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Ex1.xml" ContentType="application/vnd.ms-office.chartex+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Ex2.xml" ContentType="application/vnd.ms-office.chartex+xml"/>
  <Override PartName="/xl/charts/style10.xml" ContentType="application/vnd.ms-office.chartstyle+xml"/>
  <Override PartName="/xl/charts/colors10.xml" ContentType="application/vnd.ms-office.chartcolorsty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Ex3.xml" ContentType="application/vnd.ms-office.chartex+xml"/>
  <Override PartName="/xl/charts/style17.xml" ContentType="application/vnd.ms-office.chartstyle+xml"/>
  <Override PartName="/xl/charts/colors17.xml" ContentType="application/vnd.ms-office.chartcolorstyle+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charts/chartEx4.xml" ContentType="application/vnd.ms-office.chartex+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mc:AlternateContent xmlns:mc="http://schemas.openxmlformats.org/markup-compatibility/2006">
    <mc:Choice Requires="x15">
      <x15ac:absPath xmlns:x15ac="http://schemas.microsoft.com/office/spreadsheetml/2010/11/ac" url="D:\Excel Notes\"/>
    </mc:Choice>
  </mc:AlternateContent>
  <xr:revisionPtr revIDLastSave="0" documentId="13_ncr:1_{0A47F0DE-8105-4F16-AC13-6794C3C89C54}" xr6:coauthVersionLast="47" xr6:coauthVersionMax="47" xr10:uidLastSave="{00000000-0000-0000-0000-000000000000}"/>
  <bookViews>
    <workbookView xWindow="-108" yWindow="-108" windowWidth="23256" windowHeight="12456" firstSheet="1" activeTab="2" xr2:uid="{00000000-000D-0000-FFFF-FFFF00000000}"/>
  </bookViews>
  <sheets>
    <sheet name="Sheet3" sheetId="5" r:id="rId1"/>
    <sheet name="PivotTables" sheetId="3" r:id="rId2"/>
    <sheet name="Dashboard" sheetId="4" r:id="rId3"/>
    <sheet name="Data" sheetId="1" r:id="rId4"/>
  </sheets>
  <definedNames>
    <definedName name="_xlchart.v1.10" hidden="1">PivotTables!$A$27:$A$30</definedName>
    <definedName name="_xlchart.v1.11" hidden="1">PivotTables!$B$26</definedName>
    <definedName name="_xlchart.v1.12" hidden="1">PivotTables!$B$27:$B$30</definedName>
    <definedName name="_xlchart.v1.4" hidden="1">PivotTables!$A$27:$A$30</definedName>
    <definedName name="_xlchart.v1.5" hidden="1">PivotTables!$B$26</definedName>
    <definedName name="_xlchart.v1.6" hidden="1">PivotTables!$B$27:$B$30</definedName>
    <definedName name="_xlchart.v1.7" hidden="1">PivotTables!$A$27:$A$30</definedName>
    <definedName name="_xlchart.v1.8" hidden="1">PivotTables!$B$26</definedName>
    <definedName name="_xlchart.v1.9" hidden="1">PivotTables!$B$27:$B$30</definedName>
    <definedName name="_xlchart.v5.0" hidden="1">PivotTables!$D$48</definedName>
    <definedName name="_xlchart.v5.1" hidden="1">PivotTables!$D$49:$D$97</definedName>
    <definedName name="_xlchart.v5.13" hidden="1">PivotTables!$D$48</definedName>
    <definedName name="_xlchart.v5.14" hidden="1">PivotTables!$D$49:$D$97</definedName>
    <definedName name="_xlchart.v5.15" hidden="1">PivotTables!$E$48</definedName>
    <definedName name="_xlchart.v5.16" hidden="1">PivotTables!$E$49:$E$97</definedName>
    <definedName name="_xlchart.v5.2" hidden="1">PivotTables!$E$48</definedName>
    <definedName name="_xlchart.v5.3" hidden="1">PivotTables!$E$49:$E$97</definedName>
    <definedName name="Slicer_Region">#N/A</definedName>
    <definedName name="Slicer_Segment">#N/A</definedName>
    <definedName name="Slicer_Year">#N/A</definedName>
  </definedNames>
  <calcPr calcId="191029"/>
  <pivotCaches>
    <pivotCache cacheId="2"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9" roundtripDataSignature="AMtx7mgYS6wfnPy0iIjdhtUlD2xFm8j14w=="/>
    </ext>
  </extLst>
</workbook>
</file>

<file path=xl/calcChain.xml><?xml version="1.0" encoding="utf-8"?>
<calcChain xmlns="http://schemas.openxmlformats.org/spreadsheetml/2006/main">
  <c r="D86" i="3" l="1"/>
  <c r="D87" i="3"/>
  <c r="D88" i="3"/>
  <c r="D89" i="3"/>
  <c r="D90" i="3"/>
  <c r="D91" i="3"/>
  <c r="D92" i="3"/>
  <c r="D93" i="3"/>
  <c r="D94" i="3"/>
  <c r="D95" i="3"/>
  <c r="D96" i="3"/>
  <c r="D97" i="3"/>
  <c r="D50" i="3"/>
  <c r="D51" i="3"/>
  <c r="D52" i="3"/>
  <c r="D53" i="3"/>
  <c r="D54" i="3"/>
  <c r="D55" i="3"/>
  <c r="D56" i="3"/>
  <c r="D57" i="3"/>
  <c r="D58" i="3"/>
  <c r="D59" i="3"/>
  <c r="D60" i="3"/>
  <c r="D61" i="3"/>
  <c r="D62" i="3"/>
  <c r="D63" i="3"/>
  <c r="D64" i="3"/>
  <c r="D65" i="3"/>
  <c r="D66" i="3"/>
  <c r="D67" i="3"/>
  <c r="D68" i="3"/>
  <c r="D69" i="3"/>
  <c r="D70" i="3"/>
  <c r="D71" i="3"/>
  <c r="D72" i="3"/>
  <c r="D73" i="3"/>
  <c r="D74" i="3"/>
  <c r="D75" i="3"/>
  <c r="D76" i="3"/>
  <c r="D77" i="3"/>
  <c r="D78" i="3"/>
  <c r="D79" i="3"/>
  <c r="D80" i="3"/>
  <c r="D81" i="3"/>
  <c r="D82" i="3"/>
  <c r="D83" i="3"/>
  <c r="D84" i="3"/>
  <c r="D85" i="3"/>
  <c r="D49" i="3"/>
  <c r="A28" i="3"/>
  <c r="A29" i="3"/>
  <c r="A30" i="3"/>
  <c r="A27" i="3"/>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D208" i="3"/>
  <c r="B164" i="3"/>
  <c r="B130" i="3"/>
  <c r="E62" i="3"/>
  <c r="E78" i="3"/>
  <c r="E94" i="3"/>
  <c r="E60" i="3"/>
  <c r="E76" i="3"/>
  <c r="E92" i="3"/>
  <c r="E65" i="3"/>
  <c r="E81" i="3"/>
  <c r="E97" i="3"/>
  <c r="E67" i="3"/>
  <c r="E83" i="3"/>
  <c r="E57" i="3"/>
  <c r="B99" i="3"/>
  <c r="E49" i="3"/>
  <c r="C208" i="3"/>
  <c r="E58" i="3"/>
  <c r="E90" i="3"/>
  <c r="E88" i="3"/>
  <c r="E77" i="3"/>
  <c r="E63" i="3"/>
  <c r="E208" i="3"/>
  <c r="E50" i="3"/>
  <c r="E66" i="3"/>
  <c r="E82" i="3"/>
  <c r="E51" i="3"/>
  <c r="E64" i="3"/>
  <c r="E80" i="3"/>
  <c r="E96" i="3"/>
  <c r="E69" i="3"/>
  <c r="E85" i="3"/>
  <c r="E55" i="3"/>
  <c r="E71" i="3"/>
  <c r="E87" i="3"/>
  <c r="E72" i="3"/>
  <c r="E95" i="3"/>
  <c r="F208" i="3"/>
  <c r="B181" i="3"/>
  <c r="E54" i="3"/>
  <c r="E70" i="3"/>
  <c r="E86" i="3"/>
  <c r="E52" i="3"/>
  <c r="E68" i="3"/>
  <c r="E84" i="3"/>
  <c r="E53" i="3"/>
  <c r="E73" i="3"/>
  <c r="E89" i="3"/>
  <c r="E59" i="3"/>
  <c r="E75" i="3"/>
  <c r="E91" i="3"/>
  <c r="B208" i="3"/>
  <c r="B147" i="3"/>
  <c r="E74" i="3"/>
  <c r="E56" i="3"/>
  <c r="E61" i="3"/>
  <c r="E93" i="3"/>
  <c r="E79" i="3"/>
  <c r="B198" i="3"/>
  <c r="B30" i="3"/>
  <c r="B28" i="3"/>
  <c r="B29" i="3"/>
  <c r="B27" i="3"/>
</calcChain>
</file>

<file path=xl/sharedStrings.xml><?xml version="1.0" encoding="utf-8"?>
<sst xmlns="http://schemas.openxmlformats.org/spreadsheetml/2006/main" count="139378" uniqueCount="10963">
  <si>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</si>
  <si>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</si>
  <si>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</si>
  <si>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</si>
  <si>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</si>
  <si>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</si>
  <si>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</si>
  <si>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</si>
  <si>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</si>
  <si>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</si>
  <si>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</si>
  <si>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</si>
  <si>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</si>
  <si>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</si>
  <si>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</si>
  <si>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</si>
  <si>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</si>
  <si>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</si>
  <si>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</si>
  <si>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</si>
  <si>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</si>
  <si>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</si>
  <si>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</si>
  <si>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</si>
  <si>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</si>
  <si>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</si>
  <si>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</si>
  <si>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</si>
  <si>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</si>
  <si>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</si>
  <si>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</si>
  <si>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</si>
  <si>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</si>
  <si>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</si>
  <si>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</si>
  <si>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</si>
  <si>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</si>
  <si>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</si>
  <si>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</si>
  <si>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</si>
  <si>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</si>
  <si>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</si>
  <si>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</si>
  <si>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</si>
  <si>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</si>
  <si>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</si>
  <si>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</si>
  <si>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</si>
  <si>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</si>
  <si>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</si>
  <si>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</si>
  <si>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</si>
  <si>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</si>
  <si>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</si>
  <si>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</si>
  <si>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</si>
  <si>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</si>
  <si>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</si>
  <si>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</si>
  <si>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</si>
  <si>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</si>
  <si>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</si>
  <si>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</si>
  <si>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</si>
  <si>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</si>
  <si>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</si>
  <si>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</si>
  <si>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</si>
  <si>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</si>
  <si>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</si>
  <si>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</si>
  <si>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</si>
  <si>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</si>
  <si>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</si>
  <si>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</si>
  <si>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</si>
  <si>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</si>
  <si>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</si>
  <si>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</si>
  <si>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</si>
  <si>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</si>
  <si>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</si>
  <si>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</si>
  <si>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</si>
  <si>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</si>
  <si>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</si>
  <si>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</si>
  <si>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</si>
  <si>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</si>
  <si>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</si>
  <si>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</si>
  <si>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</si>
  <si>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</si>
  <si>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</si>
  <si>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</si>
  <si>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</si>
  <si>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</si>
  <si>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</si>
  <si>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</si>
  <si>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</si>
  <si>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</si>
  <si>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</si>
  <si>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</si>
  <si>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</si>
  <si>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</si>
  <si>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</si>
  <si>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</si>
  <si>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</si>
  <si>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</si>
  <si>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</si>
  <si>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</si>
  <si>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</si>
  <si>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</si>
  <si>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</si>
  <si>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</si>
  <si>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</si>
  <si>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</si>
  <si>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</si>
  <si>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</si>
  <si>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</si>
  <si>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</si>
  <si>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</si>
  <si>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</si>
  <si>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</si>
  <si>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</si>
  <si>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</si>
  <si>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</si>
  <si>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</si>
  <si>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</si>
  <si>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</si>
  <si>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</si>
  <si>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</si>
  <si>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</si>
  <si>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</si>
  <si>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</si>
  <si>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</si>
  <si>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</si>
  <si>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</si>
  <si>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</si>
  <si>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</si>
  <si>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</si>
  <si>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</si>
  <si>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</si>
  <si>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</si>
  <si>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</si>
  <si>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</si>
  <si>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</si>
  <si>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</si>
  <si>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</si>
  <si>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</si>
  <si>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</si>
  <si>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</si>
  <si>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</si>
  <si>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</si>
  <si>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</si>
  <si>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</si>
  <si>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</si>
  <si>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</si>
  <si>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</si>
  <si>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</si>
  <si>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</si>
  <si>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</si>
  <si>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</si>
  <si>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</si>
  <si>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</si>
  <si>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</si>
  <si>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</si>
  <si>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</si>
  <si>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</si>
  <si>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</si>
  <si>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</si>
  <si>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</si>
  <si>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</si>
  <si>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</si>
  <si>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</si>
  <si>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</si>
  <si>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</si>
  <si>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</si>
  <si>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</si>
  <si>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</si>
  <si>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</si>
  <si>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</si>
  <si>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</si>
  <si>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</si>
  <si>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</si>
  <si>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</si>
  <si>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</si>
  <si>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</si>
  <si>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</si>
  <si>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</si>
  <si>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</si>
  <si>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</si>
  <si>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</si>
  <si>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</si>
  <si>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</si>
  <si>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</si>
  <si>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</si>
  <si>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</si>
  <si>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</si>
  <si>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</si>
  <si>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</si>
  <si>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</si>
  <si>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</si>
  <si>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</si>
  <si>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</si>
  <si>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</si>
  <si>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</si>
  <si>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</si>
  <si>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</si>
  <si>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</si>
  <si>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</si>
  <si>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</si>
  <si>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</si>
  <si>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</si>
  <si>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</si>
  <si>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</si>
  <si>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</si>
  <si>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</si>
  <si>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</si>
  <si>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</si>
  <si>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</si>
  <si>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</si>
  <si>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</si>
  <si>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</si>
  <si>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</si>
  <si>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</si>
  <si>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</si>
  <si>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</si>
  <si>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</si>
  <si>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</si>
  <si>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</si>
  <si>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</si>
  <si>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</si>
  <si>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</si>
  <si>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</si>
  <si>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</si>
  <si>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</si>
  <si>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</si>
  <si>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</si>
  <si>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</si>
  <si>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</si>
  <si>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</si>
  <si>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</si>
  <si>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</si>
  <si>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</si>
  <si>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</si>
  <si>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</si>
  <si>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</si>
  <si>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</si>
  <si>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</si>
  <si>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</si>
  <si>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</si>
  <si>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</si>
  <si>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</si>
  <si>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</si>
  <si>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</si>
  <si>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</si>
  <si>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</si>
  <si>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</si>
  <si>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</si>
  <si>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</si>
  <si>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</si>
  <si>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</si>
  <si>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</si>
  <si>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</si>
  <si>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</si>
  <si>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</si>
  <si>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</si>
  <si>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</si>
  <si>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</si>
  <si>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</si>
  <si>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</si>
  <si>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</si>
  <si>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</si>
  <si>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</si>
  <si>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</si>
  <si>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</si>
  <si>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</si>
  <si>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</si>
  <si>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</si>
  <si>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</si>
  <si>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</si>
  <si>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</si>
  <si>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</si>
  <si>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</si>
  <si>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</si>
  <si>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</si>
  <si>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</si>
  <si>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</si>
  <si>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</si>
  <si>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</si>
  <si>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</si>
  <si>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</si>
  <si>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</si>
  <si>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</si>
  <si>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</si>
  <si>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</si>
  <si>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</si>
  <si>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</si>
  <si>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</si>
  <si>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</si>
  <si>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</si>
  <si>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</si>
  <si>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</si>
  <si>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</si>
  <si>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</si>
  <si>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</si>
  <si>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</si>
  <si>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</si>
  <si>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</si>
  <si>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</si>
  <si>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</si>
  <si>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</si>
  <si>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</si>
  <si>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</si>
  <si>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</si>
  <si>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</si>
  <si>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</si>
  <si>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</si>
  <si>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</si>
  <si>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</si>
  <si>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</si>
  <si>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</si>
  <si>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</si>
  <si>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</si>
  <si>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</si>
  <si>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</si>
  <si>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</si>
  <si>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</si>
  <si>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</si>
  <si>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</si>
  <si>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</si>
  <si>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</si>
  <si>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</si>
  <si>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</si>
  <si>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</si>
  <si>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</si>
  <si>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</si>
  <si>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</si>
  <si>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</si>
  <si>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</si>
  <si>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</si>
  <si>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</si>
  <si>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</si>
  <si>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</si>
  <si>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</si>
  <si>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</si>
  <si>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</si>
  <si>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</si>
  <si>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</si>
  <si>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</si>
  <si>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</si>
  <si>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</si>
  <si>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</si>
  <si>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</si>
  <si>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</si>
  <si>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</si>
  <si>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</si>
  <si>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</si>
  <si>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</si>
  <si>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</si>
  <si>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</si>
  <si>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</si>
  <si>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</si>
  <si>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</si>
  <si>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</si>
  <si>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</si>
  <si>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</si>
  <si>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</si>
  <si>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</si>
  <si>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</si>
  <si>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</si>
  <si>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</si>
  <si>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</si>
  <si>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</si>
  <si>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</si>
  <si>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</si>
  <si>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</si>
  <si>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</si>
  <si>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</si>
  <si>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</si>
  <si>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</si>
  <si>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</si>
  <si>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</si>
  <si>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</si>
  <si>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</si>
  <si>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</si>
  <si>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</si>
  <si>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</si>
  <si>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</si>
  <si>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</si>
  <si>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</si>
  <si>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</si>
  <si>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</si>
  <si>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</si>
  <si>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</si>
  <si>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</si>
  <si>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</si>
  <si>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</si>
  <si>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</si>
  <si>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</si>
  <si>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</si>
  <si>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</si>
  <si>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</si>
  <si>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</si>
  <si>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</si>
  <si>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</si>
  <si>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</si>
  <si>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</si>
  <si>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</si>
  <si>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</si>
  <si>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</si>
  <si>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</si>
  <si>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</si>
  <si>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</si>
  <si>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</si>
  <si>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</si>
  <si>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</si>
  <si>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</si>
  <si>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</si>
  <si>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</si>
  <si>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</si>
  <si>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</si>
  <si>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</si>
  <si>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</si>
  <si>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</si>
  <si>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</si>
  <si>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</si>
  <si>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</si>
  <si>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</si>
  <si>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</si>
  <si>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</si>
  <si>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</si>
  <si>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</si>
  <si>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</si>
  <si>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</si>
  <si>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</si>
  <si>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</si>
  <si>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</si>
  <si>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</si>
  <si>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</si>
  <si>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</si>
  <si>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</si>
  <si>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</si>
  <si>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</si>
  <si>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</si>
  <si>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</si>
  <si>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</si>
  <si>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</si>
  <si>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</si>
  <si>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</si>
  <si>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</si>
  <si>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</si>
  <si>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</si>
  <si>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</si>
  <si>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</si>
  <si>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</si>
  <si>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</si>
  <si>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</si>
  <si>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</si>
  <si>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</si>
  <si>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</si>
  <si>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</si>
  <si>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</si>
  <si>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</si>
  <si>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</si>
  <si>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</si>
  <si>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</si>
  <si>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</si>
  <si>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</si>
  <si>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</si>
  <si>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</si>
  <si>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</si>
  <si>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</si>
  <si>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</si>
  <si>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</si>
  <si>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</si>
  <si>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</si>
  <si>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</si>
  <si>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</si>
  <si>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</si>
  <si>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</si>
  <si>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</si>
  <si>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</si>
  <si>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</si>
  <si>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</si>
  <si>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</si>
  <si>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</si>
  <si>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</si>
  <si>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</si>
  <si>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</si>
  <si>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</si>
  <si>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</si>
  <si>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</si>
  <si>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</si>
  <si>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</si>
  <si>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</si>
  <si>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</si>
  <si>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</si>
  <si>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</si>
  <si>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</si>
  <si>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</si>
  <si>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</si>
  <si>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</si>
  <si>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</si>
  <si>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</si>
  <si>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</si>
  <si>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</si>
  <si>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</si>
  <si>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</si>
  <si>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</si>
  <si>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</si>
  <si>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</si>
  <si>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</si>
  <si>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</si>
  <si>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</si>
  <si>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</si>
  <si>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</si>
  <si>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</si>
  <si>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</si>
  <si>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</si>
  <si>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</si>
  <si>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</si>
  <si>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</si>
  <si>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</si>
  <si>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</si>
  <si>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</si>
  <si>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</si>
  <si>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</si>
  <si>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</si>
  <si>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</si>
  <si>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</si>
  <si>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</si>
  <si>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</si>
  <si>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</si>
  <si>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</si>
  <si>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</si>
  <si>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</si>
  <si>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</si>
  <si>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</si>
  <si>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</si>
  <si>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</si>
  <si>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</si>
  <si>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</si>
  <si>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</si>
  <si>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</si>
  <si>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</si>
  <si>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</si>
  <si>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</si>
  <si>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</si>
  <si>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</si>
  <si>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</si>
  <si>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</si>
  <si>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</si>
  <si>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</si>
  <si>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</si>
  <si>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</si>
  <si>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</si>
  <si>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</si>
  <si>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</si>
  <si>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</si>
  <si>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</si>
  <si>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</si>
  <si>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</si>
  <si>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</si>
  <si>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</si>
  <si>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</si>
  <si>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</si>
  <si>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</si>
  <si>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</si>
  <si>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</si>
  <si>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</si>
  <si>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</si>
  <si>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</si>
  <si>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</si>
  <si>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</si>
  <si>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</si>
  <si>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</si>
  <si>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</si>
  <si>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</si>
  <si>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</si>
  <si>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</si>
  <si>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</si>
  <si>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</si>
  <si>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</si>
  <si>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</si>
  <si>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</si>
  <si>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</si>
  <si>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</si>
  <si>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</si>
  <si>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</si>
  <si>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</si>
  <si>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</si>
  <si>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</si>
  <si>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</si>
  <si>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</si>
  <si>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</si>
  <si>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</si>
  <si>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</si>
  <si>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</si>
  <si>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</si>
  <si>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</si>
  <si>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</si>
  <si>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</si>
  <si>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</si>
  <si>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</si>
  <si>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</si>
  <si>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</si>
  <si>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</si>
  <si>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</si>
  <si>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</si>
  <si>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</si>
  <si>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</si>
  <si>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</si>
  <si>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</si>
  <si>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</si>
  <si>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</si>
  <si>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</si>
  <si>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</si>
  <si>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</si>
  <si>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</si>
  <si>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</si>
  <si>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</si>
  <si>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</si>
  <si>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</si>
  <si>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</si>
  <si>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</si>
  <si>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</si>
  <si>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</si>
  <si>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</si>
  <si>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</si>
  <si>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</si>
  <si>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</si>
  <si>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</si>
  <si>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</si>
  <si>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</si>
  <si>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</si>
  <si>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</si>
  <si>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</si>
  <si>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</si>
  <si>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</si>
  <si>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</si>
  <si>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</si>
  <si>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</si>
  <si>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</si>
  <si>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</si>
  <si>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</si>
  <si>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</si>
  <si>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</si>
  <si>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</si>
  <si>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</si>
  <si>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</si>
  <si>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</si>
  <si>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</si>
  <si>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</si>
  <si>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</si>
  <si>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</si>
  <si>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</si>
  <si>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</si>
  <si>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</si>
  <si>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</si>
  <si>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</si>
  <si>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</si>
  <si>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</si>
  <si>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</si>
  <si>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</si>
  <si>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</si>
  <si>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</si>
  <si>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</si>
  <si>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</si>
  <si>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</si>
  <si>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</si>
  <si>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</si>
  <si>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</si>
  <si>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</si>
  <si>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</si>
  <si>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</si>
  <si>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</si>
  <si>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</si>
  <si>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</si>
  <si>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</si>
  <si>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</si>
  <si>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</si>
  <si>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</si>
  <si>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</si>
  <si>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</si>
  <si>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</si>
  <si>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</si>
  <si>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</si>
  <si>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</si>
  <si>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</si>
  <si>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</si>
  <si>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</si>
  <si>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</si>
  <si>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</si>
  <si>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</si>
  <si>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</si>
  <si>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</si>
  <si>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</si>
  <si>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</si>
  <si>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</si>
  <si>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</si>
  <si>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</si>
  <si>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</si>
  <si>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</si>
  <si>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</si>
  <si>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</si>
  <si>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</si>
  <si>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</si>
  <si>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</si>
  <si>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</si>
  <si>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</si>
  <si>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</si>
  <si>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</si>
  <si>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</si>
  <si>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</si>
  <si>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</si>
  <si>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</si>
  <si>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</si>
  <si>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</si>
  <si>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</si>
  <si>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</si>
  <si>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</si>
  <si>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</si>
  <si>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</si>
  <si>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</si>
  <si>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</si>
  <si>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</si>
  <si>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</si>
  <si>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</si>
  <si>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</si>
  <si>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</si>
  <si>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</si>
  <si>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</si>
  <si>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</si>
  <si>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</si>
  <si>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</si>
  <si>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</si>
  <si>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</si>
  <si>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</si>
  <si>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</si>
  <si>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</si>
  <si>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</si>
  <si>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</si>
  <si>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</si>
  <si>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</si>
  <si>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</si>
  <si>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</si>
  <si>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</si>
  <si>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</si>
  <si>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</si>
  <si>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</si>
  <si>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</si>
  <si>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</si>
  <si>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</si>
  <si>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</si>
  <si>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</si>
  <si>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</si>
  <si>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</si>
  <si>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</si>
  <si>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</si>
  <si>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</si>
  <si>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</si>
  <si>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</si>
  <si>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</si>
  <si>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</si>
  <si>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</si>
  <si>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</si>
  <si>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</si>
  <si>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</si>
  <si>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</si>
  <si>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</si>
  <si>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</si>
  <si>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</si>
  <si>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</si>
  <si>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</si>
  <si>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</si>
  <si>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</si>
  <si>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</si>
  <si>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</si>
  <si>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</si>
  <si>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</si>
  <si>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</si>
  <si>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</si>
  <si>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</si>
  <si>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</si>
  <si>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</si>
  <si>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</si>
  <si>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</si>
  <si>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</si>
  <si>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</si>
  <si>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</si>
  <si>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</si>
  <si>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</si>
  <si>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</si>
  <si>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</si>
  <si>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</si>
  <si>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</si>
  <si>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</si>
  <si>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</si>
  <si>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</si>
  <si>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</si>
  <si>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</si>
  <si>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</si>
  <si>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</si>
  <si>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</si>
  <si>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</si>
  <si>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</si>
  <si>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</si>
  <si>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</si>
  <si>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</si>
  <si>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</si>
  <si>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</si>
  <si>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</si>
  <si>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</si>
  <si>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</si>
  <si>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</si>
  <si>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</si>
  <si>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</si>
  <si>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</si>
  <si>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</si>
  <si>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</si>
  <si>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</si>
  <si>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</si>
  <si>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</si>
  <si>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</si>
  <si>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</si>
  <si>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</si>
  <si>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</si>
  <si>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</si>
  <si>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</si>
  <si>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</si>
  <si>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</si>
  <si>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</si>
  <si>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</si>
  <si>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</si>
  <si>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</si>
  <si>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</si>
  <si>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</si>
  <si>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</si>
  <si>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</si>
  <si>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</si>
  <si>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</si>
  <si>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</si>
  <si>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</si>
  <si>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</si>
  <si>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</si>
  <si>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</si>
  <si>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</si>
  <si>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</si>
  <si>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</si>
  <si>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</si>
  <si>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</si>
  <si>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</si>
  <si>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</si>
  <si>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</si>
  <si>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</si>
  <si>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</si>
  <si>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</si>
  <si>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</si>
  <si>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</si>
  <si>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</si>
  <si>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</si>
  <si>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</si>
  <si>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</si>
  <si>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</si>
  <si>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</si>
  <si>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</si>
  <si>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</si>
  <si>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</si>
  <si>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</si>
  <si>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</si>
  <si>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</si>
  <si>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</si>
  <si>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</si>
  <si>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</si>
  <si>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</si>
  <si>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</si>
  <si>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</si>
  <si>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</si>
  <si>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</si>
  <si>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</si>
  <si>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</si>
  <si>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</si>
  <si>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</si>
  <si>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</si>
  <si>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</si>
  <si>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</si>
  <si>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</si>
  <si>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</si>
  <si>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</si>
  <si>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</si>
  <si>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</si>
  <si>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</si>
  <si>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</si>
  <si>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</si>
  <si>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</si>
  <si>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</si>
  <si>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</si>
  <si>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</si>
  <si>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</si>
  <si>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</si>
  <si>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</si>
  <si>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</si>
  <si>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</si>
  <si>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</si>
  <si>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</si>
  <si>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</si>
  <si>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</si>
  <si>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</si>
  <si>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</si>
  <si>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</si>
  <si>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</si>
  <si>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</si>
  <si>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</si>
  <si>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</si>
  <si>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</si>
  <si>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</si>
  <si>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</si>
  <si>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</si>
  <si>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</si>
  <si>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</si>
  <si>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</si>
  <si>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</si>
  <si>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</si>
  <si>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</si>
  <si>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</si>
  <si>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</si>
  <si>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</si>
  <si>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</si>
  <si>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</si>
  <si>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</si>
  <si>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</si>
  <si>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</si>
  <si>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</si>
  <si>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</si>
  <si>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</si>
  <si>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</si>
  <si>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</si>
  <si>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</si>
  <si>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</si>
  <si>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</si>
  <si>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</si>
  <si>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</si>
  <si>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</si>
  <si>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</si>
  <si>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</si>
  <si>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</si>
  <si>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</si>
  <si>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</si>
  <si>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</si>
  <si>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</si>
  <si>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</si>
  <si>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</si>
  <si>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</si>
  <si>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</si>
  <si>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</si>
  <si>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</si>
  <si>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</si>
  <si>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</si>
  <si>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</si>
  <si>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</si>
  <si>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</si>
  <si>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</si>
  <si>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</si>
  <si>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</si>
  <si>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</si>
  <si>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</si>
  <si>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</si>
  <si>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</si>
  <si>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</si>
  <si>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</si>
  <si>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</si>
  <si>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</si>
  <si>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</si>
  <si>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</si>
  <si>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</si>
  <si>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</si>
  <si>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</si>
  <si>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</si>
  <si>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</si>
  <si>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</si>
  <si>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</si>
  <si>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</si>
  <si>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</si>
  <si>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</si>
  <si>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</si>
  <si>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</si>
  <si>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</si>
  <si>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</si>
  <si>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</si>
  <si>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</si>
  <si>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</si>
  <si>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</si>
  <si>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</si>
  <si>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</si>
  <si>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</si>
  <si>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</si>
  <si>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</si>
  <si>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</si>
  <si>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</si>
  <si>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</si>
  <si>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</si>
  <si>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</si>
  <si>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</si>
  <si>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</si>
  <si>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</si>
  <si>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</si>
  <si>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</si>
  <si>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</si>
  <si>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</si>
  <si>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</si>
  <si>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</si>
  <si>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</si>
  <si>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</si>
  <si>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</si>
  <si>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</si>
  <si>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</si>
  <si>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</si>
  <si>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</si>
  <si>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</si>
  <si>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</si>
  <si>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</si>
  <si>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</si>
  <si>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</si>
  <si>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</si>
  <si>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</si>
  <si>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</si>
  <si>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</si>
  <si>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</si>
  <si>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</si>
  <si>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</si>
  <si>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</si>
  <si>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</si>
  <si>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</si>
  <si>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</si>
  <si>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</si>
  <si>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</si>
  <si>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</si>
  <si>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</si>
  <si>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</si>
  <si>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</si>
  <si>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</si>
  <si>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</si>
  <si>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</si>
  <si>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</si>
  <si>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</si>
  <si>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</si>
  <si>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</si>
  <si>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</si>
  <si>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</si>
  <si>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</si>
  <si>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</si>
  <si>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</si>
  <si>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</si>
  <si>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</si>
  <si>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</si>
  <si>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</si>
  <si>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</si>
  <si>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</si>
  <si>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</si>
  <si>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</si>
  <si>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</si>
  <si>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</si>
  <si>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</si>
  <si>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</si>
  <si>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</si>
  <si>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</si>
  <si>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</si>
  <si>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</si>
  <si>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</si>
  <si>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</si>
  <si>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</si>
  <si>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</si>
  <si>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</si>
  <si>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</si>
  <si>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</si>
  <si>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</si>
  <si>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</si>
  <si>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</si>
  <si>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</si>
  <si>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</si>
  <si>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</si>
  <si>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</si>
  <si>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</si>
  <si>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</si>
  <si>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</si>
  <si>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</si>
  <si>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</si>
  <si>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</si>
  <si>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</si>
  <si>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</si>
  <si>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</si>
  <si>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</si>
  <si>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</si>
  <si>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</si>
  <si>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</si>
  <si>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</si>
  <si>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</si>
  <si>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</si>
  <si>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</si>
  <si>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</si>
  <si>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</si>
  <si>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</si>
  <si>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</si>
  <si>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</si>
  <si>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</si>
  <si>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</si>
  <si>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</si>
  <si>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</si>
  <si>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</si>
  <si>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</si>
  <si>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</si>
  <si>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</si>
  <si>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</si>
  <si>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</si>
  <si>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</si>
  <si>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</si>
  <si>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</si>
  <si>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</si>
  <si>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</si>
  <si>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</si>
  <si>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</si>
  <si>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</si>
  <si>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</si>
  <si>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</si>
  <si>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</si>
  <si>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</si>
  <si>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</si>
  <si>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</si>
  <si>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</si>
  <si>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</si>
  <si>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</si>
  <si>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</si>
  <si>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</si>
  <si>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</si>
  <si>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</si>
  <si>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</si>
  <si>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</si>
  <si>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</si>
  <si>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</si>
  <si>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</si>
  <si>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</si>
  <si>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</si>
  <si>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</si>
  <si>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</si>
  <si>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</si>
  <si>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</si>
  <si>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</si>
  <si>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</si>
  <si>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</si>
  <si>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</si>
  <si>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</si>
  <si>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</si>
  <si>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</si>
  <si>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</si>
  <si>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</si>
  <si>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</si>
  <si>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</si>
  <si>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</si>
  <si>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</si>
  <si>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</si>
  <si>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</si>
  <si>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</si>
  <si>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</si>
  <si>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</si>
  <si>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</si>
  <si>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</si>
  <si>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</si>
  <si>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</si>
  <si>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</si>
  <si>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</si>
  <si>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</si>
  <si>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</si>
  <si>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</si>
  <si>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</si>
  <si>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</si>
  <si>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</si>
  <si>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</si>
  <si>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</si>
  <si>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</si>
  <si>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</si>
  <si>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</si>
  <si>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</si>
  <si>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</si>
  <si>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</si>
  <si>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</si>
  <si>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</si>
  <si>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</si>
  <si>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</si>
  <si>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</si>
  <si>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</si>
  <si>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</si>
  <si>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</si>
  <si>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</si>
  <si>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</si>
  <si>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</si>
  <si>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</si>
  <si>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</si>
  <si>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</si>
  <si>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</si>
  <si>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</si>
  <si>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</si>
  <si>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</si>
  <si>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</si>
  <si>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</si>
  <si>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</si>
  <si>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</si>
  <si>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</si>
  <si>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</si>
  <si>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</si>
  <si>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</si>
  <si>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</si>
  <si>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</si>
  <si>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</si>
  <si>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</si>
  <si>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</si>
  <si>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</si>
  <si>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</si>
  <si>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</si>
  <si>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</si>
  <si>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</si>
  <si>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</si>
  <si>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</si>
  <si>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</si>
  <si>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</si>
  <si>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</si>
  <si>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</si>
  <si>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</si>
  <si>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</si>
  <si>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</si>
  <si>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</si>
  <si>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</si>
  <si>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</si>
  <si>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</si>
  <si>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</si>
  <si>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</si>
  <si>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</si>
  <si>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</si>
  <si>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</si>
  <si>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</si>
  <si>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</si>
  <si>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</si>
  <si>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</si>
  <si>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</si>
  <si>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</si>
  <si>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</si>
  <si>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</si>
  <si>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</si>
  <si>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</si>
  <si>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</si>
  <si>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</si>
  <si>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</si>
  <si>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</si>
  <si>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</si>
  <si>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</si>
  <si>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</si>
  <si>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</si>
  <si>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</si>
  <si>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</si>
  <si>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</si>
  <si>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</si>
  <si>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</si>
  <si>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</si>
  <si>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</si>
  <si>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</si>
  <si>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</si>
  <si>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</si>
  <si>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</si>
  <si>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</si>
  <si>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</si>
  <si>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</si>
  <si>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</si>
  <si>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</si>
  <si>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</si>
  <si>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</si>
  <si>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</si>
  <si>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</si>
  <si>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</si>
  <si>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</si>
  <si>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</si>
  <si>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</si>
  <si>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</si>
  <si>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</si>
  <si>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</si>
  <si>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</si>
  <si>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</si>
  <si>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</si>
  <si>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</si>
  <si>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</si>
  <si>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</si>
  <si>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</si>
  <si>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</si>
  <si>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</si>
  <si>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</si>
  <si>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</si>
  <si>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</si>
  <si>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</si>
  <si>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</si>
  <si>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</si>
  <si>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</si>
  <si>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</si>
  <si>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</si>
  <si>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</si>
  <si>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</si>
  <si>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</si>
  <si>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</si>
  <si>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</si>
  <si>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</si>
  <si>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</si>
  <si>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</si>
  <si>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</si>
  <si>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</si>
  <si>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</si>
  <si>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</si>
  <si>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</si>
  <si>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</si>
  <si>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</si>
  <si>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</si>
  <si>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</si>
  <si>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</si>
  <si>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</si>
  <si>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</si>
  <si>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</si>
  <si>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</si>
  <si>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</si>
  <si>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</si>
  <si>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</si>
  <si>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</si>
  <si>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</si>
  <si>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</si>
  <si>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</si>
  <si>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</si>
  <si>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</si>
  <si>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</si>
  <si>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</si>
  <si>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</si>
  <si>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</si>
  <si>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</si>
  <si>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</si>
  <si>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</si>
  <si>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</si>
  <si>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</si>
  <si>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</si>
  <si>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</si>
  <si>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</si>
  <si>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</si>
  <si>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</si>
  <si>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</si>
  <si>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</si>
  <si>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</si>
  <si>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</si>
  <si>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</si>
  <si>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</si>
  <si>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</si>
  <si>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</si>
  <si>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</si>
  <si>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</si>
  <si>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</si>
  <si>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</si>
  <si>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</si>
  <si>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</si>
  <si>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</si>
  <si>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</si>
  <si>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</si>
  <si>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</si>
  <si>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</si>
  <si>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</si>
  <si>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</si>
  <si>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</si>
  <si>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</si>
  <si>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</si>
  <si>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</si>
  <si>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</si>
  <si>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</si>
  <si>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</si>
  <si>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</si>
  <si>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</si>
  <si>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</si>
  <si>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</si>
  <si>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</si>
  <si>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</si>
  <si>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</si>
  <si>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</si>
  <si>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</si>
  <si>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</si>
  <si>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</si>
  <si>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</si>
  <si>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</si>
  <si>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</si>
  <si>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</si>
  <si>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</si>
  <si>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</si>
  <si>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</si>
  <si>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</si>
  <si>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</si>
  <si>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</si>
  <si>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</si>
  <si>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</si>
  <si>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</si>
  <si>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</si>
  <si>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</si>
  <si>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</si>
  <si>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</si>
  <si>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</si>
  <si>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</si>
  <si>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</si>
  <si>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</si>
  <si>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</si>
  <si>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</si>
  <si>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</si>
  <si>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</si>
  <si>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</si>
  <si>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</si>
  <si>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</si>
  <si>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</si>
  <si>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</si>
  <si>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</si>
  <si>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</si>
  <si>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</si>
  <si>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</si>
  <si>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</si>
  <si>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</si>
  <si>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</si>
  <si>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</si>
  <si>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</si>
  <si>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</si>
  <si>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</si>
  <si>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</si>
  <si>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</si>
  <si>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</si>
  <si>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</si>
  <si>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</si>
  <si>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</si>
  <si>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</si>
  <si>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</si>
  <si>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</si>
  <si>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</si>
  <si>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</si>
  <si>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</si>
  <si>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</si>
  <si>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</si>
  <si>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</si>
  <si>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</si>
  <si>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</si>
  <si>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</si>
  <si>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</si>
  <si>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</si>
  <si>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</si>
  <si>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</si>
  <si>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</si>
  <si>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</si>
  <si>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</si>
  <si>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</si>
  <si>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</si>
  <si>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</si>
  <si>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</si>
  <si>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</si>
  <si>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</si>
  <si>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</si>
  <si>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</si>
  <si>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</si>
  <si>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</si>
  <si>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</si>
  <si>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</si>
  <si>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</si>
  <si>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</si>
  <si>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</si>
  <si>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</si>
  <si>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</si>
  <si>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</si>
  <si>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</si>
  <si>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</si>
  <si>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</si>
  <si>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</si>
  <si>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</si>
  <si>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</si>
  <si>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</si>
  <si>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</si>
  <si>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</si>
  <si>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</si>
  <si>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</si>
  <si>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</si>
  <si>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</si>
  <si>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</si>
  <si>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</si>
  <si>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</si>
  <si>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</si>
  <si>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</si>
  <si>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</si>
  <si>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</si>
  <si>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</si>
  <si>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</si>
  <si>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</si>
  <si>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</si>
  <si>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</si>
  <si>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</si>
  <si>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</si>
  <si>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</si>
  <si>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</si>
  <si>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</si>
  <si>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</si>
  <si>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</si>
  <si>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</si>
  <si>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</si>
  <si>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</si>
  <si>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</si>
  <si>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</si>
  <si>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</si>
  <si>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</si>
  <si>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</si>
  <si>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</si>
  <si>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</si>
  <si>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</si>
  <si>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</si>
  <si>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</si>
  <si>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</si>
  <si>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</si>
  <si>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</si>
  <si>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</si>
  <si>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</si>
  <si>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</si>
  <si>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</si>
  <si>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</si>
  <si>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</si>
  <si>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</si>
  <si>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</si>
  <si>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</si>
  <si>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</si>
  <si>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</si>
  <si>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</si>
  <si>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</si>
  <si>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</si>
  <si>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</si>
  <si>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</si>
  <si>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</si>
  <si>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</si>
  <si>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</si>
  <si>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</si>
  <si>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</si>
  <si>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</si>
  <si>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</si>
  <si>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</si>
  <si>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</si>
  <si>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</si>
  <si>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</si>
  <si>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</si>
  <si>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</si>
  <si>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</si>
  <si>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</si>
  <si>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</si>
  <si>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</si>
  <si>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</si>
  <si>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</si>
  <si>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</si>
  <si>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</si>
  <si>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</si>
  <si>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</si>
  <si>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</si>
  <si>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</si>
  <si>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</si>
  <si>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</si>
  <si>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</si>
  <si>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</si>
  <si>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</si>
  <si>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</si>
  <si>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</si>
  <si>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</si>
  <si>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</si>
  <si>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</si>
  <si>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</si>
  <si>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</si>
  <si>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</si>
  <si>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</si>
  <si>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</si>
  <si>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</si>
  <si>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</si>
  <si>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</si>
  <si>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</si>
  <si>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</si>
  <si>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</si>
  <si>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</si>
  <si>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</si>
  <si>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</si>
  <si>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</si>
  <si>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</si>
  <si>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</si>
  <si>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</si>
  <si>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</si>
  <si>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</si>
  <si>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</si>
  <si>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</si>
  <si>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</si>
  <si>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</si>
  <si>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</si>
  <si>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</si>
  <si>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</si>
  <si>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</si>
  <si>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</si>
  <si>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</si>
  <si>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</si>
  <si>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</si>
  <si>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</si>
  <si>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</si>
  <si>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</si>
  <si>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</si>
  <si>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</si>
  <si>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</si>
  <si>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</si>
  <si>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</si>
  <si>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</si>
  <si>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</si>
  <si>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</si>
  <si>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</si>
  <si>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</si>
  <si>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</si>
  <si>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</si>
  <si>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</si>
  <si>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</si>
  <si>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</si>
  <si>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</si>
  <si>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</si>
  <si>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</si>
  <si>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</si>
  <si>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</si>
  <si>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</si>
  <si>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</si>
  <si>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</si>
  <si>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</si>
  <si>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</si>
  <si>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</si>
  <si>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</si>
  <si>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</si>
  <si>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</si>
  <si>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</si>
  <si>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</si>
  <si>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</si>
  <si>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</si>
  <si>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</si>
  <si>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</si>
  <si>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</si>
  <si>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</si>
  <si>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</si>
  <si>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</si>
  <si>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</si>
  <si>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</si>
  <si>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</si>
  <si>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</si>
  <si>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</si>
  <si>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</si>
  <si>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</si>
  <si>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</si>
  <si>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</si>
  <si>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</si>
  <si>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</si>
  <si>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</si>
  <si>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</si>
  <si>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</si>
  <si>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</si>
  <si>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</si>
  <si>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</si>
  <si>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</si>
  <si>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</si>
  <si>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</si>
  <si>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</si>
  <si>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</si>
  <si>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</si>
  <si>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</si>
  <si>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</si>
  <si>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</si>
  <si>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</si>
  <si>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</si>
  <si>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</si>
  <si>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</si>
  <si>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</si>
  <si>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</si>
  <si>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</si>
  <si>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</si>
  <si>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</si>
  <si>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</si>
  <si>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</si>
  <si>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</si>
  <si>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</si>
  <si>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</si>
  <si>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</si>
  <si>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</si>
  <si>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</si>
  <si>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</si>
  <si>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</si>
  <si>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</si>
  <si>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</si>
  <si>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</si>
  <si>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</si>
  <si>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</si>
  <si>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</si>
  <si>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</si>
  <si>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</si>
  <si>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</si>
  <si>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</si>
  <si>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</si>
  <si>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</si>
  <si>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</si>
  <si>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</si>
  <si>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</si>
  <si>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</si>
  <si>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</si>
  <si>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</si>
  <si>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</si>
  <si>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</si>
  <si>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</si>
  <si>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</si>
  <si>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</si>
  <si>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</si>
  <si>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</si>
  <si>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</si>
  <si>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</si>
  <si>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</si>
  <si>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</si>
  <si>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</si>
  <si>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</si>
  <si>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</si>
  <si>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</si>
  <si>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</si>
  <si>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</si>
  <si>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</si>
  <si>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</si>
  <si>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</si>
  <si>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</si>
  <si>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</si>
  <si>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</si>
  <si>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</si>
  <si>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</si>
  <si>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</si>
  <si>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</si>
  <si>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</si>
  <si>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</si>
  <si>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</si>
  <si>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</si>
  <si>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</si>
  <si>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</si>
  <si>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</si>
  <si>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</si>
  <si>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</si>
  <si>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</si>
  <si>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</si>
  <si>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</si>
  <si>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</si>
  <si>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</si>
  <si>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</si>
  <si>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</si>
  <si>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</si>
  <si>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</si>
  <si>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</si>
  <si>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</si>
  <si>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</si>
  <si>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</si>
  <si>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</si>
  <si>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</si>
  <si>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</si>
  <si>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</si>
  <si>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</si>
  <si>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</si>
  <si>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</si>
  <si>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</si>
  <si>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</si>
  <si>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</si>
  <si>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</si>
  <si>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</si>
  <si>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</si>
  <si>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</si>
  <si>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</si>
  <si>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</si>
  <si>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</si>
  <si>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</si>
  <si>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</si>
  <si>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</si>
  <si>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</si>
  <si>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</si>
  <si>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</si>
  <si>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</si>
  <si>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</si>
  <si>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</si>
  <si>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</si>
  <si>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</si>
  <si>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</si>
  <si>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</si>
  <si>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</si>
  <si>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</si>
  <si>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</si>
  <si>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</si>
  <si>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</si>
  <si>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</si>
  <si>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</si>
  <si>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</si>
  <si>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</si>
  <si>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</si>
  <si>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</si>
  <si>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</si>
  <si>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</si>
  <si>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</si>
  <si>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</si>
  <si>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</si>
  <si>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</si>
  <si>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</si>
  <si>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</si>
  <si>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</si>
  <si>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</si>
  <si>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</si>
  <si>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</si>
  <si>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</si>
  <si>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</si>
  <si>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</si>
  <si>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</si>
  <si>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</si>
  <si>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</si>
  <si>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</si>
  <si>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</si>
  <si>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</si>
  <si>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</si>
  <si>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</si>
  <si>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</si>
  <si>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</si>
  <si>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</si>
  <si>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</si>
  <si>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</si>
  <si>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</si>
  <si>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</si>
  <si>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</si>
  <si>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</si>
  <si>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</si>
  <si>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</si>
  <si>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</si>
  <si>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</si>
  <si>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</si>
  <si>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</si>
  <si>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</si>
  <si>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</si>
  <si>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</si>
  <si>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</si>
  <si>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</si>
  <si>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</si>
  <si>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</si>
  <si>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</si>
  <si>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</si>
  <si>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</si>
  <si>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</si>
  <si>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</si>
  <si>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</si>
  <si>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</si>
  <si>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</si>
  <si>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</si>
  <si>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</si>
  <si>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</si>
  <si>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</si>
  <si>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</si>
  <si>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</si>
  <si>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</si>
  <si>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</si>
  <si>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</si>
  <si>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</si>
  <si>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</si>
  <si>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</si>
  <si>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</si>
  <si>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</si>
  <si>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</si>
  <si>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</si>
  <si>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</si>
  <si>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</si>
  <si>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</si>
  <si>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</si>
  <si>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</si>
  <si>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</si>
  <si>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</si>
  <si>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</si>
  <si>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</si>
  <si>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</si>
  <si>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</si>
  <si>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</si>
  <si>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</si>
  <si>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</si>
  <si>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</si>
  <si>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</si>
  <si>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</si>
  <si>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</si>
  <si>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</si>
  <si>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</si>
  <si>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</si>
  <si>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</si>
  <si>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</si>
  <si>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</si>
  <si>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</si>
  <si>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</si>
  <si>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</si>
  <si>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</si>
  <si>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</si>
  <si>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</si>
  <si>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</si>
  <si>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</si>
  <si>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</si>
  <si>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</si>
  <si>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</si>
  <si>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</si>
  <si>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</si>
  <si>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</si>
  <si>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</si>
  <si>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</si>
  <si>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</si>
  <si>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</si>
  <si>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</si>
  <si>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</si>
  <si>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</si>
  <si>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</si>
  <si>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</si>
  <si>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</si>
  <si>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</si>
  <si>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</si>
  <si>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</si>
  <si>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</si>
  <si>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</si>
  <si>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</si>
  <si>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</si>
  <si>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</si>
  <si>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</si>
  <si>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</si>
  <si>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</si>
  <si>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</si>
  <si>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</si>
  <si>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</si>
  <si>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</si>
  <si>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</si>
  <si>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</si>
  <si>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</si>
  <si>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</si>
  <si>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</si>
  <si>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</si>
  <si>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</si>
  <si>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</si>
  <si>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</si>
  <si>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</si>
  <si>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</si>
  <si>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</si>
  <si>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</si>
  <si>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</si>
  <si>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</si>
  <si>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</si>
  <si>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</si>
  <si>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</si>
  <si>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</si>
  <si>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</si>
  <si>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</si>
  <si>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</si>
  <si>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</si>
  <si>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</si>
  <si>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</si>
  <si>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</si>
  <si>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</si>
  <si>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</si>
  <si>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</si>
  <si>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</si>
  <si>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</si>
  <si>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</si>
  <si>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</si>
  <si>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</si>
  <si>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</si>
  <si>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</si>
  <si>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</si>
  <si>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</si>
  <si>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</si>
  <si>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</si>
  <si>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</si>
  <si>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</si>
  <si>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</si>
  <si>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</si>
  <si>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</si>
  <si>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</si>
  <si>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</si>
  <si>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</si>
  <si>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</si>
  <si>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</si>
  <si>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</si>
  <si>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</si>
  <si>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</si>
  <si>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</si>
  <si>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</si>
  <si>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</si>
  <si>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</si>
  <si>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</si>
  <si>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</si>
  <si>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</si>
  <si>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</si>
  <si>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</si>
  <si>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</si>
  <si>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</si>
  <si>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</si>
  <si>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</si>
  <si>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</si>
  <si>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</si>
  <si>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</si>
  <si>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</si>
  <si>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</si>
  <si>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</si>
  <si>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</si>
  <si>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</si>
  <si>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</si>
  <si>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</si>
  <si>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</si>
  <si>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</si>
  <si>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</si>
  <si>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</si>
  <si>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</si>
  <si>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</si>
  <si>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</si>
  <si>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</si>
  <si>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</si>
  <si>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</si>
  <si>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</si>
  <si>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</si>
  <si>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</si>
  <si>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</si>
  <si>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</si>
  <si>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</si>
  <si>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</si>
  <si>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</si>
  <si>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</si>
  <si>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</si>
  <si>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</si>
  <si>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</si>
  <si>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</si>
  <si>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</si>
  <si>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</si>
  <si>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</si>
  <si>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</si>
  <si>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</si>
  <si>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</si>
  <si>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</si>
  <si>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</si>
  <si>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</si>
  <si>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</si>
  <si>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</si>
  <si>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</si>
  <si>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</si>
  <si>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</si>
  <si>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</si>
  <si>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</si>
  <si>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</si>
  <si>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</si>
  <si>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</si>
  <si>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</si>
  <si>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</si>
  <si>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</si>
  <si>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</si>
  <si>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</si>
  <si>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</si>
  <si>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</si>
  <si>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</si>
  <si>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</si>
  <si>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</si>
  <si>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</si>
  <si>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</si>
  <si>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</si>
  <si>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</si>
  <si>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</si>
  <si>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</si>
  <si>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</si>
  <si>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</si>
  <si>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</si>
  <si>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</si>
  <si>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</si>
  <si>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</si>
  <si>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</si>
  <si>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</si>
  <si>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</si>
  <si>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</si>
  <si>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</si>
  <si>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</si>
  <si>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</si>
  <si>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</si>
  <si>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</si>
  <si>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</si>
  <si>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</si>
  <si>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</si>
  <si>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</si>
  <si>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</si>
  <si>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</si>
  <si>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</si>
  <si>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</si>
  <si>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</si>
  <si>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</si>
  <si>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</si>
  <si>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</si>
  <si>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</si>
  <si>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</si>
  <si>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</si>
  <si>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</si>
  <si>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</si>
  <si>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</si>
  <si>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</si>
  <si>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</si>
  <si>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</si>
  <si>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</si>
  <si>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</si>
  <si>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</si>
  <si>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</si>
  <si>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</si>
  <si>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</si>
  <si>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</si>
  <si>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</si>
  <si>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</si>
  <si>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</si>
  <si>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</si>
  <si>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</si>
  <si>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</si>
  <si>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</si>
  <si>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</si>
  <si>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</si>
  <si>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</si>
  <si>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</si>
  <si>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</si>
  <si>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</si>
  <si>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</si>
  <si>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</si>
  <si>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</si>
  <si>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</si>
  <si>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</si>
  <si>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</si>
  <si>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</si>
  <si>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</si>
  <si>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</si>
  <si>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</si>
  <si>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</si>
  <si>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</si>
  <si>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</si>
  <si>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</si>
  <si>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</si>
  <si>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</si>
  <si>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</si>
  <si>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</si>
  <si>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</si>
  <si>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</si>
  <si>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</si>
  <si>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</si>
  <si>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</si>
  <si>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</si>
  <si>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</si>
  <si>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</si>
  <si>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</si>
  <si>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</si>
  <si>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</si>
  <si>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</si>
  <si>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</si>
  <si>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</si>
  <si>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</si>
  <si>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</si>
  <si>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</si>
  <si>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</si>
  <si>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</si>
  <si>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</si>
  <si>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</si>
  <si>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</si>
  <si>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</si>
  <si>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</si>
  <si>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</si>
  <si>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</si>
  <si>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</si>
  <si>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</si>
  <si>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</si>
  <si>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</si>
  <si>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</si>
  <si>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</si>
  <si>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</si>
  <si>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</si>
  <si>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</si>
  <si>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</si>
  <si>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</si>
  <si>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</si>
  <si>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</si>
  <si>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</si>
  <si>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</si>
  <si>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</si>
  <si>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</si>
  <si>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</si>
  <si>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</si>
  <si>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</si>
  <si>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</si>
  <si>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</si>
  <si>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</si>
  <si>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</si>
  <si>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</si>
  <si>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</si>
  <si>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</si>
  <si>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</si>
  <si>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</si>
  <si>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</si>
  <si>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</si>
  <si>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</si>
  <si>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</si>
  <si>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</si>
  <si>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</si>
  <si>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</si>
  <si>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</si>
  <si>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</si>
  <si>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</si>
  <si>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</si>
  <si>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</si>
  <si>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</si>
  <si>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</si>
  <si>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</si>
  <si>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</si>
  <si>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</si>
  <si>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</si>
  <si>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</si>
  <si>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</si>
  <si>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</si>
  <si>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</si>
  <si>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</si>
  <si>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</si>
  <si>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</si>
  <si>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</si>
  <si>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</si>
  <si>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</si>
  <si>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</si>
  <si>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</si>
  <si>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</si>
  <si>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</si>
  <si>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</si>
  <si>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</si>
  <si>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</si>
  <si>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</si>
  <si>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</si>
  <si>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</si>
  <si>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</si>
  <si>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</si>
  <si>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</si>
  <si>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</si>
  <si>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</si>
  <si>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</si>
  <si>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</si>
  <si>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</si>
  <si>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</si>
  <si>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</si>
  <si>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</si>
  <si>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</si>
  <si>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</si>
  <si>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</si>
  <si>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</si>
  <si>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</si>
  <si>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</si>
  <si>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</si>
  <si>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</si>
  <si>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</si>
  <si>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</si>
  <si>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</si>
  <si>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</si>
  <si>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</si>
  <si>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</si>
  <si>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</si>
  <si>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</si>
  <si>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</si>
  <si>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</si>
  <si>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</si>
  <si>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</si>
  <si>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</si>
  <si>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</si>
  <si>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</si>
  <si>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</si>
  <si>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</si>
  <si>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</si>
  <si>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</si>
  <si>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</si>
  <si>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</si>
  <si>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</si>
  <si>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</si>
  <si>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</si>
  <si>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</si>
  <si>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</si>
  <si>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</si>
  <si>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</si>
  <si>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</si>
  <si>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</si>
  <si>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</si>
  <si>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</si>
  <si>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</si>
  <si>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</si>
  <si>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</si>
  <si>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</si>
  <si>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</si>
  <si>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</si>
  <si>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</si>
  <si>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</si>
  <si>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</si>
  <si>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</si>
  <si>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</si>
  <si>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</si>
  <si>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</si>
  <si>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</si>
  <si>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</si>
  <si>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</si>
  <si>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</si>
  <si>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</si>
  <si>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</si>
  <si>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</si>
  <si>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</si>
  <si>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</si>
  <si>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</si>
  <si>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</si>
  <si>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</si>
  <si>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</si>
  <si>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</si>
  <si>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</si>
  <si>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</si>
  <si>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</si>
  <si>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</si>
  <si>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</si>
  <si>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</si>
  <si>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</si>
  <si>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</si>
  <si>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</si>
  <si>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</si>
  <si>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</si>
  <si>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</si>
  <si>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</si>
  <si>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</si>
  <si>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</si>
  <si>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</si>
  <si>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</si>
  <si>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</si>
  <si>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</si>
  <si>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</si>
  <si>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</si>
  <si>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</si>
  <si>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</si>
  <si>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</si>
  <si>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</si>
  <si>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</si>
  <si>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</si>
  <si>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</si>
  <si>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</si>
  <si>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</si>
  <si>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</si>
  <si>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</si>
  <si>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</si>
  <si>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</si>
  <si>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</si>
  <si>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</si>
  <si>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</si>
  <si>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</si>
  <si>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</si>
  <si>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</si>
  <si>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</si>
  <si>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</si>
  <si>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</si>
  <si>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</si>
  <si>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</si>
  <si>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</si>
  <si>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</si>
  <si>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</si>
  <si>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</si>
  <si>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</si>
  <si>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</si>
  <si>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</si>
  <si>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</si>
  <si>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</si>
  <si>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</si>
  <si>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</si>
  <si>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</si>
  <si>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</si>
  <si>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</si>
  <si>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</si>
  <si>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</si>
  <si>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</si>
  <si>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</si>
  <si>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</si>
  <si>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</si>
  <si>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</si>
  <si>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</si>
  <si>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</si>
  <si>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</si>
  <si>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</si>
  <si>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</si>
  <si>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</si>
  <si>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</si>
  <si>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</si>
  <si>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</si>
  <si>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</si>
  <si>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</si>
  <si>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</si>
  <si>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</si>
  <si>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</si>
  <si>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</si>
  <si>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</si>
  <si>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</si>
  <si>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</si>
  <si>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</si>
  <si>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</si>
  <si>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</si>
  <si>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</si>
  <si>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</si>
  <si>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</si>
  <si>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</si>
  <si>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</si>
  <si>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</si>
  <si>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</si>
  <si>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</si>
  <si>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</si>
  <si>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</si>
  <si>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</si>
  <si>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</si>
  <si>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</si>
  <si>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</si>
  <si>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</si>
  <si>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</si>
  <si>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</si>
  <si>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</si>
  <si>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</si>
  <si>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</si>
  <si>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</si>
  <si>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</si>
  <si>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</si>
  <si>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</si>
  <si>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</si>
  <si>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</si>
  <si>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</si>
  <si>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</si>
  <si>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</si>
  <si>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</si>
  <si>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</si>
  <si>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</si>
  <si>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</si>
  <si>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</si>
  <si>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</si>
  <si>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</si>
  <si>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</si>
  <si>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</si>
  <si>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</si>
  <si>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</si>
  <si>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</si>
  <si>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</si>
  <si>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</si>
  <si>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</si>
  <si>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</si>
  <si>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</si>
  <si>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</si>
  <si>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</si>
  <si>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</si>
  <si>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</si>
  <si>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</si>
  <si>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</si>
  <si>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</si>
  <si>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</si>
  <si>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</si>
  <si>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</si>
  <si>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</si>
  <si>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</si>
  <si>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</si>
  <si>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</si>
  <si>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</si>
  <si>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</si>
  <si>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</si>
  <si>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</si>
  <si>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</si>
  <si>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</si>
  <si>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</si>
  <si>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</si>
  <si>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</si>
  <si>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</si>
  <si>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</si>
  <si>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</si>
  <si>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</si>
  <si>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</si>
  <si>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</si>
  <si>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</si>
  <si>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</si>
  <si>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</si>
  <si>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</si>
  <si>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</si>
  <si>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</si>
  <si>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</si>
  <si>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</si>
  <si>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</si>
  <si>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</si>
  <si>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</si>
  <si>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</si>
  <si>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</si>
  <si>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</si>
  <si>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</si>
  <si>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</si>
  <si>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</si>
  <si>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</si>
  <si>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</si>
  <si>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</si>
  <si>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</si>
  <si>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</si>
  <si>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</si>
  <si>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</si>
  <si>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</si>
  <si>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</si>
  <si>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</si>
  <si>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</si>
  <si>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</si>
  <si>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</si>
  <si>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</si>
  <si>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</si>
  <si>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</si>
  <si>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</si>
  <si>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</si>
  <si>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</si>
  <si>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</si>
  <si>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</si>
  <si>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</si>
  <si>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</si>
  <si>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</si>
  <si>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</si>
  <si>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</si>
  <si>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</si>
  <si>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</si>
  <si>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</si>
  <si>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</si>
  <si>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</si>
  <si>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</si>
  <si>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</si>
  <si>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</si>
  <si>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</si>
  <si>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</si>
  <si>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</si>
  <si>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</si>
  <si>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</si>
  <si>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</si>
  <si>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</si>
  <si>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</si>
  <si>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</si>
  <si>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</si>
  <si>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</si>
  <si>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</si>
  <si>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</si>
  <si>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</si>
  <si>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</si>
  <si>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</si>
  <si>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</si>
  <si>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</si>
  <si>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</si>
  <si>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</si>
  <si>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</si>
  <si>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</si>
  <si>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</si>
  <si>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</si>
  <si>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</si>
  <si>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</si>
  <si>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</si>
  <si>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</si>
  <si>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</si>
  <si>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</si>
  <si>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</si>
  <si>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</si>
  <si>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</si>
  <si>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</si>
  <si>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</si>
  <si>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</si>
  <si>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</si>
  <si>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</si>
  <si>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</si>
  <si>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</si>
  <si>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</si>
  <si>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</si>
  <si>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</si>
  <si>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</si>
  <si>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</si>
  <si>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</si>
  <si>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</si>
  <si>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</si>
  <si>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</si>
  <si>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</si>
  <si>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</si>
  <si>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</si>
  <si>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</si>
  <si>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</si>
  <si>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</si>
  <si>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</si>
  <si>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</si>
  <si>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</si>
  <si>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</si>
  <si>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</si>
  <si>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</si>
  <si>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</si>
  <si>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</si>
  <si>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</si>
  <si>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</si>
  <si>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</si>
  <si>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</si>
  <si>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</si>
  <si>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</si>
  <si>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</si>
  <si>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</si>
  <si>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</si>
  <si>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</si>
  <si>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</si>
  <si>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</si>
  <si>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</si>
  <si>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</si>
  <si>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</si>
  <si>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</si>
  <si>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</si>
  <si>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</si>
  <si>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</si>
  <si>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</si>
  <si>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</si>
  <si>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</si>
  <si>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</si>
  <si>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</si>
  <si>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</si>
  <si>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</si>
  <si>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</si>
  <si>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</si>
  <si>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</si>
  <si>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</si>
  <si>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</si>
  <si>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</si>
  <si>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</si>
  <si>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</si>
  <si>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</si>
  <si>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</si>
  <si>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</si>
  <si>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</si>
  <si>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</si>
  <si>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</si>
  <si>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</si>
  <si>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</si>
  <si>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</si>
  <si>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</si>
  <si>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</si>
  <si>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</si>
  <si>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</si>
  <si>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</si>
  <si>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</si>
  <si>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</si>
  <si>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</si>
  <si>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</si>
  <si>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</si>
  <si>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</si>
  <si>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</si>
  <si>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</si>
  <si>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</si>
  <si>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</si>
  <si>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</si>
  <si>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</si>
  <si>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</si>
  <si>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</si>
  <si>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</si>
  <si>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</si>
  <si>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</si>
  <si>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</si>
  <si>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</si>
  <si>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</si>
  <si>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</si>
  <si>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</si>
  <si>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</si>
  <si>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</si>
  <si>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</si>
  <si>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</si>
  <si>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</si>
  <si>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</si>
  <si>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</si>
  <si>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</si>
  <si>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</si>
  <si>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</si>
  <si>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</si>
  <si>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</si>
  <si>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</si>
  <si>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</si>
  <si>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</si>
  <si>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</si>
  <si>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</si>
  <si>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</si>
  <si>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</si>
  <si>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</si>
  <si>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</si>
  <si>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</si>
  <si>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</si>
  <si>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</si>
  <si>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</si>
  <si>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</si>
  <si>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</si>
  <si>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</si>
  <si>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</si>
  <si>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</si>
  <si>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</si>
  <si>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</si>
  <si>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</si>
  <si>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</si>
  <si>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</si>
  <si>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</si>
  <si>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</si>
  <si>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</si>
  <si>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</si>
  <si>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</si>
  <si>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</si>
  <si>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</si>
  <si>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</si>
  <si>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</si>
  <si>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</si>
  <si>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</si>
  <si>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</si>
  <si>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</si>
  <si>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</si>
  <si>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</si>
  <si>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</si>
  <si>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</si>
  <si>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</si>
  <si>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</si>
  <si>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</si>
  <si>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</si>
  <si>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</si>
  <si>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</si>
  <si>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</si>
  <si>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</si>
  <si>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</si>
  <si>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</si>
  <si>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</si>
  <si>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</si>
  <si>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</si>
  <si>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</si>
  <si>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</si>
  <si>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</si>
  <si>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</si>
  <si>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</si>
  <si>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</si>
  <si>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</si>
  <si>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</si>
  <si>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</si>
  <si>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</si>
  <si>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</si>
  <si>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</si>
  <si>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</si>
  <si>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</si>
  <si>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</si>
  <si>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</si>
  <si>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</si>
  <si>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</si>
  <si>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</si>
  <si>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</si>
  <si>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</si>
  <si>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</si>
  <si>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</si>
  <si>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</si>
  <si>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</si>
  <si>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</si>
  <si>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</si>
  <si>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</si>
  <si>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</si>
  <si>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</si>
  <si>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</si>
  <si>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</si>
  <si>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</si>
  <si>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</si>
  <si>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</si>
  <si>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</si>
  <si>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</si>
  <si>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</si>
  <si>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</si>
  <si>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</si>
  <si>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</si>
  <si>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</si>
  <si>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</si>
  <si>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</si>
  <si>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</si>
  <si>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</si>
  <si>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</si>
  <si>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</si>
  <si>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</si>
  <si>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</si>
  <si>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</si>
  <si>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</si>
  <si>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</si>
  <si>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</si>
  <si>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</si>
  <si>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</si>
  <si>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</si>
  <si>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</si>
  <si>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</si>
  <si>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</si>
  <si>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</si>
  <si>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</si>
  <si>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</si>
  <si>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</si>
  <si>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</si>
  <si>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</si>
  <si>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</si>
  <si>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</si>
  <si>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</si>
  <si>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</si>
  <si>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</si>
  <si>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</si>
  <si>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</si>
  <si>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</si>
  <si>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</si>
  <si>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</si>
  <si>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</si>
  <si>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</si>
  <si>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</si>
  <si>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</si>
  <si>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</si>
  <si>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</si>
  <si>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</si>
  <si>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</si>
  <si>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</si>
  <si>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</si>
  <si>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</si>
  <si>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</si>
  <si>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</si>
  <si>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</si>
  <si>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</si>
  <si>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</si>
  <si>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</si>
  <si>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</si>
  <si>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</si>
  <si>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</si>
  <si>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</si>
  <si>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</si>
  <si>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</si>
  <si>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</si>
  <si>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</si>
  <si>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</si>
  <si>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</si>
  <si>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</si>
  <si>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</si>
  <si>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</si>
  <si>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</si>
  <si>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</si>
  <si>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</si>
  <si>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</si>
  <si>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</si>
  <si>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</si>
  <si>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</si>
  <si>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</si>
  <si>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</si>
  <si>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</si>
  <si>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</si>
  <si>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</si>
  <si>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</si>
  <si>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</si>
  <si>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</si>
  <si>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</si>
  <si>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</si>
  <si>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</si>
  <si>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</si>
  <si>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</si>
  <si>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</si>
  <si>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</si>
  <si>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</si>
  <si>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</si>
  <si>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</si>
  <si>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</si>
  <si>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</si>
  <si>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</si>
  <si>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</si>
  <si>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</si>
  <si>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</si>
  <si>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</si>
  <si>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</si>
  <si>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</si>
  <si>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</si>
  <si>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</si>
  <si>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</si>
  <si>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</si>
  <si>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</si>
  <si>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</si>
  <si>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</si>
  <si>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</si>
  <si>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</si>
  <si>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</si>
  <si>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</si>
  <si>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</si>
  <si>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</si>
  <si>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</si>
  <si>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</si>
  <si>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</si>
  <si>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</si>
  <si>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</si>
  <si>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</si>
  <si>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</si>
  <si>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</si>
  <si>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</si>
  <si>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</si>
  <si>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</si>
  <si>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</si>
  <si>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</si>
  <si>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</si>
  <si>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</si>
  <si>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</si>
  <si>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</si>
  <si>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</si>
  <si>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</si>
  <si>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</si>
  <si>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</si>
  <si>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</si>
  <si>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</si>
  <si>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</si>
  <si>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</si>
  <si>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</si>
  <si>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</si>
  <si>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</si>
  <si>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</si>
  <si>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</si>
  <si>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</si>
  <si>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</si>
  <si>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</si>
  <si>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</si>
  <si>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</si>
  <si>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</si>
  <si>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</si>
  <si>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</si>
  <si>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</si>
  <si>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</si>
  <si>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</si>
  <si>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</si>
  <si>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</si>
  <si>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</si>
  <si>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</si>
  <si>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</si>
  <si>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</si>
  <si>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</si>
  <si>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</si>
  <si>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</si>
  <si>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</si>
  <si>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</si>
  <si>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</si>
  <si>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</si>
  <si>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</si>
  <si>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</si>
  <si>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</si>
  <si>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</si>
  <si>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</si>
  <si>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</si>
  <si>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</si>
  <si>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</si>
  <si>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</si>
  <si>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</si>
  <si>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</si>
  <si>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</si>
  <si>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</si>
  <si>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</si>
  <si>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</si>
  <si>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</si>
  <si>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</si>
  <si>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</si>
  <si>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</si>
  <si>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</si>
  <si>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</si>
  <si>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</si>
  <si>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</si>
  <si>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</si>
  <si>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</si>
  <si>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</si>
  <si>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</si>
  <si>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</si>
  <si>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</si>
  <si>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</si>
  <si>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</si>
  <si>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</si>
  <si>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</si>
  <si>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</si>
  <si>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</si>
  <si>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</si>
  <si>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</si>
  <si>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</si>
  <si>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</si>
  <si>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</si>
  <si>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</si>
  <si>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</si>
  <si>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</si>
  <si>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</si>
  <si>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</si>
  <si>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</si>
  <si>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</si>
  <si>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</si>
  <si>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</si>
  <si>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</si>
  <si>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</si>
  <si>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</si>
  <si>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</si>
  <si>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</si>
  <si>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</si>
  <si>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</si>
  <si>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</si>
  <si>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</si>
  <si>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</si>
  <si>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</si>
  <si>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</si>
  <si>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</si>
  <si>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</si>
  <si>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</si>
  <si>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</si>
  <si>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</si>
  <si>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</si>
  <si>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</si>
  <si>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</si>
  <si>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</si>
  <si>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</si>
  <si>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</si>
  <si>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</si>
  <si>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</si>
  <si>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</si>
  <si>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</si>
  <si>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</si>
  <si>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</si>
  <si>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</si>
  <si>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</si>
  <si>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</si>
  <si>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</si>
  <si>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</si>
  <si>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</si>
  <si>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</si>
  <si>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</si>
  <si>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</si>
  <si>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</si>
  <si>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</si>
  <si>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</si>
  <si>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</si>
  <si>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</si>
  <si>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</si>
  <si>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</si>
  <si>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</si>
  <si>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</si>
  <si>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</si>
  <si>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</si>
  <si>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</si>
  <si>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</si>
  <si>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</si>
  <si>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</si>
  <si>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</si>
  <si>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</si>
  <si>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</si>
  <si>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</si>
  <si>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</si>
  <si>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</si>
  <si>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</si>
  <si>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</si>
  <si>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</si>
  <si>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</si>
  <si>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</si>
  <si>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</si>
  <si>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</si>
  <si>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</si>
  <si>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</si>
  <si>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</si>
  <si>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</si>
  <si>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</si>
  <si>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</si>
  <si>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</si>
  <si>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</si>
  <si>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</si>
  <si>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</si>
  <si>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</si>
  <si>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</si>
  <si>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</si>
  <si>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</si>
  <si>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</si>
  <si>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</si>
  <si>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</si>
  <si>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</si>
  <si>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</si>
  <si>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</si>
  <si>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</si>
  <si>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</si>
  <si>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</si>
  <si>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</si>
  <si>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</si>
  <si>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</si>
  <si>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</si>
  <si>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</si>
  <si>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</si>
  <si>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</si>
  <si>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</si>
  <si>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</si>
  <si>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</si>
  <si>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</si>
  <si>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</si>
  <si>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</si>
  <si>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</si>
  <si>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</si>
  <si>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</si>
  <si>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</si>
  <si>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</si>
  <si>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</si>
  <si>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</si>
  <si>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</si>
  <si>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</si>
  <si>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</si>
  <si>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</si>
  <si>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</si>
  <si>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</si>
  <si>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</si>
  <si>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</si>
  <si>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</si>
  <si>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</si>
  <si>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</si>
  <si>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</si>
  <si>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</si>
  <si>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</si>
  <si>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</si>
  <si>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</si>
  <si>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</si>
  <si>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</si>
  <si>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</si>
  <si>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</si>
  <si>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</si>
  <si>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</si>
  <si>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</si>
  <si>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</si>
  <si>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</si>
  <si>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</si>
  <si>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</si>
  <si>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</si>
  <si>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</si>
  <si>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</si>
  <si>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</si>
  <si>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</si>
  <si>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</si>
  <si>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</si>
  <si>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</si>
  <si>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</si>
  <si>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</si>
  <si>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</si>
  <si>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</si>
  <si>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</si>
  <si>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</si>
  <si>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</si>
  <si>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</si>
  <si>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</si>
  <si>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</si>
  <si>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</si>
  <si>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</si>
  <si>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</si>
  <si>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</si>
  <si>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</si>
  <si>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</si>
  <si>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</si>
  <si>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</si>
  <si>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</si>
  <si>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</si>
  <si>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</si>
  <si>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</si>
  <si>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</si>
  <si>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</si>
  <si>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</si>
  <si>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</si>
  <si>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</si>
  <si>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</si>
  <si>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</si>
  <si>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</si>
  <si>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</si>
  <si>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</si>
  <si>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</si>
  <si>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</si>
  <si>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</si>
  <si>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</si>
  <si>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</si>
  <si>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</si>
  <si>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</si>
  <si>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</si>
  <si>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</si>
  <si>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</si>
  <si>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</si>
  <si>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</si>
  <si>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</si>
  <si>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</si>
  <si>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</si>
  <si>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</si>
  <si>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</si>
  <si>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</si>
  <si>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</si>
  <si>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</si>
  <si>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</si>
  <si>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</si>
  <si>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</si>
  <si>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</si>
  <si>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</si>
  <si>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</si>
  <si>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</si>
  <si>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</si>
  <si>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</si>
  <si>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</si>
  <si>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</si>
  <si>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</si>
  <si>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</si>
  <si>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</si>
  <si>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</si>
  <si>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</si>
  <si>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</si>
  <si>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</si>
  <si>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</si>
  <si>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</si>
  <si>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</si>
  <si>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</si>
  <si>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</si>
  <si>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</si>
  <si>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</si>
  <si>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</si>
  <si>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</si>
  <si>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</si>
  <si>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</si>
  <si>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</si>
  <si>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</si>
  <si>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</si>
  <si>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</si>
  <si>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</si>
  <si>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</si>
  <si>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</si>
  <si>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</si>
  <si>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</si>
  <si>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</si>
  <si>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</si>
  <si>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</si>
  <si>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</si>
  <si>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</si>
  <si>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</si>
  <si>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</si>
  <si>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</si>
  <si>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</si>
  <si>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</si>
  <si>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</si>
  <si>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</si>
  <si>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</si>
  <si>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</si>
  <si>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</si>
  <si>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</si>
  <si>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</si>
  <si>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</si>
  <si>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</si>
  <si>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</si>
  <si>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</si>
  <si>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</si>
  <si>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</si>
  <si>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</si>
  <si>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</si>
  <si>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</si>
  <si>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</si>
  <si>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</si>
  <si>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</si>
  <si>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</si>
  <si>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</si>
  <si>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</si>
  <si>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</si>
  <si>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</si>
  <si>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</si>
  <si>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</si>
  <si>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</si>
  <si>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</si>
  <si>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</si>
  <si>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</si>
  <si>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</si>
  <si>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</si>
  <si>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</si>
  <si>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</si>
  <si>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</si>
  <si>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</si>
  <si>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</si>
  <si>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</si>
  <si>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</si>
  <si>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</si>
  <si>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</si>
  <si>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</si>
  <si>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</si>
  <si>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</si>
  <si>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</si>
  <si>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</si>
  <si>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</si>
  <si>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</si>
  <si>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</si>
  <si>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</si>
  <si>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</si>
  <si>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</si>
  <si>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</si>
  <si>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</si>
  <si>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</si>
  <si>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</si>
  <si>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</si>
  <si>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</si>
  <si>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</si>
  <si>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</si>
  <si>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</si>
  <si>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</si>
  <si>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</si>
  <si>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</si>
  <si>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</si>
  <si>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</si>
  <si>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</si>
  <si>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</si>
  <si>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</si>
  <si>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</si>
  <si>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</si>
  <si>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</si>
  <si>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</si>
  <si>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</si>
  <si>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</si>
  <si>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</si>
  <si>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</si>
  <si>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</si>
  <si>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</si>
  <si>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</si>
  <si>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</si>
  <si>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</si>
  <si>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</si>
  <si>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</si>
  <si>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</si>
  <si>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</si>
  <si>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</si>
  <si>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</si>
  <si>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</si>
  <si>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</si>
  <si>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</si>
  <si>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</si>
  <si>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</si>
  <si>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</si>
  <si>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</si>
  <si>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</si>
  <si>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</si>
  <si>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</si>
  <si>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</si>
  <si>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</si>
  <si>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</si>
  <si>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</si>
  <si>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</si>
  <si>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</si>
  <si>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</si>
  <si>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</si>
  <si>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</si>
  <si>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</si>
  <si>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</si>
  <si>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</si>
  <si>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</si>
  <si>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</si>
  <si>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</si>
  <si>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</si>
  <si>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</si>
  <si>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</si>
  <si>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</si>
  <si>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</si>
  <si>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</si>
  <si>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</si>
  <si>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</si>
  <si>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</si>
  <si>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</si>
  <si>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</si>
  <si>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</si>
  <si>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</si>
  <si>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</si>
  <si>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</si>
  <si>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</si>
  <si>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</si>
  <si>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</si>
  <si>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</si>
  <si>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</si>
  <si>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</si>
  <si>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</si>
  <si>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</si>
  <si>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</si>
  <si>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</si>
  <si>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</si>
  <si>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</si>
  <si>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</si>
  <si>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</si>
  <si>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</si>
  <si>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</si>
  <si>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</si>
  <si>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</si>
  <si>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</si>
  <si>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</si>
  <si>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</si>
  <si>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</si>
  <si>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</si>
  <si>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</si>
  <si>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</si>
  <si>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</si>
  <si>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</si>
  <si>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</si>
  <si>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</si>
  <si>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</si>
  <si>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</si>
  <si>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</si>
  <si>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</si>
  <si>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</si>
  <si>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</si>
  <si>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</si>
  <si>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</si>
  <si>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</si>
  <si>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</si>
  <si>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</si>
  <si>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</si>
  <si>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</si>
  <si>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</si>
  <si>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</si>
  <si>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</si>
  <si>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</si>
  <si>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</si>
  <si>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</si>
  <si>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</si>
  <si>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</si>
  <si>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</si>
  <si>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</si>
  <si>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</si>
  <si>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</si>
  <si>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</si>
  <si>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</si>
  <si>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</si>
  <si>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</si>
  <si>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</si>
  <si>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</si>
  <si>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</si>
  <si>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</si>
  <si>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</si>
  <si>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</si>
  <si>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</si>
  <si>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</si>
  <si>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</si>
  <si>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</si>
  <si>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</si>
  <si>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</si>
  <si>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</si>
  <si>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</si>
  <si>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</si>
  <si>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</si>
  <si>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</si>
  <si>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</si>
  <si>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</si>
  <si>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</si>
  <si>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</si>
  <si>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</si>
  <si>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</si>
  <si>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</si>
  <si>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</si>
  <si>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</si>
  <si>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</si>
  <si>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</si>
  <si>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</si>
  <si>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</si>
  <si>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</si>
  <si>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</si>
  <si>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</si>
  <si>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</si>
  <si>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</si>
  <si>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</si>
  <si>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</si>
  <si>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</si>
  <si>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</si>
  <si>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</si>
  <si>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</si>
  <si>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</si>
  <si>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</si>
  <si>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</si>
  <si>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</si>
  <si>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</si>
  <si>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</si>
  <si>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</si>
  <si>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</si>
  <si>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</si>
  <si>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</si>
  <si>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</si>
  <si>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</si>
  <si>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</si>
  <si>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</si>
  <si>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</si>
  <si>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</si>
  <si>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</si>
  <si>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</si>
  <si>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</si>
  <si>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</si>
  <si>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</si>
  <si>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</si>
  <si>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</si>
  <si>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</si>
  <si>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</si>
  <si>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</si>
  <si>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</si>
  <si>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</si>
  <si>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</si>
  <si>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</si>
  <si>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</si>
  <si>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</si>
  <si>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</si>
  <si>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</si>
  <si>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</si>
  <si>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</si>
  <si>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</si>
  <si>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</si>
  <si>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</si>
  <si>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</si>
  <si>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</si>
  <si>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</si>
  <si>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</si>
  <si>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</si>
  <si>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</si>
  <si>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</si>
  <si>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</si>
  <si>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</si>
  <si>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</si>
  <si>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</si>
  <si>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</si>
  <si>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</si>
  <si>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</si>
  <si>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</si>
  <si>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</si>
  <si>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</si>
  <si>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</si>
  <si>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</si>
  <si>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</si>
  <si>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</si>
  <si>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</si>
  <si>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</si>
  <si>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</si>
  <si>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</si>
  <si>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</si>
  <si>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</si>
  <si>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</si>
  <si>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</si>
  <si>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</si>
  <si>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</si>
  <si>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</si>
  <si>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</si>
  <si>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</si>
  <si>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</si>
  <si>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</si>
  <si>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</si>
  <si>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</si>
  <si>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</si>
  <si>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</si>
  <si>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</si>
  <si>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</si>
  <si>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</si>
  <si>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</si>
  <si>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</si>
  <si>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</si>
  <si>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</si>
  <si>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</si>
  <si>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</si>
  <si>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</si>
  <si>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</si>
  <si>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</si>
  <si>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</si>
  <si>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</si>
  <si>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</si>
  <si>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</si>
  <si>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</si>
  <si>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</si>
  <si>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</si>
  <si>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</si>
  <si>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</si>
  <si>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</si>
  <si>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</si>
  <si>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</si>
  <si>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</si>
  <si>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</si>
  <si>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</si>
  <si>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</si>
  <si>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</si>
  <si>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</si>
  <si>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</si>
  <si>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</si>
  <si>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</si>
  <si>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</si>
  <si>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</si>
  <si>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</si>
  <si>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</si>
  <si>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</si>
  <si>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</si>
  <si>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</si>
  <si>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</si>
  <si>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</si>
  <si>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</si>
  <si>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</si>
  <si>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</si>
  <si>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</si>
  <si>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</si>
  <si>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</si>
  <si>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</si>
  <si>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</si>
  <si>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</si>
  <si>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</si>
  <si>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</si>
  <si>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</si>
  <si>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</si>
  <si>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</si>
  <si>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</si>
  <si>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</si>
  <si>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</si>
  <si>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</si>
  <si>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</si>
  <si>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</si>
  <si>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</si>
  <si>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</si>
  <si>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</si>
  <si>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</si>
  <si>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</si>
  <si>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</si>
  <si>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</si>
  <si>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</si>
  <si>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</si>
  <si>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</si>
  <si>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</si>
  <si>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</si>
  <si>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</si>
  <si>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</si>
  <si>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</si>
  <si>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</si>
  <si>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</si>
  <si>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</si>
  <si>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</si>
  <si>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</si>
  <si>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</si>
  <si>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</si>
  <si>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</si>
  <si>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</si>
  <si>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</si>
  <si>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</si>
  <si>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</si>
  <si>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</si>
  <si>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</si>
  <si>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</si>
  <si>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</si>
  <si>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</si>
  <si>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</si>
  <si>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</si>
  <si>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</si>
  <si>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</si>
  <si>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</si>
  <si>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</si>
  <si>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</si>
  <si>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</si>
  <si>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</si>
  <si>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</si>
  <si>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</si>
  <si>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</si>
  <si>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</si>
  <si>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</si>
  <si>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</si>
  <si>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</si>
  <si>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</si>
  <si>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</si>
  <si>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</si>
  <si>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</si>
  <si>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</si>
  <si>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</si>
  <si>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</si>
  <si>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</si>
  <si>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</si>
  <si>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</si>
  <si>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</si>
  <si>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</si>
  <si>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</si>
  <si>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</si>
  <si>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</si>
  <si>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</si>
  <si>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</si>
  <si>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</si>
  <si>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</si>
  <si>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</si>
  <si>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</si>
  <si>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</si>
  <si>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</si>
  <si>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</si>
  <si>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</si>
  <si>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</si>
  <si>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</si>
  <si>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</si>
  <si>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</si>
  <si>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</si>
  <si>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</si>
  <si>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</si>
  <si>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</si>
  <si>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</si>
  <si>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</si>
  <si>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</si>
  <si>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</si>
  <si>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</si>
  <si>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</si>
  <si>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</si>
  <si>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</si>
  <si>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</si>
  <si>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</si>
  <si>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</si>
  <si>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</si>
  <si>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</si>
  <si>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</si>
  <si>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</si>
  <si>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</si>
  <si>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</si>
  <si>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</si>
  <si>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</si>
  <si>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</si>
  <si>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</si>
  <si>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</si>
  <si>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</si>
  <si>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</si>
  <si>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</si>
  <si>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</si>
  <si>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</si>
  <si>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</si>
  <si>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</si>
  <si>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</si>
  <si>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</si>
  <si>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</si>
  <si>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</si>
  <si>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</si>
  <si>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</si>
  <si>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</si>
  <si>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</si>
  <si>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</si>
  <si>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</si>
  <si>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</si>
  <si>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</si>
  <si>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</si>
  <si>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</si>
  <si>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</si>
  <si>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</si>
  <si>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</si>
  <si>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</si>
  <si>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</si>
  <si>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</si>
  <si>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</si>
  <si>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</si>
  <si>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</si>
  <si>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</si>
  <si>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</si>
  <si>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</si>
  <si>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</si>
  <si>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</si>
  <si>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</si>
  <si>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</si>
  <si>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</si>
  <si>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</si>
  <si>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</si>
  <si>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</si>
  <si>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</si>
  <si>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</si>
  <si>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</si>
  <si>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</si>
  <si>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</si>
  <si>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</si>
  <si>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</si>
  <si>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</si>
  <si>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</si>
  <si>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</si>
  <si>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</si>
  <si>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</si>
  <si>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</si>
  <si>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</si>
  <si>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</si>
  <si>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</si>
  <si>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</si>
  <si>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</si>
  <si>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</si>
  <si>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</si>
  <si>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</si>
  <si>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</si>
  <si>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</si>
  <si>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</si>
  <si>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</si>
  <si>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</si>
  <si>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</si>
  <si>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</si>
  <si>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</si>
  <si>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</si>
  <si>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</si>
  <si>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</si>
  <si>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</si>
  <si>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</si>
  <si>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</si>
  <si>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</si>
  <si>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</si>
  <si>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</si>
  <si>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</si>
  <si>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</si>
  <si>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</si>
  <si>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</si>
  <si>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</si>
  <si>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</si>
  <si>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</si>
  <si>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</si>
  <si>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</si>
  <si>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</si>
  <si>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</si>
  <si>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</si>
  <si>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</si>
  <si>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</si>
  <si>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</si>
  <si>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</si>
  <si>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</si>
  <si>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</si>
  <si>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</si>
  <si>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</si>
  <si>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</si>
  <si>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</si>
  <si>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</si>
  <si>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</si>
  <si>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</si>
  <si>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</si>
  <si>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</si>
  <si>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</si>
  <si>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</si>
  <si>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</si>
  <si>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</si>
  <si>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</si>
  <si>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</si>
  <si>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</si>
  <si>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</si>
  <si>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</si>
  <si>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</si>
  <si>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</si>
  <si>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</si>
  <si>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</si>
  <si>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</si>
  <si>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</si>
  <si>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</si>
  <si>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</si>
  <si>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</si>
  <si>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</si>
  <si>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</si>
  <si>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</si>
  <si>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</si>
  <si>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</si>
  <si>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</si>
  <si>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</si>
  <si>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</si>
  <si>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</si>
  <si>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</si>
  <si>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</si>
  <si>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</si>
  <si>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</si>
  <si>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</si>
  <si>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</si>
  <si>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</si>
  <si>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</si>
  <si>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</si>
  <si>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</si>
  <si>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</si>
  <si>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</si>
  <si>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</si>
  <si>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</si>
  <si>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</si>
  <si>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</si>
  <si>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</si>
  <si>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</si>
  <si>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</si>
  <si>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</si>
  <si>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</si>
  <si>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</si>
  <si>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</si>
  <si>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</si>
  <si>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</si>
  <si>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</si>
  <si>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</si>
  <si>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</si>
  <si>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</si>
  <si>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</si>
  <si>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</si>
  <si>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</si>
  <si>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</si>
  <si>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</si>
  <si>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</si>
  <si>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</si>
  <si>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</si>
  <si>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</si>
  <si>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</si>
  <si>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</si>
  <si>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</si>
  <si>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</si>
  <si>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</si>
  <si>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</si>
  <si>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</si>
  <si>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</si>
  <si>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</si>
  <si>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</si>
  <si>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</si>
  <si>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</si>
  <si>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</si>
  <si>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</si>
  <si>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</si>
  <si>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</si>
  <si>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</si>
  <si>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</si>
  <si>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</si>
  <si>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</si>
  <si>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</si>
  <si>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</si>
  <si>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</si>
  <si>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</si>
  <si>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</si>
  <si>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</si>
  <si>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</si>
  <si>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</si>
  <si>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</si>
  <si>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</si>
  <si>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</si>
  <si>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</si>
  <si>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</si>
  <si>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</si>
  <si>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</si>
  <si>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</si>
  <si>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</si>
  <si>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</si>
  <si>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</si>
  <si>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</si>
  <si>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</si>
  <si>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</si>
  <si>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</si>
  <si>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</si>
  <si>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</si>
  <si>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</si>
  <si>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</si>
  <si>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</si>
  <si>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</si>
  <si>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</si>
  <si>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</si>
  <si>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</si>
  <si>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</si>
  <si>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</si>
  <si>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</si>
  <si>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</si>
  <si>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</si>
  <si>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</si>
  <si>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</si>
  <si>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</si>
  <si>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</si>
  <si>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</si>
  <si>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</si>
  <si>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</si>
  <si>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</si>
  <si>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</si>
  <si>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</si>
  <si>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</si>
  <si>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</si>
  <si>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</si>
  <si>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</si>
  <si>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</si>
  <si>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</si>
  <si>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</si>
  <si>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</si>
  <si>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</si>
  <si>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</si>
  <si>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</si>
  <si>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</si>
  <si>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</si>
  <si>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</si>
  <si>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</si>
  <si>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</si>
  <si>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</si>
  <si>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</si>
  <si>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</si>
  <si>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</si>
  <si>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</si>
  <si>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</si>
  <si>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</si>
  <si>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</si>
  <si>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</si>
  <si>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</si>
  <si>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</si>
  <si>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</si>
  <si>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</si>
  <si>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</si>
  <si>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</si>
  <si>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</si>
  <si>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</si>
  <si>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</si>
  <si>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</si>
  <si>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</si>
  <si>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</si>
  <si>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</si>
  <si>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</si>
  <si>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</si>
  <si>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</si>
  <si>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</si>
  <si>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</si>
  <si>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</si>
  <si>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</si>
  <si>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</si>
  <si>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</si>
  <si>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</si>
  <si>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</si>
  <si>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</si>
  <si>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</si>
  <si>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</si>
  <si>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</si>
  <si>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</si>
  <si>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</si>
  <si>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</si>
  <si>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</si>
  <si>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</si>
  <si>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</si>
  <si>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</si>
  <si>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</si>
  <si>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</si>
  <si>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</si>
  <si>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</si>
  <si>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</si>
  <si>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</si>
  <si>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</si>
  <si>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</si>
  <si>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</si>
  <si>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</si>
  <si>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</si>
  <si>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</si>
  <si>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</si>
  <si>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</si>
  <si>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</si>
  <si>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</si>
  <si>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</si>
  <si>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</si>
  <si>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</si>
  <si>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</si>
  <si>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</si>
  <si>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</si>
  <si>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</si>
  <si>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</si>
  <si>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</si>
  <si>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</si>
  <si>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</si>
  <si>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</si>
  <si>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</si>
  <si>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</si>
  <si>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</si>
  <si>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</si>
  <si>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</si>
  <si>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</si>
  <si>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</si>
  <si>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</si>
  <si>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</si>
  <si>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</si>
  <si>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</si>
  <si>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</si>
  <si>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</si>
  <si>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</si>
  <si>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</si>
  <si>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</si>
  <si>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</si>
  <si>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</si>
  <si>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</si>
  <si>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</si>
  <si>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</si>
  <si>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</si>
  <si>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</si>
  <si>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</si>
  <si>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</si>
  <si>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</si>
  <si>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</si>
  <si>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</si>
  <si>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</si>
  <si>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</si>
  <si>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</si>
  <si>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</si>
  <si>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</si>
  <si>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</si>
  <si>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</si>
  <si>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</si>
  <si>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</si>
  <si>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</si>
  <si>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</si>
  <si>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</si>
  <si>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</si>
  <si>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</si>
  <si>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</si>
  <si>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</si>
  <si>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</si>
  <si>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</si>
  <si>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</si>
  <si>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</si>
  <si>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</si>
  <si>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</si>
  <si>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</si>
  <si>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</si>
  <si>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</si>
  <si>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</si>
  <si>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</si>
  <si>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</si>
  <si>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</si>
  <si>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</si>
  <si>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</si>
  <si>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</si>
  <si>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</si>
  <si>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</si>
  <si>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</si>
  <si>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</si>
  <si>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</si>
  <si>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</si>
  <si>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</si>
  <si>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</si>
  <si>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</si>
  <si>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</si>
  <si>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</si>
  <si>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</si>
  <si>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</si>
  <si>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</si>
  <si>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</si>
  <si>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</si>
  <si>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</si>
  <si>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</si>
  <si>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</si>
  <si>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</si>
  <si>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</si>
  <si>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</si>
  <si>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</si>
  <si>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</si>
  <si>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</si>
  <si>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</si>
  <si>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</si>
  <si>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</si>
  <si>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</si>
  <si>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</si>
  <si>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</si>
  <si>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</si>
  <si>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</si>
  <si>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</si>
  <si>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</si>
  <si>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</si>
  <si>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</si>
  <si>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</si>
  <si>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</si>
  <si>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</si>
  <si>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</si>
  <si>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</si>
  <si>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</si>
  <si>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</si>
  <si>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</si>
  <si>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</si>
  <si>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</si>
  <si>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</si>
  <si>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</si>
  <si>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</si>
  <si>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</si>
  <si>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</si>
  <si>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</si>
  <si>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</si>
  <si>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</si>
  <si>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</si>
  <si>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</si>
  <si>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</si>
  <si>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</si>
  <si>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</si>
  <si>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</si>
  <si>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</si>
  <si>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</si>
  <si>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</si>
  <si>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</si>
  <si>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</si>
  <si>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</si>
  <si>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</si>
  <si>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</si>
  <si>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</si>
  <si>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</si>
  <si>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</si>
  <si>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</si>
  <si>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</si>
  <si>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</si>
  <si>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</si>
  <si>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</si>
  <si>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</si>
  <si>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</si>
  <si>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</si>
  <si>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</si>
  <si>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</si>
  <si>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</si>
  <si>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</si>
  <si>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</si>
  <si>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</si>
  <si>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</si>
  <si>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</si>
  <si>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</si>
  <si>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</si>
  <si>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</si>
  <si>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</si>
  <si>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</si>
  <si>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</si>
  <si>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</si>
  <si>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</si>
  <si>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</si>
  <si>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</si>
  <si>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</si>
  <si>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</si>
  <si>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</si>
  <si>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</si>
  <si>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</si>
  <si>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</si>
  <si>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</si>
  <si>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</si>
  <si>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</si>
  <si>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</si>
  <si>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</si>
  <si>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</si>
  <si>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</si>
  <si>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</si>
  <si>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</si>
  <si>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</si>
  <si>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</si>
  <si>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</si>
  <si>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</si>
  <si>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</si>
  <si>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</si>
  <si>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</si>
  <si>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</si>
  <si>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</si>
  <si>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</si>
  <si>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</si>
  <si>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</si>
  <si>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</si>
  <si>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</si>
  <si>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</si>
  <si>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</si>
  <si>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</si>
  <si>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</si>
  <si>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</si>
  <si>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</si>
  <si>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</si>
  <si>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</si>
  <si>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</si>
  <si>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</si>
  <si>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</si>
  <si>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</si>
  <si>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</si>
  <si>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</si>
  <si>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</si>
  <si>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</si>
  <si>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</si>
  <si>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</si>
  <si>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</si>
  <si>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</si>
  <si>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</si>
  <si>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</si>
  <si>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</si>
  <si>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</si>
  <si>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</si>
  <si>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</si>
  <si>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</si>
  <si>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</si>
  <si>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</si>
  <si>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</si>
  <si>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</si>
  <si>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</si>
  <si>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</si>
  <si>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</si>
  <si>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</si>
  <si>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</si>
  <si>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</si>
  <si>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</si>
  <si>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</si>
  <si>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</si>
  <si>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</si>
  <si>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</si>
  <si>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</si>
  <si>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</si>
  <si>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</si>
  <si>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</si>
  <si>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</si>
  <si>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</si>
  <si>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</si>
  <si>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</si>
  <si>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</si>
  <si>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</si>
  <si>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</si>
  <si>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</si>
  <si>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</si>
  <si>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</si>
  <si>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</si>
  <si>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</si>
  <si>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</si>
  <si>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</si>
  <si>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</si>
  <si>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</si>
  <si>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</si>
  <si>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</si>
  <si>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</si>
  <si>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</si>
  <si>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</si>
  <si>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</si>
  <si>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</si>
  <si>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</si>
  <si>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</si>
  <si>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</si>
  <si>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</si>
  <si>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</si>
  <si>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</si>
  <si>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</si>
  <si>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</si>
  <si>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</si>
  <si>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</si>
  <si>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</si>
  <si>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</si>
  <si>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</si>
  <si>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</si>
  <si>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</si>
  <si>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</si>
  <si>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</si>
  <si>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</si>
  <si>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</si>
  <si>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</si>
  <si>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</si>
  <si>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</si>
  <si>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</si>
  <si>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</si>
  <si>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</si>
  <si>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</si>
  <si>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</si>
  <si>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</si>
  <si>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</si>
  <si>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</si>
  <si>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</si>
  <si>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</si>
  <si>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</si>
  <si>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</si>
  <si>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</si>
  <si>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</si>
  <si>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</si>
  <si>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</si>
  <si>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</si>
  <si>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</si>
  <si>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</si>
  <si>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</si>
  <si>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</si>
  <si>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</si>
  <si>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</si>
  <si>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</si>
  <si>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</si>
  <si>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</si>
  <si>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</si>
  <si>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</si>
  <si>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</si>
  <si>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</si>
  <si>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</si>
  <si>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</si>
  <si>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</si>
  <si>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</si>
  <si>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</si>
  <si>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</si>
  <si>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</si>
  <si>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</si>
  <si>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</si>
  <si>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</si>
  <si>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</si>
  <si>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</si>
  <si>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</si>
  <si>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</si>
  <si>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</si>
  <si>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</si>
  <si>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</si>
  <si>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</si>
  <si>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</si>
  <si>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</si>
  <si>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</si>
  <si>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</si>
  <si>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</si>
  <si>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</si>
  <si>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</si>
  <si>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</si>
  <si>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</si>
  <si>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</si>
  <si>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</si>
  <si>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</si>
  <si>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</si>
  <si>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</si>
  <si>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</si>
  <si>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</si>
  <si>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</si>
  <si>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</si>
  <si>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</si>
  <si>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</si>
  <si>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</si>
  <si>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</si>
  <si>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</si>
  <si>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</si>
  <si>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</si>
  <si>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</si>
  <si>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</si>
  <si>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</si>
  <si>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</si>
  <si>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</si>
  <si>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</si>
  <si>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</si>
  <si>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</si>
  <si>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</si>
  <si>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</si>
  <si>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</si>
  <si>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</si>
  <si>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</si>
  <si>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</si>
  <si>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</si>
  <si>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</si>
  <si>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</si>
  <si>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</si>
  <si>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</si>
  <si>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</si>
  <si>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</si>
  <si>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</si>
  <si>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</si>
  <si>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</si>
  <si>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</si>
  <si>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</si>
  <si>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</si>
  <si>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</si>
  <si>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</si>
  <si>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</si>
  <si>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</si>
  <si>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</si>
  <si>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</si>
  <si>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</si>
  <si>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</si>
  <si>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</si>
  <si>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</si>
  <si>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</si>
  <si>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</si>
  <si>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</si>
  <si>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</si>
  <si>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</si>
  <si>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</si>
  <si>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</si>
  <si>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</si>
  <si>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</si>
  <si>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</si>
  <si>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</si>
  <si>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</si>
  <si>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</si>
  <si>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</si>
  <si>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</si>
  <si>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</si>
  <si>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</si>
  <si>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</si>
  <si>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</si>
  <si>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</si>
  <si>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</si>
  <si>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</si>
  <si>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</si>
  <si>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</si>
  <si>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</si>
  <si>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</si>
  <si>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</si>
  <si>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</si>
  <si>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</si>
  <si>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</si>
  <si>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</si>
  <si>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</si>
  <si>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</si>
  <si>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</si>
  <si>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</si>
  <si>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</si>
  <si>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</si>
  <si>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</si>
  <si>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</si>
  <si>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</si>
  <si>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</si>
  <si>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</si>
  <si>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</si>
  <si>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</si>
  <si>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</si>
  <si>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</si>
  <si>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</si>
  <si>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</si>
  <si>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</si>
  <si>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</si>
  <si>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</si>
  <si>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</si>
  <si>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</si>
  <si>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</si>
  <si>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</si>
  <si>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</si>
  <si>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</si>
  <si>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</si>
  <si>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</si>
  <si>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</si>
  <si>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</si>
  <si>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</si>
  <si>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</si>
  <si>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</si>
  <si>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</si>
  <si>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</si>
  <si>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</si>
  <si>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</si>
  <si>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</si>
  <si>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</si>
  <si>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</si>
  <si>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</si>
  <si>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</si>
  <si>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</si>
  <si>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</si>
  <si>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</si>
  <si>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</si>
  <si>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</si>
  <si>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</si>
  <si>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</si>
  <si>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</si>
  <si>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</si>
  <si>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</si>
  <si>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</si>
  <si>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</si>
  <si>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</si>
  <si>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</si>
  <si>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</si>
  <si>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</si>
  <si>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</si>
  <si>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</si>
  <si>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</si>
  <si>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</si>
  <si>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</si>
  <si>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</si>
  <si>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</si>
  <si>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</si>
  <si>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</si>
  <si>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</si>
  <si>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</si>
  <si>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</si>
  <si>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</si>
  <si>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</si>
  <si>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</si>
  <si>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</si>
  <si>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</si>
  <si>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</si>
  <si>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</si>
  <si>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</si>
  <si>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</si>
  <si>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</si>
  <si>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</si>
  <si>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</si>
  <si>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</si>
  <si>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</si>
  <si>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</si>
  <si>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</si>
  <si>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</si>
  <si>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</si>
  <si>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</si>
  <si>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</si>
  <si>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</si>
  <si>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</si>
  <si>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</si>
  <si>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</si>
  <si>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</si>
  <si>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</si>
  <si>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</si>
  <si>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</si>
  <si>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</si>
  <si>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</si>
  <si>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</si>
  <si>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</si>
  <si>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</si>
  <si>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</si>
  <si>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</si>
  <si>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</si>
  <si>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</si>
  <si>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</si>
  <si>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</si>
  <si>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</si>
  <si>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</si>
  <si>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</si>
  <si>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</si>
  <si>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</si>
  <si>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</si>
  <si>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</si>
  <si>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</si>
  <si>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</si>
  <si>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</si>
  <si>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</si>
  <si>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</si>
  <si>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</si>
  <si>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</si>
  <si>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</si>
  <si>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</si>
  <si>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</si>
  <si>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</si>
  <si>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</si>
  <si>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</si>
  <si>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</si>
  <si>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</si>
  <si>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</si>
  <si>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</si>
  <si>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</si>
  <si>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</si>
  <si>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</si>
  <si>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</si>
  <si>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</si>
  <si>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</si>
  <si>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</si>
  <si>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</si>
  <si>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</si>
  <si>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</si>
  <si>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</si>
  <si>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</si>
  <si>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</si>
  <si>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</si>
  <si>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</si>
  <si>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</si>
  <si>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</si>
  <si>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</si>
  <si>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</si>
  <si>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</si>
  <si>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</si>
  <si>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</si>
  <si>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</si>
  <si>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</si>
  <si>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</si>
  <si>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</si>
  <si>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</si>
  <si>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</si>
  <si>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</si>
  <si>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</si>
  <si>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</si>
  <si>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</si>
  <si>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</si>
  <si>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</si>
  <si>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</si>
  <si>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</si>
  <si>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</si>
  <si>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</si>
  <si>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</si>
  <si>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</si>
  <si>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</si>
  <si>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</si>
  <si>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</si>
  <si>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</si>
  <si>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</si>
  <si>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</si>
  <si>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</si>
  <si>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</si>
  <si>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</si>
  <si>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</si>
  <si>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</si>
  <si>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</si>
  <si>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</si>
  <si>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</si>
  <si>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</si>
  <si>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</si>
  <si>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</si>
  <si>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</si>
  <si>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</si>
  <si>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</si>
  <si>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</si>
  <si>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</si>
  <si>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</si>
  <si>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</si>
  <si>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</si>
  <si>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</si>
  <si>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</si>
  <si>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</si>
  <si>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</si>
  <si>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</si>
  <si>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</si>
  <si>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</si>
  <si>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</si>
  <si>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</si>
  <si>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</si>
  <si>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</si>
  <si>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</si>
  <si>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</si>
  <si>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</si>
  <si>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</si>
  <si>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</si>
  <si>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</si>
  <si>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</si>
  <si>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</si>
  <si>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</si>
  <si>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</si>
  <si>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</si>
  <si>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</si>
  <si>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</si>
  <si>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</si>
  <si>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</si>
  <si>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</si>
  <si>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</si>
  <si>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</si>
  <si>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</si>
  <si>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</si>
  <si>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</si>
  <si>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</si>
  <si>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</si>
  <si>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</si>
  <si>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</si>
  <si>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</si>
  <si>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</si>
  <si>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</si>
  <si>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</si>
  <si>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</si>
  <si>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</si>
  <si>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</si>
  <si>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</si>
  <si>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</si>
  <si>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</si>
  <si>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</si>
  <si>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</si>
  <si>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</si>
  <si>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</si>
  <si>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</si>
  <si>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</si>
  <si>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</si>
  <si>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</si>
  <si>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</si>
  <si>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</si>
  <si>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</si>
  <si>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</si>
  <si>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</si>
  <si>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</si>
  <si>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</si>
  <si>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</si>
  <si>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</si>
  <si>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</si>
  <si>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</si>
  <si>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</si>
  <si>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</si>
  <si>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</si>
  <si>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</si>
  <si>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</si>
  <si>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</si>
  <si>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</si>
  <si>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</si>
  <si>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</si>
  <si>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</si>
  <si>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</si>
  <si>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</si>
  <si>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</si>
  <si>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</si>
  <si>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</si>
  <si>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</si>
  <si>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</si>
  <si>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</si>
  <si>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</si>
  <si>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</si>
  <si>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</si>
  <si>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</si>
  <si>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</si>
  <si>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</si>
  <si>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</si>
  <si>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</si>
  <si>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</si>
  <si>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</si>
  <si>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</si>
  <si>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</si>
  <si>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</si>
  <si>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</si>
  <si>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</si>
  <si>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</si>
  <si>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</si>
  <si>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</si>
  <si>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</si>
  <si>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</si>
  <si>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</si>
  <si>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</si>
  <si>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</si>
  <si>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</si>
  <si>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</si>
  <si>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</si>
  <si>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</si>
  <si>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</si>
  <si>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</si>
  <si>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</si>
  <si>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</si>
  <si>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</si>
  <si>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</si>
  <si>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</si>
  <si>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</si>
  <si>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</si>
  <si>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</si>
  <si>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</si>
  <si>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</si>
  <si>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</si>
  <si>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</si>
  <si>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</si>
  <si>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</si>
  <si>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</si>
  <si>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</si>
  <si>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</si>
  <si>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</si>
  <si>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</si>
  <si>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</si>
  <si>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</si>
  <si>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</si>
  <si>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</si>
  <si>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</si>
  <si>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</si>
  <si>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</si>
  <si>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</si>
  <si>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</si>
  <si>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</si>
  <si>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</si>
  <si>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</si>
  <si>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</si>
  <si>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</si>
  <si>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</si>
  <si>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</si>
  <si>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</si>
  <si>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</si>
  <si>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</si>
  <si>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</si>
  <si>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</si>
  <si>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</si>
  <si>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</si>
  <si>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</si>
  <si>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</si>
  <si>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</si>
  <si>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</si>
  <si>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</si>
  <si>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</si>
  <si>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</si>
  <si>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</si>
  <si>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</si>
  <si>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</si>
  <si>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</si>
  <si>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</si>
  <si>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</si>
  <si>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</si>
  <si>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</si>
  <si>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</si>
  <si>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</si>
  <si>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</si>
  <si>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</si>
  <si>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</si>
  <si>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</si>
  <si>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</si>
  <si>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</si>
  <si>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</si>
  <si>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</si>
  <si>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</si>
  <si>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</si>
  <si>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</si>
  <si>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</si>
  <si>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</si>
  <si>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</si>
  <si>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</si>
  <si>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</si>
  <si>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</si>
  <si>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</si>
  <si>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</si>
  <si>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</si>
  <si>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</si>
  <si>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</si>
  <si>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</si>
  <si>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</si>
  <si>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</si>
  <si>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</si>
  <si>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</si>
  <si>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</si>
  <si>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</si>
  <si>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</si>
  <si>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</si>
  <si>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</si>
  <si>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</si>
  <si>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</si>
  <si>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</si>
  <si>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</si>
  <si>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</si>
  <si>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</si>
  <si>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</si>
  <si>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</si>
  <si>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</si>
  <si>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</si>
  <si>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</si>
  <si>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</si>
  <si>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</si>
  <si>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</si>
  <si>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</si>
  <si>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</si>
  <si>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</si>
  <si>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</si>
  <si>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</si>
  <si>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</si>
  <si>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</si>
  <si>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</si>
  <si>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</si>
  <si>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</si>
  <si>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</si>
  <si>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</si>
  <si>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</si>
  <si>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</si>
  <si>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</si>
  <si>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</si>
  <si>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</si>
  <si>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</si>
  <si>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</si>
  <si>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</si>
  <si>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</si>
  <si>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</si>
  <si>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</si>
  <si>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</si>
  <si>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</si>
  <si>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</si>
  <si>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</si>
  <si>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</si>
  <si>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</si>
  <si>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</si>
  <si>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</si>
  <si>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</si>
  <si>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</si>
  <si>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</si>
  <si>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</si>
  <si>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</si>
  <si>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</si>
  <si>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</si>
  <si>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</si>
  <si>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</si>
  <si>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</si>
  <si>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</si>
  <si>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</si>
  <si>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</si>
  <si>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</si>
  <si>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</si>
  <si>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</si>
  <si>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</si>
  <si>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</si>
  <si>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</si>
  <si>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</si>
  <si>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</si>
  <si>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</si>
  <si>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</si>
  <si>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</si>
  <si>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</si>
  <si>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</si>
  <si>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</si>
  <si>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</si>
  <si>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</si>
  <si>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</si>
  <si>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</si>
  <si>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</si>
  <si>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</si>
  <si>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</si>
  <si>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</si>
  <si>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</si>
  <si>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</si>
  <si>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</si>
  <si>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</si>
  <si>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</si>
  <si>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</si>
  <si>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</si>
  <si>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</si>
  <si>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</si>
  <si>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</si>
  <si>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</si>
  <si>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</si>
  <si>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</si>
  <si>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</si>
  <si>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</si>
  <si>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</si>
  <si>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</si>
  <si>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</si>
  <si>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</si>
  <si>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</si>
  <si>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</si>
  <si>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</si>
  <si>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</si>
  <si>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</si>
  <si>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</si>
  <si>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</si>
  <si>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</si>
  <si>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</si>
  <si>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</si>
  <si>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</si>
  <si>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</si>
  <si>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</si>
  <si>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</si>
  <si>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</si>
  <si>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</si>
  <si>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</si>
  <si>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</si>
  <si>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</si>
  <si>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</si>
  <si>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</si>
  <si>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</si>
  <si>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</si>
  <si>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</si>
  <si>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</si>
  <si>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</si>
  <si>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</si>
  <si>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</si>
  <si>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</si>
  <si>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</si>
  <si>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</si>
  <si>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</si>
  <si>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</si>
  <si>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</si>
  <si>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</si>
  <si>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</si>
  <si>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</si>
  <si>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</si>
  <si>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</si>
  <si>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</si>
  <si>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</si>
  <si>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</si>
  <si>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</si>
  <si>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</si>
  <si>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</si>
  <si>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</si>
  <si>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</si>
  <si>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</si>
  <si>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</si>
  <si>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</si>
  <si>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</si>
  <si>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</si>
  <si>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</si>
  <si>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</si>
  <si>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</si>
  <si>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</si>
  <si>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</si>
  <si>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</si>
  <si>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</si>
  <si>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</si>
  <si>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</si>
  <si>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</si>
  <si>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</si>
  <si>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</si>
  <si>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</si>
  <si>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</si>
  <si>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</si>
  <si>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</si>
  <si>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</si>
  <si>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</si>
  <si>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</si>
  <si>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</si>
  <si>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</si>
  <si>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</si>
  <si>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</si>
  <si>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</si>
  <si>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</si>
  <si>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</si>
  <si>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</si>
  <si>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</si>
  <si>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</si>
  <si>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</si>
  <si>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</si>
  <si>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</si>
  <si>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</si>
  <si>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</si>
  <si>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</si>
  <si>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</si>
  <si>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</si>
  <si>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</si>
  <si>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</si>
  <si>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</si>
  <si>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</si>
  <si>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</si>
  <si>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</si>
  <si>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</si>
  <si>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</si>
  <si>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</si>
  <si>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</si>
  <si>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</si>
  <si>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</si>
  <si>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</si>
  <si>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</si>
  <si>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</si>
  <si>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</si>
  <si>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</si>
  <si>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</si>
  <si>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</si>
  <si>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</si>
  <si>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</si>
  <si>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</si>
  <si>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</si>
  <si>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</si>
  <si>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</si>
  <si>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</si>
  <si>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</si>
  <si>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</si>
  <si>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</si>
  <si>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</si>
  <si>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</si>
  <si>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</si>
  <si>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</si>
  <si>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</si>
  <si>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</si>
  <si>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</si>
  <si>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</si>
  <si>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</si>
  <si>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</si>
  <si>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</si>
  <si>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</si>
  <si>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</si>
  <si>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</si>
  <si>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</si>
  <si>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</si>
  <si>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</si>
  <si>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</si>
  <si>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</si>
  <si>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</si>
  <si>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</si>
  <si>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</si>
  <si>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</si>
  <si>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</si>
  <si>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</si>
  <si>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</si>
  <si>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</si>
  <si>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</si>
  <si>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</si>
  <si>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</si>
  <si>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</si>
  <si>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</si>
  <si>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</si>
  <si>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</si>
  <si>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</si>
  <si>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</si>
  <si>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</si>
  <si>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</si>
  <si>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</si>
  <si>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</si>
  <si>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</si>
  <si>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</si>
  <si>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</si>
  <si>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</si>
  <si>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</si>
  <si>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</si>
  <si>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</si>
  <si>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</si>
  <si>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</si>
  <si>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</si>
  <si>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</si>
  <si>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</si>
  <si>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</si>
  <si>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</si>
  <si>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</si>
  <si>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</si>
  <si>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</si>
  <si>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</si>
  <si>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</si>
  <si>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</si>
  <si>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</si>
  <si>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</si>
  <si>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</si>
  <si>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</si>
  <si>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</si>
  <si>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</si>
  <si>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</si>
  <si>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</si>
  <si>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</si>
  <si>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</si>
  <si>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</si>
  <si>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</si>
  <si>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</si>
  <si>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</si>
  <si>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</si>
  <si>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</si>
  <si>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</si>
  <si>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</si>
  <si>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</si>
  <si>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</si>
  <si>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</si>
  <si>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</si>
  <si>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</si>
  <si>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</si>
  <si>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</si>
  <si>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</si>
  <si>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</si>
  <si>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</si>
  <si>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</si>
  <si>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</si>
  <si>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</si>
  <si>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</si>
  <si>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</si>
  <si>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</si>
  <si>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</si>
  <si>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</si>
  <si>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</si>
  <si>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</si>
  <si>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</si>
  <si>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</si>
  <si>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</si>
  <si>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</si>
  <si>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</si>
  <si>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</si>
  <si>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</si>
  <si>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</si>
  <si>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</si>
  <si>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</si>
  <si>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</si>
  <si>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</si>
  <si>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</si>
  <si>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</si>
  <si>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</si>
  <si>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</si>
  <si>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</si>
  <si>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</si>
  <si>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</si>
  <si>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</si>
  <si>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</si>
  <si>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</si>
  <si>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</si>
  <si>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</si>
  <si>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</si>
  <si>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</si>
  <si>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</si>
  <si>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</si>
  <si>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</si>
  <si>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</si>
  <si>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</si>
  <si>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</si>
  <si>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</si>
  <si>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</si>
  <si>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</si>
  <si>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</si>
  <si>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</si>
  <si>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</si>
  <si>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</si>
  <si>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</si>
  <si>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</si>
  <si>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</si>
  <si>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</si>
  <si>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</si>
  <si>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</si>
  <si>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</si>
  <si>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</si>
  <si>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</si>
  <si>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</si>
  <si>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</si>
  <si>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</si>
  <si>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</si>
  <si>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</si>
  <si>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</si>
  <si>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</si>
  <si>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</si>
  <si>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</si>
  <si>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</si>
  <si>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</si>
  <si>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</si>
  <si>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</si>
  <si>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</si>
  <si>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</si>
  <si>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</si>
  <si>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</si>
  <si>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</si>
  <si>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</si>
  <si>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</si>
  <si>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</si>
  <si>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</si>
  <si>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</si>
  <si>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</si>
  <si>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</si>
  <si>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</si>
  <si>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</si>
  <si>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</si>
  <si>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</si>
  <si>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</si>
  <si>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</si>
  <si>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</si>
  <si>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</si>
  <si>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</si>
  <si>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</si>
  <si>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</si>
  <si>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</si>
  <si>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</si>
  <si>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</si>
  <si>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</si>
  <si>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</si>
  <si>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</si>
  <si>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</si>
  <si>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</si>
  <si>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</si>
  <si>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</si>
  <si>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</si>
  <si>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</si>
  <si>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</si>
  <si>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</si>
  <si>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</si>
  <si>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</si>
  <si>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</si>
  <si>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</si>
  <si>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</si>
  <si>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</si>
  <si>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</si>
  <si>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</si>
  <si>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</si>
  <si>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</si>
  <si>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</si>
  <si>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</si>
  <si>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</si>
  <si>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</si>
  <si>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</si>
  <si>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</si>
  <si>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</si>
  <si>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</si>
  <si>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</si>
  <si>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</si>
  <si>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</si>
  <si>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</si>
  <si>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</si>
  <si>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</si>
  <si>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</si>
  <si>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</si>
  <si>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</si>
  <si>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</si>
  <si>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</si>
  <si>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</si>
  <si>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</si>
  <si>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</si>
  <si>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</si>
  <si>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</si>
  <si>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</si>
  <si>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</si>
  <si>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</si>
  <si>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</si>
  <si>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</si>
  <si>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</si>
  <si>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</si>
  <si>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</si>
  <si>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</si>
  <si>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</si>
  <si>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</si>
  <si>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</si>
  <si>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</si>
  <si>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</si>
  <si>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</si>
  <si>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</si>
  <si>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</si>
  <si>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</si>
  <si>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</si>
  <si>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</si>
  <si>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</si>
  <si>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</si>
  <si>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</si>
  <si>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</si>
  <si>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</si>
  <si>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</si>
  <si>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</si>
  <si>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</si>
  <si>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</si>
  <si>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</si>
  <si>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</si>
  <si>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</si>
  <si>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</si>
  <si>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</si>
  <si>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</si>
  <si>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</si>
  <si>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</si>
  <si>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</si>
  <si>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</si>
  <si>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</si>
  <si>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</si>
  <si>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</si>
  <si>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</si>
  <si>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</si>
  <si>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</si>
  <si>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</si>
  <si>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</si>
  <si>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</si>
  <si>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</si>
  <si>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</si>
  <si>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</si>
  <si>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</si>
  <si>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</si>
  <si>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</si>
  <si>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</si>
  <si>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</si>
  <si>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</si>
  <si>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</si>
  <si>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</si>
  <si>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</si>
  <si>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</si>
  <si>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</si>
  <si>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</si>
  <si>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</si>
  <si>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</si>
  <si>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</si>
  <si>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</si>
  <si>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</si>
  <si>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</si>
  <si>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</si>
  <si>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</si>
  <si>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</si>
  <si>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</si>
  <si>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</si>
  <si>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</si>
  <si>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</si>
  <si>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</si>
  <si>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</si>
  <si>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</si>
  <si>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</si>
  <si>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</si>
  <si>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</si>
  <si>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</si>
  <si>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</si>
  <si>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</si>
  <si>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</si>
  <si>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</si>
  <si>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</si>
  <si>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</si>
  <si>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</si>
  <si>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</si>
  <si>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</si>
  <si>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</si>
  <si>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</si>
  <si>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</si>
  <si>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</si>
  <si>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</si>
  <si>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</si>
  <si>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</si>
  <si>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</si>
  <si>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</si>
  <si>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</si>
  <si>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</si>
  <si>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</si>
  <si>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</si>
  <si>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</si>
  <si>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</si>
  <si>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</si>
  <si>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</si>
  <si>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</si>
  <si>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</si>
  <si>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</si>
  <si>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</si>
  <si>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</si>
  <si>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</si>
  <si>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</si>
  <si>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</si>
  <si>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</si>
  <si>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</si>
  <si>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</si>
  <si>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</si>
  <si>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</si>
  <si>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</si>
  <si>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</si>
  <si>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</si>
  <si>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</si>
  <si>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</si>
  <si>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</si>
  <si>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</si>
  <si>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</si>
  <si>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</si>
  <si>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</si>
  <si>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</si>
  <si>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</si>
  <si>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</si>
  <si>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</si>
  <si>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</si>
  <si>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</si>
  <si>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</si>
  <si>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</si>
  <si>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</si>
  <si>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</si>
  <si>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</si>
  <si>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</si>
  <si>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</si>
  <si>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</si>
  <si>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</si>
  <si>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</si>
  <si>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</si>
  <si>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</si>
  <si>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</si>
  <si>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</si>
  <si>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</si>
  <si>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</si>
  <si>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</si>
  <si>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</si>
  <si>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</si>
  <si>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</si>
  <si>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</si>
  <si>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</si>
  <si>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</si>
  <si>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</si>
  <si>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</si>
  <si>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</si>
  <si>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</si>
  <si>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</si>
  <si>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</si>
  <si>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</si>
  <si>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</si>
  <si>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</si>
  <si>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</si>
  <si>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</si>
  <si>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</si>
  <si>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</si>
  <si>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</si>
  <si>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</si>
  <si>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</si>
  <si>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</si>
  <si>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</si>
  <si>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</si>
  <si>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</si>
  <si>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</si>
  <si>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</si>
  <si>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</si>
  <si>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</si>
  <si>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</si>
  <si>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</si>
  <si>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</si>
  <si>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</si>
  <si>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</si>
  <si>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</si>
  <si>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</si>
  <si>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</si>
  <si>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</si>
  <si>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</si>
  <si>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</si>
  <si>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</si>
  <si>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</si>
  <si>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</si>
  <si>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</si>
  <si>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</si>
  <si>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</si>
  <si>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</si>
  <si>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</si>
  <si>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</si>
  <si>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</si>
  <si>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</si>
  <si>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</si>
  <si>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</si>
  <si>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</si>
  <si>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</si>
  <si>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</si>
  <si>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</si>
  <si>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</si>
  <si>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</si>
  <si>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</si>
  <si>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</si>
  <si>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</si>
  <si>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</si>
  <si>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</si>
  <si>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</si>
  <si>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</si>
  <si>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</si>
  <si>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</si>
  <si>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</si>
  <si>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</si>
  <si>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</si>
  <si>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</si>
  <si>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</si>
  <si>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</si>
  <si>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</si>
  <si>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</si>
  <si>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</si>
  <si>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</si>
  <si>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</si>
  <si>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</si>
  <si>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</si>
  <si>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</si>
  <si>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</si>
  <si>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</si>
  <si>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</si>
  <si>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</si>
  <si>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</si>
  <si>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</si>
  <si>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</si>
  <si>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</si>
  <si>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</si>
  <si>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</si>
  <si>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</si>
  <si>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</si>
  <si>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</si>
  <si>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</si>
  <si>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</si>
  <si>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</si>
  <si>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</si>
  <si>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</si>
  <si>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</si>
  <si>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</si>
  <si>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</si>
  <si>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</si>
  <si>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</si>
  <si>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</si>
  <si>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</si>
  <si>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</si>
  <si>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</si>
  <si>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</si>
  <si>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</si>
  <si>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</si>
  <si>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</si>
  <si>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</si>
  <si>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</si>
  <si>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</si>
  <si>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</si>
  <si>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</si>
  <si>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</si>
  <si>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</si>
  <si>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</si>
  <si>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</si>
  <si>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</si>
  <si>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</si>
  <si>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</si>
  <si>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</si>
  <si>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</si>
  <si>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</si>
  <si>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</si>
  <si>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</si>
  <si>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</si>
  <si>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</si>
  <si>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</si>
  <si>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</si>
  <si>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</si>
  <si>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</si>
  <si>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</si>
  <si>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</si>
  <si>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</si>
  <si>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</si>
  <si>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</si>
  <si>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</si>
  <si>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</si>
  <si>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</si>
  <si>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</si>
  <si>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</si>
  <si>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</si>
  <si>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</si>
  <si>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</si>
  <si>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</si>
  <si>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</si>
  <si>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</si>
  <si>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</si>
  <si>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</si>
  <si>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</si>
  <si>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</si>
  <si>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</si>
  <si>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</si>
  <si>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</si>
  <si>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</si>
  <si>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</si>
  <si>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</si>
  <si>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</si>
  <si>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</si>
  <si>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</si>
  <si>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</si>
  <si>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</si>
  <si>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</si>
  <si>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</si>
  <si>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</si>
  <si>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</si>
  <si>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</si>
  <si>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</si>
  <si>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</si>
  <si>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</si>
  <si>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</si>
  <si>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</si>
  <si>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</si>
  <si>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</si>
  <si>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</si>
  <si>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</si>
  <si>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</si>
  <si>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</si>
  <si>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</si>
  <si>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</si>
  <si>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</si>
  <si>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</si>
  <si>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</si>
  <si>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</si>
  <si>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</si>
  <si>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</si>
  <si>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</si>
  <si>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</si>
  <si>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</si>
  <si>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</si>
  <si>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</si>
  <si>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</si>
  <si>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</si>
  <si>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</si>
  <si>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</si>
  <si>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</si>
  <si>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</si>
  <si>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</si>
  <si>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</si>
  <si>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</si>
  <si>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</si>
  <si>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</si>
  <si>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</si>
  <si>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</si>
  <si>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</si>
  <si>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</si>
  <si>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</si>
  <si>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</si>
  <si>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</si>
  <si>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</si>
  <si>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</si>
  <si>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</si>
  <si>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</si>
  <si>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</si>
  <si>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</si>
  <si>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</si>
  <si>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</si>
  <si>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</si>
  <si>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</si>
  <si>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</si>
  <si>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</si>
  <si>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</si>
  <si>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</si>
  <si>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</si>
  <si>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</si>
  <si>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</si>
  <si>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</si>
  <si>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</si>
  <si>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</si>
  <si>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</si>
  <si>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</si>
  <si>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</si>
  <si>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</si>
  <si>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</si>
  <si>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</si>
  <si>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</si>
  <si>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</si>
  <si>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</si>
  <si>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</si>
  <si>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</si>
  <si>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</si>
  <si>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</si>
  <si>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</si>
  <si>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</si>
  <si>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</si>
  <si>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</si>
  <si>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</si>
  <si>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</si>
  <si>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</si>
  <si>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</si>
  <si>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</si>
  <si>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</si>
  <si>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</si>
  <si>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</si>
  <si>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</si>
  <si>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</si>
  <si>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</si>
  <si>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</si>
  <si>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</si>
  <si>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</si>
  <si>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</si>
  <si>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</si>
  <si>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</si>
  <si>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</si>
  <si>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</si>
  <si>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</si>
  <si>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</si>
  <si>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</si>
  <si>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</si>
  <si>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</si>
  <si>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</si>
  <si>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</si>
  <si>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</si>
  <si>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</si>
  <si>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</si>
  <si>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</si>
  <si>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</si>
  <si>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</si>
  <si>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</si>
  <si>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</si>
  <si>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</si>
  <si>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</si>
  <si>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</si>
  <si>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</si>
  <si>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</si>
  <si>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</si>
  <si>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</si>
  <si>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</si>
  <si>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</si>
  <si>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</si>
  <si>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</si>
  <si>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</si>
  <si>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</si>
  <si>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</si>
  <si>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</si>
  <si>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</si>
  <si>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</si>
  <si>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</si>
  <si>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</si>
  <si>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</si>
  <si>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</si>
  <si>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</si>
  <si>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</si>
  <si>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</si>
  <si>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</si>
  <si>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</si>
  <si>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</si>
  <si>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</si>
  <si>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</si>
  <si>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</si>
  <si>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</si>
  <si>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</si>
  <si>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</si>
  <si>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</si>
  <si>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</si>
  <si>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</si>
  <si>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</si>
  <si>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</si>
  <si>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</si>
  <si>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</si>
  <si>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</si>
  <si>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</si>
  <si>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</si>
  <si>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</si>
  <si>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</si>
  <si>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</si>
  <si>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</si>
  <si>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</si>
  <si>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</si>
  <si>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</si>
  <si>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</si>
  <si>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</si>
  <si>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</si>
  <si>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</si>
  <si>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</si>
  <si>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</si>
  <si>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</si>
  <si>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</si>
  <si>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</si>
  <si>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</si>
  <si>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</si>
  <si>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</si>
  <si>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</si>
  <si>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</si>
  <si>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</si>
  <si>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</si>
  <si>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</si>
  <si>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</si>
  <si>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</si>
  <si>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</si>
  <si>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</si>
  <si>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</si>
  <si>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</si>
  <si>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</si>
  <si>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</si>
  <si>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</si>
  <si>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</si>
  <si>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</si>
  <si>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</si>
  <si>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</si>
  <si>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</si>
  <si>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</si>
  <si>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</si>
  <si>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</si>
  <si>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</si>
  <si>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</si>
  <si>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</si>
  <si>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</si>
  <si>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</si>
  <si>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</si>
  <si>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</si>
  <si>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</si>
  <si>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</si>
  <si>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</si>
  <si>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</si>
  <si>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</si>
  <si>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</si>
  <si>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</si>
  <si>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</si>
  <si>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</si>
  <si>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</si>
  <si>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</si>
  <si>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</si>
  <si>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</si>
  <si>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</si>
  <si>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</si>
  <si>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</si>
  <si>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</si>
  <si>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</si>
  <si>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</si>
  <si>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</si>
  <si>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</si>
  <si>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</si>
  <si>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</si>
  <si>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</si>
  <si>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</si>
  <si>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</si>
  <si>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</si>
  <si>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</si>
  <si>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</si>
  <si>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</si>
  <si>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</si>
  <si>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</si>
  <si>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</si>
  <si>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</si>
  <si>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</si>
  <si>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</si>
  <si>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</si>
  <si>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</si>
  <si>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</si>
  <si>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</si>
  <si>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</si>
  <si>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</si>
  <si>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</si>
  <si>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</si>
  <si>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</si>
  <si>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</si>
  <si>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</si>
  <si>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</si>
  <si>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</si>
  <si>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</si>
  <si>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</si>
  <si>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</si>
  <si>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</si>
  <si>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</si>
  <si>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</si>
  <si>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</si>
  <si>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</si>
  <si>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</si>
  <si>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</si>
  <si>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</si>
  <si>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</si>
  <si>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</si>
  <si>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</si>
  <si>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</si>
  <si>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</si>
  <si>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</si>
  <si>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</si>
  <si>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</si>
  <si>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</si>
  <si>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</si>
  <si>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</si>
  <si>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</si>
  <si>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</si>
  <si>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</si>
  <si>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</si>
  <si>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</si>
  <si>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</si>
  <si>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</si>
  <si>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</si>
  <si>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</si>
  <si>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</si>
  <si>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</si>
  <si>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</si>
  <si>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</si>
  <si>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</si>
  <si>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</si>
  <si>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</si>
  <si>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</si>
  <si>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</si>
  <si>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</si>
  <si>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</si>
  <si>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</si>
  <si>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</si>
  <si>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</si>
  <si>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</si>
  <si>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</si>
  <si>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</si>
  <si>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</si>
  <si>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</si>
  <si>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</si>
  <si>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</si>
  <si>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</si>
  <si>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</si>
  <si>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</si>
  <si>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</si>
  <si>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</si>
  <si>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</si>
  <si>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</si>
  <si>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</si>
  <si>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</si>
  <si>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</si>
  <si>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</si>
  <si>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</si>
  <si>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</si>
  <si>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</si>
  <si>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</si>
  <si>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</si>
  <si>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</si>
  <si>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</si>
  <si>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</si>
  <si>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</si>
  <si>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</si>
  <si>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</si>
  <si>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</si>
  <si>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</si>
  <si>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</si>
  <si>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</si>
  <si>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</si>
  <si>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</si>
  <si>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</si>
  <si>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</si>
  <si>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</si>
  <si>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</si>
  <si>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</si>
  <si>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</si>
  <si>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</si>
  <si>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</si>
  <si>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</si>
  <si>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</si>
  <si>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</si>
  <si>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</si>
  <si>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</si>
  <si>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</si>
  <si>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</si>
  <si>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</si>
  <si>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</si>
  <si>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</si>
  <si>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</si>
  <si>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</si>
  <si>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</si>
  <si>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</si>
  <si>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</si>
  <si>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</si>
  <si>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</si>
  <si>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</si>
  <si>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</si>
  <si>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</si>
  <si>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</si>
  <si>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</si>
  <si>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</si>
  <si>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</si>
  <si>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</si>
  <si>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</si>
  <si>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</si>
  <si>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</si>
  <si>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</si>
  <si>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</si>
  <si>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</si>
  <si>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</si>
  <si>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</si>
  <si>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</si>
  <si>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</si>
  <si>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</si>
  <si>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</si>
  <si>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</si>
  <si>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</si>
  <si>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</si>
  <si>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</si>
  <si>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</si>
  <si>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</si>
  <si>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</si>
  <si>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</si>
  <si>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</si>
  <si>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</si>
  <si>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</si>
  <si>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</si>
  <si>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</si>
  <si>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</si>
  <si>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</si>
  <si>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</si>
  <si>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</si>
  <si>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</si>
  <si>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</si>
  <si>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</si>
  <si>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</si>
  <si>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</si>
  <si>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</si>
  <si>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</si>
  <si>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</si>
  <si>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</si>
  <si>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</si>
  <si>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</si>
  <si>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</si>
  <si>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</si>
  <si>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</si>
  <si>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</si>
  <si>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</si>
  <si>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</si>
  <si>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</si>
  <si>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</si>
  <si>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</si>
  <si>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</si>
  <si>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</si>
  <si>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</si>
  <si>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</si>
  <si>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</si>
  <si>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</si>
  <si>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</si>
  <si>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</si>
  <si>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</si>
  <si>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</si>
  <si>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</si>
  <si>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</si>
  <si>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</si>
  <si>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</si>
  <si>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</si>
  <si>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</si>
  <si>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</si>
  <si>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</si>
  <si>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</si>
  <si>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</si>
  <si>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</si>
  <si>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</si>
  <si>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</si>
  <si>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</si>
  <si>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</si>
  <si>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</si>
  <si>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</si>
  <si>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</si>
  <si>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</si>
  <si>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</si>
  <si>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</si>
  <si>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</si>
  <si>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</si>
  <si>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</si>
  <si>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</si>
  <si>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</si>
  <si>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</si>
  <si>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</si>
  <si>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</si>
  <si>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</si>
  <si>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</si>
  <si>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</si>
  <si>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</si>
  <si>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</si>
  <si>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</si>
  <si>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</si>
  <si>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</si>
  <si>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</si>
  <si>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</si>
  <si>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</si>
  <si>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</si>
  <si>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</si>
  <si>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</si>
  <si>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</si>
  <si>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</si>
  <si>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</si>
  <si>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</si>
  <si>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</si>
  <si>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</si>
  <si>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</si>
  <si>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</si>
  <si>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</si>
  <si>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</si>
  <si>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</si>
  <si>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</si>
  <si>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</si>
  <si>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</si>
  <si>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</si>
  <si>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</si>
  <si>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</si>
  <si>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</si>
  <si>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</si>
  <si>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</si>
  <si>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</si>
  <si>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</si>
  <si>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</si>
  <si>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</si>
  <si>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</si>
  <si>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</si>
  <si>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</si>
  <si>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</si>
  <si>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</si>
  <si>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</si>
  <si>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</si>
  <si>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</si>
  <si>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</si>
  <si>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</si>
  <si>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</si>
  <si>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</si>
  <si>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</si>
  <si>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</si>
  <si>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</si>
  <si>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</si>
  <si>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</si>
  <si>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</si>
  <si>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</si>
  <si>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</si>
  <si>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</si>
  <si>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</si>
  <si>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</si>
  <si>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</si>
  <si>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</si>
  <si>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</si>
  <si>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</si>
  <si>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</si>
  <si>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</si>
  <si>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</si>
  <si>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</si>
  <si>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</si>
  <si>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</si>
  <si>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</si>
  <si>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</si>
  <si>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</si>
  <si>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</si>
  <si>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</si>
  <si>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</si>
  <si>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</si>
  <si>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</si>
  <si>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</si>
  <si>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</si>
  <si>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</si>
  <si>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</si>
  <si>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</si>
  <si>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</si>
  <si>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</si>
  <si>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</si>
  <si>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</si>
  <si>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</si>
  <si>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</si>
  <si>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</si>
  <si>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</si>
  <si>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</si>
  <si>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</si>
  <si>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</si>
  <si>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</si>
  <si>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</si>
  <si>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</si>
  <si>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</si>
  <si>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</si>
  <si>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</si>
  <si>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</si>
  <si>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</si>
  <si>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</si>
  <si>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</si>
  <si>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</si>
  <si>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</si>
  <si>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</si>
  <si>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</si>
  <si>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</si>
  <si>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</si>
  <si>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</si>
  <si>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</si>
  <si>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</si>
  <si>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</si>
  <si>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</si>
  <si>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</si>
  <si>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</si>
  <si>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</si>
  <si>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</si>
  <si>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</si>
  <si>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</si>
  <si>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</si>
  <si>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</si>
  <si>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</si>
  <si>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</si>
  <si>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</si>
  <si>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</si>
  <si>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</si>
  <si>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</si>
  <si>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</si>
  <si>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</si>
  <si>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</si>
  <si>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</si>
  <si>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</si>
  <si>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</si>
  <si>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</si>
  <si>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</si>
  <si>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</si>
  <si>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</si>
  <si>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</si>
  <si>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</si>
  <si>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</si>
  <si>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</si>
  <si>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</si>
  <si>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</si>
  <si>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</si>
  <si>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</si>
  <si>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</si>
  <si>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</si>
  <si>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</si>
  <si>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</si>
  <si>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</si>
  <si>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</si>
  <si>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</si>
  <si>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</si>
  <si>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</si>
  <si>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</si>
  <si>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</si>
  <si>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</si>
  <si>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</si>
  <si>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</si>
  <si>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</si>
  <si>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</si>
  <si>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</si>
  <si>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</si>
  <si>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</si>
  <si>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</si>
  <si>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</si>
  <si>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</si>
  <si>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</si>
  <si>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</si>
  <si>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</si>
  <si>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</si>
  <si>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</si>
  <si>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</si>
  <si>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</si>
  <si>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</si>
  <si>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</si>
  <si>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</si>
  <si>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</si>
  <si>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</si>
  <si>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</si>
  <si>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</si>
  <si>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</si>
  <si>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</si>
  <si>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</si>
  <si>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</si>
  <si>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</si>
  <si>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</si>
  <si>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</si>
  <si>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</si>
  <si>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</si>
  <si>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</si>
  <si>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</si>
  <si>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</si>
  <si>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</si>
  <si>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</si>
  <si>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</si>
  <si>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</si>
  <si>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</si>
  <si>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</si>
  <si>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</si>
  <si>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</si>
  <si>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</si>
  <si>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</si>
  <si>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</si>
  <si>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</si>
  <si>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</si>
  <si>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</si>
  <si>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</si>
  <si>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</si>
  <si>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</si>
  <si>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</si>
  <si>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</si>
  <si>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</si>
  <si>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</si>
  <si>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</si>
  <si>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</si>
  <si>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</si>
  <si>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</si>
  <si>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</si>
  <si>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</si>
  <si>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</si>
  <si>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</si>
  <si>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</si>
  <si>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</si>
  <si>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</si>
  <si>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</si>
  <si>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</si>
  <si>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</si>
  <si>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</si>
  <si>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</si>
  <si>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</si>
  <si>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</si>
  <si>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</si>
  <si>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</si>
  <si>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</si>
  <si>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</si>
  <si>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</si>
  <si>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</si>
  <si>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</si>
  <si>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</si>
  <si>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</si>
  <si>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</si>
  <si>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</si>
  <si>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</si>
  <si>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</si>
  <si>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</si>
  <si>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</si>
  <si>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</si>
  <si>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</si>
  <si>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</si>
  <si>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</si>
  <si>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</si>
  <si>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</si>
  <si>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</si>
  <si>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</si>
  <si>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</si>
  <si>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</si>
  <si>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</si>
  <si>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</si>
  <si>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</si>
  <si>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</si>
  <si>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</si>
  <si>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</si>
  <si>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</si>
  <si>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</si>
  <si>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</si>
  <si>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</si>
  <si>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</si>
  <si>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</si>
  <si>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</si>
  <si>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</si>
  <si>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</si>
  <si>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</si>
  <si>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</si>
  <si>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</si>
  <si>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</si>
  <si>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</si>
  <si>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</si>
  <si>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</si>
  <si>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</si>
  <si>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</si>
  <si>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</si>
  <si>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</si>
  <si>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</si>
  <si>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</si>
  <si>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</si>
  <si>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</si>
  <si>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</si>
  <si>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</si>
  <si>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</si>
  <si>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</si>
  <si>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</si>
  <si>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</si>
  <si>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</si>
  <si>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</si>
  <si>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</si>
  <si>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</si>
  <si>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</si>
  <si>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</si>
  <si>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</si>
  <si>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</si>
  <si>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</si>
  <si>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</si>
  <si>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</si>
  <si>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</si>
  <si>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</si>
  <si>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</si>
  <si>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</si>
  <si>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</si>
  <si>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</si>
  <si>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</si>
  <si>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</si>
  <si>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</si>
  <si>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</si>
  <si>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</si>
  <si>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</si>
  <si>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</si>
  <si>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</si>
  <si>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</si>
  <si>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</si>
  <si>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</si>
  <si>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</si>
  <si>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</si>
  <si>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</si>
  <si>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</si>
  <si>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</si>
  <si>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</si>
  <si>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</si>
  <si>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</si>
  <si>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</si>
  <si>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</si>
  <si>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</si>
  <si>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</si>
  <si>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</si>
  <si>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</si>
  <si>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</si>
  <si>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</si>
  <si>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</si>
  <si>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</si>
  <si>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</si>
  <si>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</si>
  <si>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</si>
  <si>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</si>
  <si>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</si>
  <si>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</si>
  <si>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</si>
  <si>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</si>
  <si>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</si>
  <si>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</si>
  <si>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</si>
  <si>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</si>
  <si>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</si>
  <si>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</si>
  <si>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</si>
  <si>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</si>
  <si>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</si>
  <si>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</si>
  <si>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</si>
  <si>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</si>
  <si>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</si>
  <si>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</si>
  <si>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</si>
  <si>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</si>
  <si>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</si>
  <si>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</si>
  <si>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</si>
  <si>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</si>
  <si>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</si>
  <si>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</si>
  <si>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</si>
  <si>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</si>
  <si>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</si>
  <si>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</si>
  <si>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</si>
  <si>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</si>
  <si>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</si>
  <si>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</si>
  <si>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</si>
  <si>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</si>
  <si>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</si>
  <si>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</si>
  <si>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</si>
  <si>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</si>
  <si>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</si>
  <si>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</si>
  <si>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</si>
  <si>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</si>
  <si>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</si>
  <si>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</si>
  <si>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</si>
  <si>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</si>
  <si>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</si>
  <si>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</si>
  <si>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</si>
  <si>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</si>
  <si>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</si>
  <si>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</si>
  <si>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</si>
  <si>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</si>
  <si>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</si>
  <si>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</si>
  <si>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</si>
  <si>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</si>
  <si>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</si>
  <si>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</si>
  <si>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</si>
  <si>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</si>
  <si>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</si>
  <si>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</si>
  <si>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</si>
  <si>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</si>
  <si>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</si>
  <si>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</si>
  <si>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</si>
  <si>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</si>
  <si>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</si>
  <si>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</si>
  <si>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</si>
  <si>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</si>
  <si>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</si>
  <si>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</si>
  <si>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</si>
  <si>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</si>
  <si>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</si>
  <si>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</si>
  <si>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</si>
  <si>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</si>
  <si>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</si>
  <si>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</si>
  <si>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</si>
  <si>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</si>
  <si>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</si>
  <si>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</si>
  <si>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</si>
  <si>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</si>
  <si>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</si>
  <si>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</si>
  <si>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</si>
  <si>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</si>
  <si>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</si>
  <si>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</si>
  <si>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</si>
  <si>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</si>
  <si>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</si>
  <si>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</si>
  <si>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</si>
  <si>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</si>
  <si>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</si>
  <si>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</si>
  <si>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</si>
  <si>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</si>
  <si>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</si>
  <si>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</si>
  <si>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</si>
  <si>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</si>
  <si>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</si>
  <si>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</si>
  <si>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</si>
  <si>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</si>
  <si>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</si>
  <si>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</si>
  <si>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</si>
  <si>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</si>
  <si>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</si>
  <si>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</si>
  <si>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</si>
  <si>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</si>
  <si>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</si>
  <si>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</si>
  <si>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</si>
  <si>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</si>
  <si>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</si>
  <si>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</si>
  <si>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</si>
  <si>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</si>
  <si>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</si>
  <si>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</si>
  <si>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</si>
  <si>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</si>
  <si>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</si>
  <si>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</si>
  <si>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</si>
  <si>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</si>
  <si>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</si>
  <si>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</si>
  <si>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</si>
  <si>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</si>
  <si>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</si>
  <si>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</si>
  <si>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</si>
  <si>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</si>
  <si>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</si>
  <si>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</si>
  <si>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</si>
  <si>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</si>
  <si>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</si>
  <si>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</si>
  <si>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</si>
  <si>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</si>
  <si>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</si>
  <si>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</si>
  <si>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</si>
  <si>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</si>
  <si>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</si>
  <si>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</si>
  <si>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</si>
  <si>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</si>
  <si>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</si>
  <si>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</si>
  <si>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</si>
  <si>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</si>
  <si>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</si>
  <si>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</si>
  <si>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</si>
  <si>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</si>
  <si>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</si>
  <si>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</si>
  <si>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</si>
  <si>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</si>
  <si>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</si>
  <si>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</si>
  <si>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</si>
  <si>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</si>
  <si>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</si>
  <si>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</si>
  <si>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</si>
  <si>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</si>
  <si>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</si>
  <si>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</si>
  <si>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</si>
  <si>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</si>
  <si>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</si>
  <si>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</si>
  <si>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</si>
  <si>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</si>
  <si>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</si>
  <si>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</si>
  <si>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</si>
  <si>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</si>
  <si>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</si>
  <si>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</si>
  <si>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</si>
  <si>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</si>
  <si>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</si>
  <si>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</si>
  <si>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</si>
  <si>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</si>
  <si>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</si>
  <si>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</si>
  <si>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</si>
  <si>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</si>
  <si>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</si>
  <si>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</si>
  <si>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</si>
  <si>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</si>
  <si>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</si>
  <si>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</si>
  <si>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</si>
  <si>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</si>
  <si>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</si>
  <si>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</si>
  <si>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</si>
  <si>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</si>
  <si>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</si>
  <si>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</si>
  <si>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</si>
  <si>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</si>
  <si>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</si>
  <si>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</si>
  <si>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</si>
  <si>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</si>
  <si>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</si>
  <si>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</si>
  <si>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</si>
  <si>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</si>
  <si>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</si>
  <si>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</si>
  <si>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</si>
  <si>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</si>
  <si>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</si>
  <si>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</si>
  <si>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</si>
  <si>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</si>
  <si>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</si>
  <si>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</si>
  <si>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</si>
  <si>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</si>
  <si>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</si>
  <si>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</si>
  <si>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</si>
  <si>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</si>
  <si>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</si>
  <si>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</si>
  <si>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</si>
  <si>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</si>
  <si>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</si>
  <si>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</si>
  <si>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</si>
  <si>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</si>
  <si>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</si>
  <si>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</si>
  <si>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</si>
  <si>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</si>
  <si>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</si>
  <si>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</si>
  <si>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</si>
  <si>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</si>
  <si>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</si>
  <si>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</si>
  <si>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</si>
  <si>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</si>
  <si>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</si>
  <si>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</si>
  <si>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</si>
  <si>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</si>
  <si>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</si>
  <si>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</si>
  <si>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</si>
  <si>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</si>
  <si>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</si>
  <si>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</si>
  <si>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</si>
  <si>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</si>
  <si>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</si>
  <si>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</si>
  <si>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</si>
  <si>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</si>
  <si>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</si>
  <si>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</si>
  <si>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</si>
  <si>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</si>
  <si>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</si>
  <si>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</si>
  <si>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</si>
  <si>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</si>
  <si>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</si>
  <si>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</si>
  <si>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</si>
  <si>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</si>
  <si>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</si>
  <si>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</si>
  <si>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</si>
  <si>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</si>
  <si>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</si>
  <si>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</si>
  <si>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</si>
  <si>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</si>
  <si>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</si>
  <si>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</si>
  <si>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</si>
  <si>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</si>
  <si>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</si>
  <si>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</si>
  <si>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</si>
  <si>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</si>
  <si>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</si>
  <si>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</si>
  <si>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</si>
  <si>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</si>
  <si>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</si>
  <si>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</si>
  <si>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</si>
  <si>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</si>
  <si>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</si>
  <si>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</si>
  <si>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</si>
  <si>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</si>
  <si>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</si>
  <si>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</si>
  <si>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</si>
  <si>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</si>
  <si>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</si>
  <si>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</si>
  <si>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</si>
  <si>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</si>
  <si>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</si>
  <si>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</si>
  <si>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</si>
  <si>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</si>
  <si>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</si>
  <si>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</si>
  <si>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</si>
  <si>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</si>
  <si>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</si>
  <si>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</si>
  <si>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</si>
  <si>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</si>
  <si>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</si>
  <si>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</si>
  <si>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</si>
  <si>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</si>
  <si>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</si>
  <si>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</si>
  <si>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</si>
  <si>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</si>
  <si>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</si>
  <si>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</si>
  <si>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</si>
  <si>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</si>
  <si>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</si>
  <si>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</si>
  <si>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</si>
  <si>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</si>
  <si>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</si>
  <si>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</si>
  <si>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</si>
  <si>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</si>
  <si>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</si>
  <si>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</si>
  <si>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</si>
  <si>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</si>
  <si>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</si>
  <si>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</si>
  <si>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</si>
  <si>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</si>
  <si>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</si>
  <si>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</si>
  <si>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</si>
  <si>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</si>
  <si>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</si>
  <si>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</si>
  <si>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</si>
  <si>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</si>
  <si>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</si>
  <si>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</si>
  <si>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</si>
  <si>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</si>
  <si>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</si>
  <si>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</si>
  <si>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</si>
  <si>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</si>
  <si>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</si>
  <si>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</si>
  <si>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</si>
  <si>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</si>
  <si>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</si>
  <si>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</si>
  <si>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</si>
  <si>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</si>
  <si>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</si>
  <si>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</si>
  <si>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</si>
  <si>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</si>
  <si>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</si>
  <si>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</si>
  <si>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</si>
  <si>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</si>
  <si>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</si>
  <si>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</si>
  <si>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</si>
  <si>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</si>
  <si>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</si>
  <si>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</si>
  <si>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</si>
  <si>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</si>
  <si>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</si>
  <si>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</si>
  <si>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</si>
  <si>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</si>
  <si>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</si>
  <si>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</si>
  <si>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</si>
  <si>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</si>
  <si>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</si>
  <si>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</si>
  <si>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</si>
  <si>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</si>
  <si>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</si>
  <si>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</si>
  <si>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</si>
  <si>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</si>
  <si>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</si>
  <si>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</si>
  <si>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</si>
  <si>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</si>
  <si>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</si>
  <si>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</si>
  <si>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</si>
  <si>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</si>
  <si>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</si>
  <si>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</si>
  <si>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</si>
  <si>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</si>
  <si>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</si>
  <si>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</si>
  <si>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</si>
  <si>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</si>
  <si>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</si>
  <si>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</si>
  <si>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</si>
  <si>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</si>
  <si>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</si>
  <si>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</si>
  <si>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</si>
  <si>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</si>
  <si>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</si>
  <si>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</si>
  <si>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</si>
  <si>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</si>
  <si>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</si>
  <si>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</si>
  <si>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</si>
  <si>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</si>
  <si>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</si>
  <si>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</si>
  <si>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</si>
  <si>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</si>
  <si>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</si>
  <si>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</si>
  <si>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</si>
  <si>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</si>
  <si>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</si>
  <si>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</si>
  <si>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</si>
  <si>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</si>
  <si>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</si>
  <si>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</si>
  <si>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</si>
  <si>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</si>
  <si>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</si>
  <si>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</si>
  <si>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</si>
  <si>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</si>
  <si>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</si>
  <si>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</si>
  <si>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</si>
  <si>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</si>
  <si>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</si>
  <si>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</si>
  <si>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</si>
  <si>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</si>
  <si>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</si>
  <si>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</si>
  <si>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</si>
  <si>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</si>
  <si>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</si>
  <si>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</si>
  <si>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</si>
  <si>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</si>
  <si>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</si>
  <si>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</si>
  <si>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</si>
  <si>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</si>
  <si>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</si>
  <si>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</si>
  <si>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</si>
  <si>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</si>
  <si>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</si>
  <si>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</si>
  <si>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</si>
  <si>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</si>
  <si>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</si>
  <si>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</si>
  <si>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</si>
  <si>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</si>
  <si>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</si>
  <si>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</si>
  <si>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</si>
  <si>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</si>
  <si>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</si>
  <si>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</si>
  <si>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</si>
  <si>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</si>
  <si>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</si>
  <si>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</si>
  <si>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</si>
  <si>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</si>
  <si>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</si>
  <si>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</si>
  <si>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</si>
  <si>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</si>
  <si>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</si>
  <si>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</si>
  <si>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</si>
  <si>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</si>
  <si>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</si>
  <si>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</si>
  <si>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</si>
  <si>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</si>
  <si>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</si>
  <si>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</si>
  <si>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</si>
  <si>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</si>
  <si>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</si>
  <si>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</si>
  <si>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</si>
  <si>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</si>
  <si>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</si>
  <si>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</si>
  <si>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</si>
  <si>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</si>
  <si>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</si>
  <si>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</si>
  <si>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</si>
  <si>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</si>
  <si>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</si>
  <si>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</si>
  <si>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</si>
  <si>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</si>
  <si>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</si>
  <si>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</si>
  <si>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</si>
  <si>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</si>
  <si>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</si>
  <si>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</si>
  <si>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</si>
  <si>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</si>
  <si>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</si>
  <si>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</si>
  <si>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</si>
  <si>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</si>
  <si>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</si>
  <si>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</si>
  <si>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</si>
  <si>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</si>
  <si>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</si>
  <si>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</si>
  <si>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</si>
  <si>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</si>
  <si>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</si>
  <si>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</si>
  <si>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</si>
  <si>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</si>
  <si>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</si>
  <si>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</si>
  <si>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</si>
  <si>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</si>
  <si>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</si>
  <si>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</si>
  <si>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</si>
  <si>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</si>
  <si>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</si>
  <si>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</si>
  <si>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</si>
  <si>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</si>
  <si>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</si>
  <si>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</si>
  <si>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</si>
  <si>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</si>
  <si>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</si>
  <si>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</si>
  <si>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</si>
  <si>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</si>
  <si>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</si>
  <si>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</si>
  <si>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</si>
  <si>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</si>
  <si>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</si>
  <si>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</si>
  <si>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</si>
  <si>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</si>
  <si>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</si>
  <si>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</si>
  <si>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</si>
  <si>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</si>
  <si>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</si>
  <si>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</si>
  <si>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</si>
  <si>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</si>
  <si>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</si>
  <si>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</si>
  <si>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</si>
  <si>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</si>
  <si>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</si>
  <si>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</si>
  <si>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</si>
  <si>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</si>
  <si>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</si>
  <si>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</si>
  <si>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</si>
  <si>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</si>
  <si>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</si>
  <si>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</si>
  <si>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</si>
  <si>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</si>
  <si>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</si>
  <si>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</si>
  <si>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</si>
  <si>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</si>
  <si>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</si>
  <si>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</si>
  <si>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</si>
  <si>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</si>
  <si>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</si>
  <si>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</si>
  <si>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</si>
  <si>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</si>
  <si>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</si>
  <si>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</si>
  <si>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</si>
  <si>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</si>
  <si>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</si>
  <si>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</si>
  <si>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</si>
  <si>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</si>
  <si>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</si>
  <si>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</si>
  <si>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</si>
  <si>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</si>
  <si>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</si>
  <si>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</si>
  <si>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</si>
  <si>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</si>
  <si>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</si>
  <si>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</si>
  <si>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</si>
  <si>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</si>
  <si>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</si>
  <si>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</si>
  <si>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</si>
  <si>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</si>
  <si>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</si>
  <si>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</si>
  <si>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</si>
  <si>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</si>
  <si>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</si>
  <si>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</si>
  <si>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</si>
  <si>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</si>
  <si>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</si>
  <si>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</si>
  <si>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</si>
  <si>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</si>
  <si>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</si>
  <si>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</si>
  <si>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</si>
  <si>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</si>
  <si>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</si>
  <si>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</si>
  <si>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</si>
  <si>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</si>
  <si>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</si>
  <si>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</si>
  <si>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</si>
  <si>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</si>
  <si>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</si>
  <si>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</si>
  <si>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</si>
  <si>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</si>
  <si>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</si>
  <si>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</si>
  <si>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</si>
  <si>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</si>
  <si>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</si>
  <si>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</si>
  <si>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</si>
  <si>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</si>
  <si>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</si>
  <si>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</si>
  <si>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</si>
  <si>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</si>
  <si>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</si>
  <si>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</si>
  <si>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</si>
  <si>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</si>
  <si>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</si>
  <si>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</si>
  <si>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</si>
  <si>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</si>
  <si>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</si>
  <si>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</si>
  <si>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</si>
  <si>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</si>
  <si>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</si>
  <si>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</si>
  <si>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</si>
  <si>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</si>
  <si>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</si>
  <si>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</si>
  <si>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</si>
  <si>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</si>
  <si>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</si>
  <si>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</si>
  <si>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</si>
  <si>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</si>
  <si>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</si>
  <si>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</si>
  <si>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</si>
  <si>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</si>
  <si>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</si>
  <si>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</si>
  <si>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</si>
  <si>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</si>
  <si>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</si>
  <si>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</si>
  <si>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</si>
  <si>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</si>
  <si>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</si>
  <si>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</si>
  <si>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</si>
  <si>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</si>
  <si>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</si>
  <si>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</si>
  <si>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</si>
  <si>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</si>
  <si>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</si>
  <si>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</si>
  <si>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</si>
  <si>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</si>
  <si>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</si>
  <si>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</si>
  <si>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</si>
  <si>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</si>
  <si>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</si>
  <si>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</si>
  <si>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</si>
  <si>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</si>
  <si>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</si>
  <si>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</si>
  <si>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</si>
  <si>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</si>
  <si>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</si>
  <si>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</si>
  <si>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</si>
  <si>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</si>
  <si>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</si>
  <si>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</si>
  <si>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</si>
  <si>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</si>
  <si>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</si>
  <si>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</si>
  <si>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</si>
  <si>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</si>
  <si>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</si>
  <si>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</si>
  <si>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</si>
  <si>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</si>
  <si>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</si>
  <si>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</si>
  <si>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</si>
  <si>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</si>
  <si>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</si>
  <si>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</si>
  <si>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</si>
  <si>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</si>
  <si>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</si>
  <si>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</si>
  <si>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</si>
  <si>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</si>
  <si>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</si>
  <si>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</si>
  <si>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</si>
  <si>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</si>
  <si>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</si>
  <si>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</si>
  <si>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</si>
  <si>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</si>
  <si>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</si>
  <si>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</si>
  <si>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</si>
  <si>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</si>
  <si>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</si>
  <si>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</si>
  <si>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</si>
  <si>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</si>
  <si>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</si>
  <si>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</si>
  <si>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</si>
  <si>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</si>
  <si>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</si>
  <si>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</si>
  <si>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</si>
  <si>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</si>
  <si>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</si>
  <si>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</si>
  <si>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</si>
  <si>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</si>
  <si>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</si>
  <si>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</si>
  <si>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</si>
  <si>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</si>
  <si>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</si>
  <si>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</si>
  <si>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</si>
  <si>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</si>
  <si>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</si>
  <si>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</si>
  <si>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</si>
  <si>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</si>
  <si>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</si>
  <si>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</si>
  <si>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</si>
  <si>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</si>
  <si>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</si>
  <si>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</si>
  <si>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</si>
  <si>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</si>
  <si>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</si>
  <si>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</si>
  <si>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</si>
  <si>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</si>
  <si>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</si>
  <si>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</si>
  <si>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</si>
  <si>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</si>
  <si>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</si>
  <si>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</si>
  <si>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</si>
  <si>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</si>
  <si>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</si>
  <si>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</si>
  <si>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</si>
  <si>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</si>
  <si>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</si>
  <si>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</si>
  <si>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</si>
  <si>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</si>
  <si>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</si>
  <si>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</si>
  <si>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</si>
  <si>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</si>
  <si>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</si>
  <si>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</si>
  <si>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</si>
  <si>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</si>
  <si>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</si>
  <si>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</si>
  <si>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</si>
  <si>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</si>
  <si>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</si>
  <si>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</si>
  <si>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</si>
  <si>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</si>
  <si>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</si>
  <si>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</si>
  <si>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</si>
  <si>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</si>
  <si>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</si>
  <si>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</si>
  <si>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</si>
  <si>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</si>
  <si>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</si>
  <si>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</si>
  <si>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</si>
  <si>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</si>
  <si>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</si>
  <si>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</si>
  <si>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</si>
  <si>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</si>
  <si>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</si>
  <si>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</si>
  <si>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</si>
  <si>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</si>
  <si>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</si>
  <si>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</si>
  <si>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</si>
  <si>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</si>
  <si>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</si>
  <si>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</si>
  <si>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</si>
  <si>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</si>
  <si>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</si>
  <si>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</si>
  <si>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</si>
  <si>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</si>
  <si>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</si>
  <si>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</si>
  <si>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</si>
  <si>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</si>
  <si>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</si>
  <si>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</si>
  <si>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</si>
  <si>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</si>
  <si>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</si>
  <si>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</si>
  <si>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</si>
  <si>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</si>
  <si>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</si>
  <si>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</si>
  <si>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</si>
  <si>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</si>
  <si>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</si>
  <si>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</si>
  <si>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</si>
  <si>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</si>
  <si>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</si>
  <si>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</si>
  <si>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</si>
  <si>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</si>
  <si>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</si>
  <si>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</si>
  <si>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</si>
  <si>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</si>
  <si>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</si>
  <si>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</si>
  <si>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</si>
  <si>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</si>
  <si>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</si>
  <si>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</si>
  <si>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</si>
  <si>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</si>
  <si>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</si>
  <si>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</si>
  <si>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</si>
  <si>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</si>
  <si>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</si>
  <si>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</si>
  <si>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</si>
  <si>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</si>
  <si>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</si>
  <si>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</si>
  <si>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</si>
  <si>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</si>
  <si>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</si>
  <si>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</si>
  <si>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</si>
  <si>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</si>
  <si>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</si>
  <si>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</si>
  <si>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</si>
  <si>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</si>
  <si>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</si>
  <si>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</si>
  <si>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</si>
  <si>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</si>
  <si>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</si>
  <si>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</si>
  <si>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</si>
  <si>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</si>
  <si>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</si>
  <si>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</si>
  <si>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</si>
  <si>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</si>
  <si>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</si>
  <si>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</si>
  <si>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</si>
  <si>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</si>
  <si>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</si>
  <si>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</si>
  <si>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</si>
  <si>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</si>
  <si>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</si>
  <si>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</si>
  <si>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</si>
  <si>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</si>
  <si>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</si>
  <si>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</si>
  <si>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</si>
  <si>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</si>
  <si>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</si>
  <si>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</si>
  <si>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</si>
  <si>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</si>
  <si>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</si>
  <si>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</si>
  <si>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</si>
  <si>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</si>
  <si>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</si>
  <si>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</si>
  <si>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</si>
  <si>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</si>
  <si>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</si>
  <si>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</si>
  <si>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</si>
  <si>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</si>
  <si>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</si>
  <si>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</si>
  <si>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</si>
  <si>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</si>
  <si>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</si>
  <si>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</si>
  <si>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</si>
  <si>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</si>
  <si>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</si>
  <si>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</si>
  <si>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</si>
  <si>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</si>
  <si>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</si>
  <si>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</si>
  <si>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</si>
  <si>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</si>
  <si>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</si>
  <si>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</si>
  <si>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</si>
  <si>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</si>
  <si>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</si>
  <si>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</si>
  <si>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</si>
  <si>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</si>
  <si>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</si>
  <si>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</si>
  <si>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</si>
  <si>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</si>
  <si>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</si>
  <si>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</si>
  <si>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</si>
  <si>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</si>
  <si>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</si>
  <si>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</si>
  <si>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</si>
  <si>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</si>
  <si>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</si>
  <si>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</si>
  <si>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</si>
  <si>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</si>
  <si>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</si>
  <si>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</si>
  <si>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</si>
  <si>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</si>
  <si>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</si>
  <si>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</si>
  <si>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</si>
  <si>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</si>
  <si>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</si>
  <si>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</si>
  <si>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</si>
  <si>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</si>
  <si>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</si>
  <si>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</si>
  <si>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</si>
  <si>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</si>
  <si>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</si>
  <si>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</si>
  <si>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</si>
  <si>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</si>
  <si>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</si>
  <si>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</si>
  <si>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</si>
  <si>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</si>
  <si>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</si>
  <si>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</si>
  <si>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</si>
  <si>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</si>
  <si>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</si>
  <si>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</si>
  <si>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</si>
  <si>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</si>
  <si>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</si>
  <si>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</si>
  <si>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</si>
  <si>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</si>
  <si>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</si>
  <si>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</si>
  <si>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</si>
  <si>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</si>
  <si>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</si>
  <si>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</si>
  <si>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</si>
  <si>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</si>
  <si>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</si>
  <si>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</si>
  <si>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</si>
  <si>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</si>
  <si>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</si>
  <si>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</si>
  <si>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</si>
  <si>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</si>
  <si>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</si>
  <si>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</si>
  <si>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</si>
  <si>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</si>
  <si>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</si>
  <si>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</si>
  <si>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</si>
  <si>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</si>
  <si>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</si>
  <si>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</si>
  <si>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</si>
  <si>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</si>
  <si>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</si>
  <si>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</si>
  <si>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</si>
  <si>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</si>
  <si>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</si>
  <si>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</si>
  <si>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</si>
  <si>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</si>
  <si>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</si>
  <si>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</si>
  <si>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</si>
  <si>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</si>
  <si>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</si>
  <si>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</si>
  <si>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</si>
  <si>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</si>
  <si>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</si>
  <si>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</si>
  <si>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</si>
  <si>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</si>
  <si>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</si>
  <si>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</si>
  <si>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</si>
  <si>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</si>
  <si>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</si>
  <si>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</si>
  <si>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</si>
  <si>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</si>
  <si>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</si>
  <si>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</si>
  <si>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</si>
  <si>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</si>
  <si>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</si>
  <si>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</si>
  <si>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</si>
  <si>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</si>
  <si>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</si>
  <si>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</si>
  <si>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</si>
  <si>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</si>
  <si>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</si>
  <si>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</si>
  <si>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</si>
  <si>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</si>
  <si>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</si>
  <si>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</si>
  <si>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</si>
  <si>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</si>
  <si>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</si>
  <si>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</si>
  <si>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</si>
  <si>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</si>
  <si>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</si>
  <si>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</si>
  <si>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</si>
  <si>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</si>
  <si>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</si>
  <si>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</si>
  <si>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</si>
  <si>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</si>
  <si>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</si>
  <si>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</si>
  <si>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</si>
  <si>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</si>
  <si>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</si>
  <si>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</si>
  <si>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</si>
  <si>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</si>
  <si>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</si>
  <si>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</si>
  <si>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</si>
  <si>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</si>
  <si>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</si>
  <si>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</si>
  <si>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</si>
  <si>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</si>
  <si>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</si>
  <si>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</si>
  <si>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</si>
  <si>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</si>
  <si>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</si>
  <si>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</si>
  <si>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</si>
  <si>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</si>
  <si>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</si>
  <si>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</si>
  <si>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</si>
  <si>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</si>
  <si>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</si>
  <si>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</si>
  <si>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</si>
  <si>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</si>
  <si>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</si>
  <si>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</si>
  <si>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</si>
  <si>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</si>
  <si>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</si>
  <si>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</si>
  <si>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</si>
  <si>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</si>
  <si>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</si>
  <si>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</si>
  <si>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</si>
  <si>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</si>
  <si>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</si>
  <si>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</si>
  <si>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</si>
  <si>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</si>
  <si>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</si>
  <si>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</si>
  <si>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</si>
  <si>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</si>
  <si>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</si>
  <si>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</si>
  <si>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</si>
  <si>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</si>
  <si>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</si>
  <si>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</si>
  <si>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</si>
  <si>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</si>
  <si>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</si>
  <si>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</si>
  <si>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</si>
  <si>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</si>
  <si>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</si>
  <si>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</si>
  <si>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</si>
  <si>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</si>
  <si>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</si>
  <si>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</si>
  <si>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</si>
  <si>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</si>
  <si>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</si>
  <si>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</si>
  <si>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</si>
  <si>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</si>
  <si>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</si>
  <si>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</si>
  <si>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</si>
  <si>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</si>
  <si>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</si>
  <si>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</si>
  <si>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</si>
  <si>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</si>
  <si>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</si>
  <si>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</si>
  <si>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</si>
  <si>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</si>
  <si>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</si>
  <si>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</si>
  <si>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</si>
  <si>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</si>
  <si>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</si>
  <si>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</si>
  <si>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</si>
  <si>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</si>
  <si>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</si>
  <si>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</si>
  <si>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</si>
  <si>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</si>
  <si>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</si>
  <si>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</si>
  <si>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</si>
  <si>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</si>
  <si>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</si>
  <si>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</si>
  <si>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</si>
  <si>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</si>
  <si>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</si>
  <si>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</si>
  <si>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</si>
  <si>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</si>
  <si>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</si>
  <si>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</si>
  <si>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</si>
  <si>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</si>
  <si>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</si>
  <si>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</si>
  <si>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</si>
  <si>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</si>
  <si>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</si>
  <si>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</si>
  <si>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</si>
  <si>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</si>
  <si>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</si>
  <si>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</si>
  <si>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</si>
  <si>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</si>
  <si>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</si>
  <si>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</si>
  <si>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</si>
  <si>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</si>
  <si>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</si>
  <si>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</si>
  <si>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</si>
  <si>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</si>
  <si>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</si>
  <si>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</si>
  <si>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</si>
  <si>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</si>
  <si>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</si>
  <si>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</si>
  <si>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</si>
  <si>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</si>
  <si>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</si>
  <si>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</si>
  <si>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</si>
  <si>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</si>
  <si>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</si>
  <si>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</si>
  <si>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</si>
  <si>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</si>
  <si>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</si>
  <si>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</si>
  <si>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</si>
  <si>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</si>
  <si>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</si>
  <si>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</si>
  <si>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</si>
  <si>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</si>
  <si>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</si>
  <si>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</si>
  <si>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</si>
  <si>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</si>
  <si>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</si>
  <si>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</si>
  <si>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</si>
  <si>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</si>
  <si>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</si>
  <si>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</si>
  <si>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</si>
  <si>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</si>
  <si>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</si>
  <si>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</si>
  <si>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</si>
  <si>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</si>
  <si>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</si>
  <si>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</si>
  <si>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</si>
  <si>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</si>
  <si>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</si>
  <si>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</si>
  <si>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</si>
  <si>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</si>
  <si>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</si>
  <si>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</si>
  <si>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</si>
  <si>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</si>
  <si>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</si>
  <si>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</si>
  <si>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</si>
  <si>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</si>
  <si>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</si>
  <si>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</si>
  <si>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</si>
  <si>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</si>
  <si>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</si>
  <si>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</si>
  <si>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</si>
  <si>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</si>
  <si>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</si>
  <si>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</si>
  <si>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</si>
  <si>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</si>
  <si>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</si>
  <si>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</si>
  <si>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</si>
  <si>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</si>
  <si>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</si>
  <si>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</si>
  <si>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</si>
  <si>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</si>
  <si>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</si>
  <si>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</si>
  <si>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</si>
  <si>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</si>
  <si>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</si>
  <si>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</si>
  <si>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</si>
  <si>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</si>
  <si>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</si>
  <si>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</si>
  <si>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</si>
  <si>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</si>
  <si>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</si>
  <si>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</si>
  <si>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</si>
  <si>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</si>
  <si>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</si>
  <si>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</si>
  <si>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</si>
  <si>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</si>
  <si>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</si>
  <si>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</si>
  <si>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</si>
  <si>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</si>
  <si>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</si>
  <si>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</si>
  <si>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</si>
  <si>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</si>
  <si>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</si>
  <si>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</si>
  <si>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</si>
  <si>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</si>
  <si>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</si>
  <si>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</si>
  <si>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</si>
  <si>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</si>
  <si>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</si>
  <si>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</si>
  <si>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</si>
  <si>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</si>
  <si>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</si>
  <si>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</si>
  <si>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</si>
  <si>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</si>
  <si>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</si>
  <si>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</si>
  <si>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</si>
  <si>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</si>
  <si>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</si>
  <si>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</si>
  <si>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</si>
  <si>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</si>
  <si>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</si>
  <si>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</si>
  <si>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</si>
  <si>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</si>
  <si>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</si>
  <si>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</si>
  <si>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</si>
  <si>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</si>
  <si>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</si>
  <si>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</si>
  <si>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</si>
  <si>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</si>
  <si>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</si>
  <si>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</si>
  <si>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</si>
  <si>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</si>
  <si>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</si>
  <si>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</si>
  <si>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</si>
  <si>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</si>
  <si>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</si>
  <si>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</si>
  <si>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</si>
  <si>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</si>
  <si>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</si>
  <si>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</si>
  <si>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</si>
  <si>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</si>
  <si>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</si>
  <si>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</si>
  <si>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</si>
  <si>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</si>
  <si>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</si>
  <si>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</si>
  <si>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</si>
  <si>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</si>
  <si>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</si>
  <si>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</si>
  <si>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</si>
  <si>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</si>
  <si>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</si>
  <si>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</si>
  <si>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</si>
  <si>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</si>
  <si>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</si>
  <si>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</si>
  <si>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</si>
  <si>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</si>
  <si>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</si>
  <si>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</si>
  <si>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</si>
  <si>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</si>
  <si>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</si>
  <si>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</si>
  <si>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</si>
  <si>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</si>
  <si>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</si>
  <si>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</si>
  <si>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</si>
  <si>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</si>
  <si>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</si>
  <si>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</si>
  <si>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</si>
  <si>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</si>
  <si>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</si>
  <si>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</si>
  <si>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</si>
  <si>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</si>
  <si>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</si>
  <si>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</si>
  <si>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</si>
  <si>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</si>
  <si>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</si>
  <si>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</si>
  <si>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</si>
  <si>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</si>
  <si>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</si>
  <si>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</si>
  <si>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</si>
  <si>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</si>
  <si>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</si>
  <si>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</si>
  <si>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</si>
  <si>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</si>
  <si>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</si>
  <si>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</si>
  <si>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</si>
  <si>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</si>
  <si>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</si>
  <si>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</si>
  <si>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</si>
  <si>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</si>
  <si>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</si>
  <si>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</si>
  <si>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</si>
  <si>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</si>
  <si>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</si>
  <si>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</si>
  <si>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</si>
  <si>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</si>
  <si>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</si>
  <si>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</si>
  <si>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</si>
  <si>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</si>
  <si>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</si>
  <si>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</si>
  <si>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</si>
  <si>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</si>
  <si>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</si>
  <si>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</si>
  <si>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</si>
  <si>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</si>
  <si>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</si>
  <si>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</si>
  <si>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</si>
  <si>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</si>
  <si>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</si>
  <si>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</si>
  <si>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</si>
  <si>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</si>
  <si>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</si>
  <si>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</si>
  <si>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</si>
  <si>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</si>
  <si>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</si>
  <si>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</si>
  <si>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</si>
  <si>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</si>
  <si>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</si>
  <si>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</si>
  <si>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</si>
  <si>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</si>
  <si>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</si>
  <si>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</si>
  <si>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</si>
  <si>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</si>
  <si>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</si>
  <si>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</si>
  <si>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</si>
  <si>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</si>
  <si>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</si>
  <si>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</si>
  <si>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</si>
  <si>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</si>
  <si>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</si>
  <si>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</si>
  <si>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</si>
  <si>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</si>
  <si>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</si>
  <si>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</si>
  <si>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</si>
  <si>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</si>
  <si>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</si>
  <si>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</si>
  <si>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</si>
  <si>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</si>
  <si>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</si>
  <si>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</si>
  <si>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</si>
  <si>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</si>
  <si>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</si>
  <si>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</si>
  <si>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</si>
  <si>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</si>
  <si>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</si>
  <si>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</si>
  <si>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</si>
  <si>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</si>
  <si>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</si>
  <si>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</si>
  <si>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</si>
  <si>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</si>
  <si>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</si>
  <si>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</si>
  <si>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</si>
  <si>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</si>
  <si>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</si>
  <si>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</si>
  <si>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</si>
  <si>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</si>
  <si>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</si>
  <si>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</si>
  <si>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</si>
  <si>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</si>
  <si>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</si>
  <si>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</si>
  <si>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</si>
  <si>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</si>
  <si>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</si>
  <si>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</si>
  <si>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</si>
  <si>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</si>
  <si>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</si>
  <si>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</si>
  <si>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</si>
  <si>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</si>
  <si>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</si>
  <si>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</si>
  <si>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</si>
  <si>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</si>
  <si>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</si>
  <si>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</si>
  <si>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</si>
  <si>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</si>
  <si>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</si>
  <si>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</si>
  <si>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</si>
  <si>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</si>
  <si>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</si>
  <si>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</si>
  <si>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</si>
  <si>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</si>
  <si>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</si>
  <si>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</si>
  <si>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</si>
  <si>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</si>
  <si>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</si>
  <si>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</si>
  <si>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</si>
  <si>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</si>
  <si>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</si>
  <si>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</si>
  <si>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</si>
  <si>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</si>
  <si>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</si>
  <si>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</si>
  <si>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</si>
  <si>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</si>
  <si>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</si>
  <si>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</si>
  <si>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</si>
  <si>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</si>
  <si>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</si>
  <si>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</si>
  <si>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</si>
  <si>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</si>
  <si>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</si>
  <si>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</si>
  <si>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</si>
  <si>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</si>
  <si>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</si>
  <si>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</si>
  <si>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</si>
  <si>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</si>
  <si>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</si>
  <si>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</si>
  <si>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</si>
  <si>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</si>
  <si>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</si>
  <si>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</si>
  <si>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</si>
  <si>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</si>
  <si>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</si>
  <si>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</si>
  <si>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</si>
  <si>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</si>
  <si>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</si>
  <si>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</si>
  <si>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</si>
  <si>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</si>
  <si>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</si>
  <si>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</si>
  <si>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</si>
  <si>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</si>
  <si>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</si>
  <si>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</si>
  <si>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</si>
  <si>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</si>
  <si>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</si>
  <si>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</si>
  <si>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</si>
  <si>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</si>
  <si>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</si>
  <si>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</si>
  <si>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</si>
  <si>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</si>
  <si>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</si>
  <si>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</si>
  <si>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</si>
  <si>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</si>
  <si>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</si>
  <si>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</si>
  <si>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</si>
  <si>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</si>
  <si>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</si>
  <si>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</si>
  <si>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</si>
  <si>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</si>
  <si>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</si>
  <si>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</si>
  <si>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</si>
  <si>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</si>
  <si>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</si>
  <si>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</si>
  <si>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</si>
  <si>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</si>
  <si>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</si>
  <si>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</si>
  <si>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</si>
  <si>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</si>
  <si>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</si>
  <si>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</si>
  <si>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</si>
  <si>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</si>
  <si>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</si>
  <si>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</si>
  <si>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</si>
  <si>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</si>
  <si>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</si>
  <si>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</si>
  <si>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</si>
  <si>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</si>
  <si>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</si>
  <si>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</si>
  <si>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</si>
  <si>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</si>
  <si>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</si>
  <si>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</si>
  <si>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</si>
  <si>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</si>
  <si>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</si>
  <si>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</si>
  <si>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</si>
  <si>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</si>
  <si>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</si>
  <si>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</si>
  <si>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</si>
  <si>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</si>
  <si>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</si>
  <si>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</si>
  <si>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</si>
  <si>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</si>
  <si>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</si>
  <si>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</si>
  <si>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</si>
  <si>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</si>
  <si>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</si>
  <si>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</si>
  <si>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</si>
  <si>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</si>
  <si>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</si>
  <si>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</si>
  <si>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</si>
  <si>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</si>
  <si>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</si>
  <si>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</si>
  <si>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</si>
  <si>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</si>
  <si>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</si>
  <si>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</si>
  <si>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</si>
  <si>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</si>
  <si>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</si>
  <si>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</si>
  <si>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</si>
  <si>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</si>
  <si>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</si>
  <si>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</si>
  <si>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</si>
  <si>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</si>
  <si>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</si>
  <si>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</si>
  <si>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</si>
  <si>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</si>
  <si>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</si>
  <si>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</si>
  <si>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</si>
  <si>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</si>
  <si>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</si>
  <si>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</si>
  <si>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</si>
  <si>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</si>
  <si>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</si>
  <si>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</si>
  <si>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</si>
  <si>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</si>
  <si>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</si>
  <si>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</si>
  <si>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</si>
  <si>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</si>
  <si>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</si>
  <si>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</si>
  <si>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</si>
  <si>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</si>
  <si>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</si>
  <si>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</si>
  <si>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</si>
  <si>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</si>
  <si>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</si>
  <si>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</si>
  <si>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</si>
  <si>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</si>
  <si>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</si>
  <si>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</si>
  <si>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</si>
  <si>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</si>
  <si>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</si>
  <si>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</si>
  <si>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</si>
  <si>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</si>
  <si>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</si>
  <si>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</si>
  <si>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</si>
  <si>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</si>
  <si>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</si>
  <si>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</si>
  <si>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</si>
  <si>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</si>
  <si>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</si>
  <si>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</si>
  <si>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</si>
  <si>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</si>
  <si>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</si>
  <si>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</si>
  <si>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</si>
  <si>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</si>
  <si>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</si>
  <si>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</si>
  <si>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</si>
  <si>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</si>
  <si>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</si>
  <si>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</si>
  <si>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</si>
  <si>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</si>
  <si>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</si>
  <si>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</si>
  <si>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</si>
  <si>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</si>
  <si>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</si>
  <si>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</si>
  <si>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</si>
  <si>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</si>
  <si>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</si>
  <si>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</si>
  <si>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</si>
  <si>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</si>
  <si>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</si>
  <si>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</si>
  <si>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</si>
  <si>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</si>
  <si>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</si>
  <si>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</si>
  <si>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</si>
  <si>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</si>
  <si>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</si>
  <si>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</si>
  <si>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</si>
  <si>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</si>
  <si>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</si>
  <si>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</si>
  <si>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</si>
  <si>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</si>
  <si>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</si>
  <si>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</si>
  <si>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</si>
  <si>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</si>
  <si>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</si>
  <si>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</si>
  <si>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</si>
  <si>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</si>
  <si>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</si>
  <si>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</si>
  <si>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</si>
  <si>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</si>
  <si>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</si>
  <si>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</si>
  <si>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</si>
  <si>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</si>
  <si>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</si>
  <si>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</si>
  <si>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</si>
  <si>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</si>
  <si>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</si>
  <si>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</si>
  <si>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</si>
  <si>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</si>
  <si>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</si>
  <si>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</si>
  <si>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</si>
  <si>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</si>
  <si>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</si>
  <si>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</si>
  <si>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</si>
  <si>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</si>
  <si>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</si>
  <si>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</si>
  <si>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</si>
  <si>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</si>
  <si>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</si>
  <si>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</si>
  <si>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</si>
  <si>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</si>
  <si>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</si>
  <si>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</si>
  <si>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</si>
  <si>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</si>
  <si>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</si>
  <si>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</si>
  <si>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</si>
  <si>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</si>
  <si>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</si>
  <si>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</si>
  <si>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</si>
  <si>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</si>
  <si>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</si>
  <si>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</si>
  <si>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</si>
  <si>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</si>
  <si>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</si>
  <si>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</si>
  <si>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</si>
  <si>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</si>
  <si>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</si>
  <si>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</si>
  <si>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</si>
  <si>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</si>
  <si>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</si>
  <si>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</si>
  <si>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</si>
  <si>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</si>
  <si>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</si>
  <si>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</si>
  <si>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</si>
  <si>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</si>
  <si>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</si>
  <si>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</si>
  <si>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</si>
  <si>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</si>
  <si>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</si>
  <si>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</si>
  <si>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</si>
  <si>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</si>
  <si>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</si>
  <si>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</si>
  <si>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</si>
  <si>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</si>
  <si>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</si>
  <si>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</si>
  <si>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</si>
  <si>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</si>
  <si>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</si>
  <si>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</si>
  <si>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</si>
  <si>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</si>
  <si>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</si>
  <si>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</si>
  <si>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</si>
  <si>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</si>
  <si>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</si>
  <si>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</si>
  <si>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</si>
  <si>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</si>
  <si>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</si>
  <si>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</si>
  <si>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</si>
  <si>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</si>
  <si>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</si>
  <si>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</si>
  <si>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</si>
  <si>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</si>
  <si>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</si>
  <si>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</si>
  <si>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</si>
  <si>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</si>
  <si>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</si>
  <si>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</si>
  <si>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</si>
  <si>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</si>
  <si>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</si>
  <si>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</si>
  <si>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</si>
  <si>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</si>
  <si>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</si>
  <si>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</si>
  <si>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</si>
  <si>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</si>
  <si>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</si>
  <si>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</si>
  <si>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</si>
  <si>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</si>
  <si>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</si>
  <si>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</si>
  <si>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</si>
  <si>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</si>
  <si>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</si>
  <si>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</si>
  <si>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</si>
  <si>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</si>
  <si>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</si>
  <si>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</si>
  <si>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</si>
  <si>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</si>
  <si>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</si>
  <si>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</si>
  <si>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</si>
  <si>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</si>
  <si>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</si>
  <si>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</si>
  <si>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</si>
  <si>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</si>
  <si>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</si>
  <si>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</si>
  <si>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</si>
  <si>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</si>
  <si>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</si>
  <si>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</si>
  <si>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</si>
  <si>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</si>
  <si>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</si>
  <si>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</si>
  <si>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</si>
  <si>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</si>
  <si>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</si>
  <si>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</si>
  <si>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</si>
  <si>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</si>
  <si>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</si>
  <si>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</si>
  <si>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</si>
  <si>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</si>
  <si>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</si>
  <si>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</si>
  <si>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</si>
  <si>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</si>
  <si>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</si>
  <si>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</si>
  <si>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</si>
  <si>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</si>
  <si>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</si>
  <si>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</si>
  <si>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</si>
  <si>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</si>
  <si>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</si>
  <si>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</si>
  <si>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</si>
  <si>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</si>
  <si>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</si>
  <si>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</si>
  <si>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</si>
  <si>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</si>
  <si>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</si>
  <si>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</si>
  <si>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</si>
  <si>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</si>
  <si>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</si>
  <si>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</si>
  <si>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</si>
  <si>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</si>
  <si>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</si>
  <si>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</si>
  <si>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</si>
  <si>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</si>
  <si>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</si>
  <si>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</si>
  <si>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</si>
  <si>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</si>
  <si>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</si>
  <si>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</si>
  <si>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</si>
  <si>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</si>
  <si>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</si>
  <si>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</si>
  <si>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</si>
  <si>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</si>
  <si>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</si>
  <si>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</si>
  <si>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</si>
  <si>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</si>
  <si>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</si>
  <si>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</si>
  <si>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</si>
  <si>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</si>
  <si>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</si>
  <si>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</si>
  <si>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</si>
  <si>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</si>
  <si>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</si>
  <si>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</si>
  <si>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</si>
  <si>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</si>
  <si>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</si>
  <si>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</si>
  <si>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</si>
  <si>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</si>
  <si>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</si>
  <si>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</si>
  <si>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</si>
  <si>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</si>
  <si>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</si>
  <si>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</si>
  <si>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</si>
  <si>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</si>
  <si>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</si>
  <si>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</si>
  <si>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</si>
  <si>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</si>
  <si>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</si>
  <si>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</si>
  <si>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</si>
  <si>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</si>
  <si>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</si>
  <si>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</si>
  <si>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</si>
  <si>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</si>
  <si>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</si>
  <si>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</si>
  <si>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</si>
  <si>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</si>
  <si>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</si>
  <si>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</si>
  <si>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</si>
  <si>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</si>
  <si>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</si>
  <si>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</si>
  <si>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</si>
  <si>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</si>
  <si>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</si>
  <si>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</si>
  <si>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</si>
  <si>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</si>
  <si>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</si>
  <si>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</si>
  <si>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</si>
  <si>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</si>
  <si>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</si>
  <si>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</si>
  <si>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</si>
  <si>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</si>
  <si>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</si>
  <si>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</si>
  <si>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</si>
  <si>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</si>
  <si>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</si>
  <si>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</si>
  <si>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</si>
  <si>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</si>
  <si>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</si>
  <si>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</si>
  <si>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</si>
  <si>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</si>
  <si>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</si>
  <si>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</si>
  <si>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</si>
  <si>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</si>
  <si>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</si>
  <si>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</si>
  <si>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</si>
  <si>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</si>
  <si>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</si>
  <si>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</si>
  <si>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</si>
  <si>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</si>
  <si>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</si>
  <si>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</si>
  <si>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</si>
  <si>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</si>
  <si>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</si>
  <si>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</si>
  <si>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</si>
  <si>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</si>
  <si>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</si>
  <si>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</si>
  <si>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</si>
  <si>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</si>
  <si>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</si>
  <si>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</si>
  <si>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</si>
  <si>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</si>
  <si>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</si>
  <si>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</si>
  <si>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</si>
  <si>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</si>
  <si>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</si>
  <si>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</si>
  <si>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</si>
  <si>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</si>
  <si>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</si>
  <si>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</si>
  <si>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</si>
  <si>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</si>
  <si>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</si>
  <si>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</si>
  <si>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</si>
  <si>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</si>
  <si>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</si>
  <si>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</si>
  <si>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</si>
  <si>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</si>
  <si>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</si>
  <si>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</si>
  <si>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</si>
  <si>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</si>
  <si>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</si>
  <si>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</si>
  <si>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</si>
  <si>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</si>
  <si>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</si>
  <si>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</si>
  <si>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</si>
  <si>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</si>
  <si>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</si>
  <si>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</si>
  <si>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</si>
  <si>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</si>
  <si>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</si>
  <si>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</si>
  <si>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</si>
  <si>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</si>
  <si>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</si>
  <si>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</si>
  <si>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</si>
  <si>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</si>
  <si>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</si>
  <si>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</si>
  <si>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</si>
  <si>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</si>
  <si>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</si>
  <si>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</si>
  <si>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</si>
  <si>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</si>
  <si>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</si>
  <si>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</si>
  <si>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</si>
  <si>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</si>
  <si>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</si>
  <si>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</si>
  <si>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</si>
  <si>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</si>
  <si>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</si>
  <si>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</si>
  <si>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</si>
  <si>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</si>
  <si>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</si>
  <si>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</si>
  <si>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</si>
  <si>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</si>
  <si>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</si>
  <si>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</si>
  <si>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</si>
  <si>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</si>
  <si>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</si>
  <si>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</si>
  <si>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</si>
  <si>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</si>
  <si>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</si>
  <si>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</si>
  <si>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</si>
  <si>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</si>
  <si>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</si>
  <si>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</si>
  <si>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</si>
  <si>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</si>
  <si>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</si>
  <si>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</si>
  <si>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</si>
  <si>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</si>
  <si>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</si>
  <si>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</si>
  <si>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</si>
  <si>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</si>
  <si>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</si>
  <si>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</si>
  <si>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</si>
  <si>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</si>
  <si>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</si>
  <si>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</si>
  <si>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</si>
  <si>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</si>
  <si>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</si>
  <si>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</si>
  <si>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</si>
  <si>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</si>
  <si>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</si>
  <si>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</si>
  <si>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</si>
  <si>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</si>
  <si>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</si>
  <si>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</si>
  <si>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</si>
  <si>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</si>
  <si>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</si>
  <si>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</si>
  <si>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</si>
  <si>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</si>
  <si>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</si>
  <si>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</si>
  <si>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</si>
  <si>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</si>
  <si>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</si>
  <si>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</si>
  <si>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</si>
  <si>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</si>
  <si>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</si>
  <si>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</si>
  <si>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</si>
  <si>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</si>
  <si>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</si>
  <si>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</si>
  <si>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</si>
  <si>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</si>
  <si>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</si>
  <si>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</si>
  <si>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</si>
  <si>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</si>
  <si>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</si>
  <si>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</si>
  <si>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</si>
  <si>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</si>
  <si>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</si>
  <si>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</si>
  <si>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</si>
  <si>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</si>
  <si>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</si>
  <si>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</si>
  <si>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</si>
  <si>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</si>
  <si>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</si>
  <si>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</si>
  <si>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</si>
  <si>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</si>
  <si>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</si>
  <si>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</si>
  <si>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</si>
  <si>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</si>
  <si>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</si>
  <si>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</si>
  <si>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</si>
  <si>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</si>
  <si>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</si>
  <si>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</si>
  <si>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</si>
  <si>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</si>
  <si>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</si>
  <si>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</si>
  <si>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</si>
  <si>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</si>
  <si>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</si>
  <si>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</si>
  <si>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</si>
  <si>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</si>
  <si>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</si>
  <si>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</si>
  <si>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</si>
  <si>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</si>
  <si>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</si>
  <si>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</si>
  <si>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</si>
  <si>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</si>
  <si>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</si>
  <si>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</si>
  <si>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</si>
  <si>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</si>
  <si>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</si>
  <si>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</si>
  <si>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</si>
  <si>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</si>
  <si>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</si>
  <si>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</si>
  <si>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</si>
  <si>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</si>
  <si>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</si>
  <si>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</si>
  <si>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</si>
  <si>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</si>
  <si>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</si>
  <si>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</si>
  <si>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</si>
  <si>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</si>
  <si>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</si>
  <si>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</si>
  <si>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</si>
  <si>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</si>
  <si>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</si>
  <si>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</si>
  <si>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</si>
  <si>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</si>
  <si>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</si>
  <si>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</si>
  <si>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</si>
  <si>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</si>
  <si>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</si>
  <si>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</si>
  <si>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</si>
  <si>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</si>
  <si>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</si>
  <si>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</si>
  <si>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</si>
  <si>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</si>
  <si>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</si>
  <si>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</si>
  <si>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</si>
  <si>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</si>
  <si>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</si>
  <si>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</si>
  <si>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</si>
  <si>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</si>
  <si>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</si>
  <si>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</si>
  <si>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</si>
  <si>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</si>
  <si>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</si>
  <si>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</si>
  <si>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</si>
  <si>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</si>
  <si>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</si>
  <si>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</si>
  <si>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</si>
  <si>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</si>
  <si>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</si>
  <si>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</si>
  <si>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</si>
  <si>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</si>
  <si>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</si>
  <si>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</si>
  <si>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</si>
  <si>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</si>
  <si>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</si>
  <si>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</si>
  <si>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</si>
  <si>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</si>
  <si>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</si>
  <si>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</si>
  <si>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</si>
  <si>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</si>
  <si>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</si>
  <si>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</si>
  <si>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</si>
  <si>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</si>
  <si>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</si>
  <si>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</si>
  <si>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</si>
  <si>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</si>
  <si>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</si>
  <si>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</si>
  <si>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</si>
  <si>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</si>
  <si>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</si>
  <si>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</si>
  <si>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</si>
  <si>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</si>
  <si>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</si>
  <si>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</si>
  <si>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</si>
  <si>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</si>
  <si>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</si>
  <si>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</si>
  <si>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</si>
  <si>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</si>
  <si>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</si>
  <si>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</si>
  <si>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</si>
  <si>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</si>
  <si>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</si>
  <si>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</si>
  <si>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</si>
  <si>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</si>
  <si>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</si>
  <si>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</si>
  <si>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</si>
  <si>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</si>
  <si>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</si>
  <si>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</si>
  <si>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</si>
  <si>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</si>
  <si>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</si>
  <si>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</si>
  <si>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</si>
  <si>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</si>
  <si>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</si>
  <si>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</si>
  <si>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</si>
  <si>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</si>
  <si>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</si>
  <si>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</si>
  <si>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</si>
  <si>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</si>
  <si>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</si>
  <si>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</si>
  <si>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</si>
  <si>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</si>
  <si>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</si>
  <si>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</si>
  <si>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</si>
  <si>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</si>
  <si>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</si>
  <si>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</si>
  <si>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</si>
  <si>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</si>
  <si>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</si>
  <si>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</si>
  <si>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</si>
  <si>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</si>
  <si>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</si>
  <si>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</si>
  <si>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</si>
  <si>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</si>
  <si>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</si>
  <si>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</si>
  <si>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</si>
  <si>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</si>
  <si>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</si>
  <si>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</si>
  <si>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</si>
  <si>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</si>
  <si>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</si>
  <si>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</si>
  <si>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</si>
  <si>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</si>
  <si>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</si>
  <si>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</si>
  <si>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</si>
  <si>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</si>
  <si>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</si>
  <si>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</si>
  <si>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</si>
  <si>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</si>
  <si>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</si>
  <si>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</si>
  <si>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</si>
  <si>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</si>
  <si>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</si>
  <si>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</si>
  <si>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</si>
  <si>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</si>
  <si>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</si>
  <si>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</si>
  <si>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</si>
  <si>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</si>
  <si>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</si>
  <si>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</si>
  <si>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</si>
  <si>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</si>
  <si>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</si>
  <si>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</si>
  <si>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</si>
  <si>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</si>
  <si>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</si>
  <si>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</si>
  <si>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</si>
  <si>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</si>
  <si>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</si>
  <si>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</si>
  <si>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</si>
  <si>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</si>
  <si>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</si>
  <si>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</si>
  <si>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</si>
  <si>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</si>
  <si>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</si>
  <si>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</si>
  <si>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</si>
  <si>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</si>
  <si>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</si>
  <si>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</si>
  <si>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</si>
  <si>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</si>
  <si>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</si>
  <si>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</si>
  <si>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</si>
  <si>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</si>
  <si>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</si>
  <si>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</si>
  <si>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</si>
  <si>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</si>
  <si>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</si>
  <si>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</si>
  <si>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</si>
  <si>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</si>
  <si>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</si>
  <si>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</si>
  <si>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</si>
  <si>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</si>
  <si>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</si>
  <si>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</si>
  <si>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</si>
  <si>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</si>
  <si>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</si>
  <si>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</si>
  <si>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</si>
  <si>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</si>
  <si>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</si>
  <si>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</si>
  <si>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</si>
  <si>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</si>
  <si>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</si>
  <si>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</si>
  <si>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</si>
  <si>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</si>
  <si>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</si>
  <si>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</si>
  <si>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</si>
  <si>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</si>
  <si>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</si>
  <si>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</si>
  <si>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</si>
  <si>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</si>
  <si>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</si>
  <si>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</si>
  <si>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</si>
  <si>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</si>
  <si>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</si>
  <si>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</si>
  <si>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</si>
  <si>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</si>
  <si>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</si>
  <si>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</si>
  <si>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</si>
  <si>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</si>
  <si>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</si>
  <si>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</si>
  <si>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</si>
  <si>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</si>
  <si>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</si>
  <si>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</si>
  <si>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</si>
  <si>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</si>
  <si>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</si>
  <si>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</si>
  <si>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</si>
  <si>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</si>
  <si>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</si>
  <si>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</si>
  <si>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</si>
  <si>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</si>
  <si>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</si>
  <si>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</si>
  <si>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</si>
  <si>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</si>
  <si>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</si>
  <si>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</si>
  <si>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</si>
  <si>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</si>
  <si>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</si>
  <si>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</si>
  <si>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</si>
  <si>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</si>
  <si>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</si>
  <si>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</si>
  <si>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</si>
  <si>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</si>
  <si>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</si>
  <si>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</si>
  <si>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</si>
  <si>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</si>
  <si>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</si>
  <si>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</si>
  <si>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</si>
  <si>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</si>
  <si>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</si>
  <si>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</si>
  <si>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</si>
  <si>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</si>
  <si>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</si>
  <si>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</si>
  <si>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</si>
  <si>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</si>
  <si>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</si>
  <si>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</si>
  <si>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</si>
  <si>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</si>
  <si>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</si>
  <si>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</si>
  <si>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</si>
  <si>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</si>
  <si>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</si>
  <si>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</si>
  <si>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</si>
  <si>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</si>
  <si>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</si>
  <si>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</si>
  <si>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</si>
  <si>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</si>
  <si>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</si>
  <si>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</si>
  <si>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</si>
  <si>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</si>
  <si>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</si>
  <si>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</si>
  <si>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</si>
  <si>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</si>
  <si>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</si>
  <si>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</si>
  <si>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</si>
  <si>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</si>
  <si>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</si>
  <si>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</si>
  <si>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</si>
  <si>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</si>
  <si>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</si>
  <si>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</si>
  <si>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</si>
  <si>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</si>
  <si>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</si>
  <si>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</si>
  <si>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</si>
  <si>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</si>
  <si>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</si>
  <si>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</si>
  <si>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</si>
  <si>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</si>
  <si>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</si>
  <si>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</si>
  <si>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</si>
  <si>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</si>
  <si>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</si>
  <si>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</si>
  <si>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</si>
  <si>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</si>
  <si>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</si>
  <si>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</si>
  <si>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</si>
  <si>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</si>
  <si>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</si>
  <si>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</si>
  <si>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</si>
  <si>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</si>
  <si>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</si>
  <si>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</si>
  <si>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</si>
  <si>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</si>
  <si>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</si>
  <si>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</si>
  <si>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</si>
  <si>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</si>
  <si>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</si>
  <si>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</si>
  <si>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</si>
  <si>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</si>
  <si>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</si>
  <si>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</si>
  <si>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</si>
  <si>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</si>
  <si>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</si>
  <si>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</si>
  <si>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</si>
  <si>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</si>
  <si>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</si>
  <si>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</si>
  <si>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</si>
  <si>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</si>
  <si>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</si>
  <si>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</si>
  <si>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</si>
  <si>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</si>
  <si>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</si>
  <si>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</si>
  <si>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</si>
  <si>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</si>
  <si>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</si>
  <si>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</si>
  <si>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</si>
  <si>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</si>
  <si>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</si>
  <si>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</si>
  <si>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</si>
  <si>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</si>
  <si>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</si>
  <si>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</si>
  <si>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</si>
  <si>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</si>
  <si>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</si>
  <si>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</si>
  <si>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</si>
  <si>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</si>
  <si>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</si>
  <si>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</si>
  <si>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</si>
  <si>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</si>
  <si>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</si>
  <si>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</si>
  <si>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</si>
  <si>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</si>
  <si>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</si>
  <si>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</si>
  <si>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</si>
  <si>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</si>
  <si>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</si>
  <si>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</si>
  <si>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</si>
  <si>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</si>
  <si>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</si>
  <si>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</si>
  <si>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</si>
  <si>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</si>
  <si>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</si>
  <si>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</si>
  <si>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</si>
  <si>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</si>
  <si>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</si>
  <si>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</si>
  <si>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</si>
  <si>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</si>
  <si>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</si>
  <si>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</si>
  <si>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</si>
  <si>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</si>
  <si>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</si>
  <si>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</si>
  <si>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</si>
  <si>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</si>
  <si>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</si>
  <si>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</si>
  <si>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</si>
  <si>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</si>
  <si>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</si>
  <si>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</si>
  <si>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</si>
  <si>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</si>
  <si>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</si>
  <si>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</si>
  <si>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</si>
  <si>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</si>
  <si>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</si>
  <si>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</si>
  <si>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</si>
  <si>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</si>
  <si>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</si>
  <si>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</si>
  <si>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</si>
  <si>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</si>
  <si>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</si>
  <si>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</si>
  <si>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</si>
  <si>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</si>
  <si>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</si>
  <si>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</si>
  <si>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</si>
  <si>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</si>
  <si>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</si>
  <si>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</si>
  <si>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</si>
  <si>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</si>
  <si>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</si>
  <si>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</si>
  <si>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</si>
  <si>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</si>
  <si>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</si>
  <si>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</si>
  <si>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</si>
  <si>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</si>
  <si>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</si>
  <si>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</si>
  <si>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</si>
  <si>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</si>
  <si>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</si>
  <si>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</si>
  <si>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</si>
  <si>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</si>
  <si>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</si>
  <si>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</si>
  <si>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</si>
  <si>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</si>
  <si>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</si>
  <si>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</si>
  <si>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</si>
  <si>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</si>
  <si>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</si>
  <si>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</si>
  <si>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</si>
  <si>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</si>
  <si>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</si>
  <si>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</si>
  <si>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</si>
  <si>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</si>
  <si>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</si>
  <si>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</si>
  <si>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</si>
  <si>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</si>
  <si>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</si>
  <si>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</si>
  <si>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</si>
  <si>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</si>
  <si>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</si>
  <si>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</si>
  <si>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</si>
  <si>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</si>
  <si>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</si>
  <si>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</si>
  <si>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</si>
  <si>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</si>
  <si>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</si>
  <si>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</si>
  <si>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</si>
  <si>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</si>
  <si>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</si>
  <si>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</si>
  <si>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</si>
  <si>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</si>
  <si>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</si>
  <si>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</si>
  <si>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</si>
  <si>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</si>
  <si>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</si>
  <si>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</si>
  <si>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</si>
  <si>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</si>
  <si>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</si>
  <si>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</si>
  <si>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</si>
  <si>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</si>
  <si>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</si>
  <si>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</si>
  <si>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</si>
  <si>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</si>
  <si>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</si>
  <si>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</si>
  <si>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</si>
  <si>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</si>
  <si>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</si>
  <si>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</si>
  <si>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</si>
  <si>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</si>
  <si>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</si>
  <si>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</si>
  <si>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</si>
  <si>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</si>
  <si>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</si>
  <si>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</si>
  <si>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</si>
  <si>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</si>
  <si>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</si>
  <si>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</si>
  <si>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</si>
  <si>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</si>
  <si>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</si>
  <si>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</si>
  <si>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</si>
  <si>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</si>
  <si>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</si>
  <si>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</si>
  <si>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</si>
  <si>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</si>
  <si>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</si>
  <si>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</si>
  <si>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</si>
  <si>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</si>
  <si>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</si>
  <si>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</si>
  <si>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</si>
  <si>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</si>
  <si>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</si>
  <si>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</si>
  <si>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</si>
  <si>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</si>
  <si>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</si>
  <si>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</si>
  <si>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</si>
  <si>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</si>
  <si>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</si>
  <si>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</si>
  <si>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</si>
  <si>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</si>
  <si>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</si>
  <si>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</si>
  <si>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</si>
  <si>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</si>
  <si>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</si>
  <si>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</si>
  <si>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</si>
  <si>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</si>
  <si>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</si>
  <si>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</si>
  <si>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</si>
  <si>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</si>
  <si>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</si>
  <si>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</si>
  <si>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</si>
  <si>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</si>
  <si>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</si>
  <si>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</si>
  <si>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</si>
  <si>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</si>
  <si>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</si>
  <si>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</si>
  <si>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</si>
  <si>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</si>
  <si>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</si>
  <si>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</si>
  <si>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</si>
  <si>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</si>
  <si>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</si>
  <si>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</si>
  <si>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</si>
  <si>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</si>
  <si>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</si>
  <si>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</si>
  <si>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</si>
  <si>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</si>
  <si>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</si>
  <si>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</si>
  <si>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</si>
  <si>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</si>
  <si>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</si>
  <si>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</si>
  <si>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</si>
  <si>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</si>
  <si>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</si>
  <si>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</si>
  <si>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</si>
  <si>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</si>
  <si>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</si>
  <si>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</si>
  <si>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</si>
  <si>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</si>
  <si>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</si>
  <si>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</si>
  <si>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</si>
  <si>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</si>
  <si>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</si>
  <si>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</si>
  <si>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</si>
  <si>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</si>
  <si>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</si>
  <si>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</si>
  <si>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</si>
  <si>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</si>
  <si>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</si>
  <si>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</si>
  <si>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</si>
  <si>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</si>
  <si>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</si>
  <si>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</si>
  <si>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</si>
  <si>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</si>
  <si>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</si>
  <si>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</si>
  <si>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</si>
  <si>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</si>
  <si>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</si>
  <si>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</si>
  <si>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</si>
  <si>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</si>
  <si>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</si>
  <si>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</si>
  <si>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</si>
  <si>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</si>
  <si>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</si>
  <si>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</si>
  <si>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</si>
  <si>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</si>
  <si>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</si>
  <si>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</si>
  <si>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</si>
  <si>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</si>
  <si>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</si>
  <si>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</si>
  <si>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</si>
  <si>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</si>
  <si>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</si>
  <si>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</si>
  <si>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</si>
  <si>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</si>
  <si>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</si>
  <si>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</si>
  <si>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</si>
  <si>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</si>
  <si>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</si>
  <si>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</si>
  <si>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</si>
  <si>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</si>
  <si>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</si>
  <si>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</si>
  <si>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</si>
  <si>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</si>
  <si>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</si>
  <si>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</si>
  <si>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</si>
  <si>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</si>
  <si>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</si>
  <si>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</si>
  <si>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</si>
  <si>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</si>
  <si>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</si>
  <si>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</si>
  <si>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</si>
  <si>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</si>
  <si>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</si>
  <si>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</si>
  <si>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</si>
  <si>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</si>
  <si>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</si>
  <si>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</si>
  <si>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</si>
  <si>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</si>
  <si>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</si>
  <si>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</si>
  <si>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</si>
  <si>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</si>
  <si>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</si>
  <si>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</si>
  <si>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</si>
  <si>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</si>
  <si>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</si>
  <si>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</si>
  <si>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</si>
  <si>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</si>
  <si>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</si>
  <si>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</si>
  <si>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</si>
  <si>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</si>
  <si>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</si>
  <si>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</si>
  <si>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</si>
  <si>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</si>
  <si>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</si>
  <si>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</si>
  <si>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</si>
  <si>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</si>
  <si>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</si>
  <si>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</si>
  <si>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</si>
  <si>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</si>
  <si>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</si>
  <si>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</si>
  <si>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</si>
  <si>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</si>
  <si>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</si>
  <si>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</si>
  <si>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</si>
  <si>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</si>
  <si>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</si>
  <si>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</si>
  <si>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</si>
  <si>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</si>
  <si>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</si>
  <si>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</si>
  <si>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</si>
  <si>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</si>
  <si>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</si>
  <si>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</si>
  <si>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</si>
  <si>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</si>
  <si>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</si>
  <si>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</si>
  <si>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</si>
  <si>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</si>
  <si>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</si>
  <si>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</si>
  <si>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</si>
  <si>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</si>
  <si>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</si>
  <si>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</si>
  <si>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</si>
  <si>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</si>
  <si>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</si>
  <si>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</si>
  <si>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</si>
  <si>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</si>
  <si>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</si>
  <si>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</si>
  <si>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</si>
  <si>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</si>
  <si>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</si>
  <si>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</si>
  <si>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</si>
  <si>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</si>
  <si>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</si>
  <si>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</si>
  <si>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</si>
  <si>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</si>
  <si>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</si>
  <si>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</si>
  <si>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</si>
  <si>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</si>
  <si>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</si>
  <si>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</si>
  <si>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</si>
  <si>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</si>
  <si>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</si>
  <si>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</si>
  <si>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</si>
  <si>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</si>
  <si>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</si>
  <si>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</si>
  <si>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</si>
  <si>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</si>
  <si>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</si>
  <si>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</si>
  <si>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</si>
  <si>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</si>
  <si>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</si>
  <si>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</si>
  <si>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</si>
  <si>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</si>
  <si>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</si>
  <si>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</si>
  <si>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</si>
  <si>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</si>
  <si>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</si>
  <si>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</si>
  <si>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</si>
  <si>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</si>
  <si>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</si>
  <si>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</si>
  <si>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</si>
  <si>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</si>
  <si>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</si>
  <si>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</si>
  <si>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</si>
  <si>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</si>
  <si>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</si>
  <si>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</si>
  <si>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</si>
  <si>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</si>
  <si>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</si>
  <si>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</si>
  <si>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</si>
  <si>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</si>
  <si>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</si>
  <si>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</si>
  <si>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</si>
  <si>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</si>
  <si>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</si>
  <si>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</si>
  <si>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</si>
  <si>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</si>
  <si>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</si>
  <si>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</si>
  <si>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</si>
  <si>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</si>
  <si>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</si>
  <si>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</si>
  <si>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</si>
  <si>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</si>
  <si>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</si>
  <si>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</si>
  <si>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</si>
  <si>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</si>
  <si>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</si>
  <si>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</si>
  <si>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</si>
  <si>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</si>
  <si>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</si>
  <si>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</si>
  <si>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</si>
  <si>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</si>
  <si>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</si>
  <si>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</si>
  <si>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</si>
  <si>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</si>
  <si>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</si>
  <si>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</si>
  <si>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</si>
  <si>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</si>
  <si>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</si>
  <si>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</si>
  <si>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</si>
  <si>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</si>
  <si>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</si>
  <si>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</si>
  <si>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</si>
  <si>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</si>
  <si>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</si>
  <si>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</si>
  <si>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</si>
  <si>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</si>
  <si>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</si>
  <si>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</si>
  <si>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</si>
  <si>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</si>
  <si>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</si>
  <si>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</si>
  <si>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</si>
  <si>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</si>
  <si>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</si>
  <si>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</si>
  <si>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</si>
  <si>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</si>
  <si>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</si>
  <si>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</si>
  <si>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</si>
  <si>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</si>
  <si>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</si>
  <si>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</si>
  <si>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</si>
  <si>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</si>
  <si>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</si>
  <si>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</si>
  <si>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</si>
  <si>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</si>
  <si>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</si>
  <si>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</si>
  <si>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</si>
  <si>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</si>
  <si>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</si>
  <si>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</si>
  <si>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</si>
  <si>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</si>
  <si>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</si>
  <si>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</si>
  <si>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</si>
  <si>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</si>
  <si>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</si>
  <si>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</si>
  <si>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</si>
  <si>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</si>
  <si>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</si>
  <si>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</si>
  <si>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</si>
  <si>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</si>
  <si>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</si>
  <si>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</si>
  <si>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</si>
  <si>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</si>
  <si>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</si>
  <si>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</si>
  <si>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</si>
  <si>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</si>
  <si>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</si>
  <si>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</si>
  <si>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</si>
  <si>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</si>
  <si>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</si>
  <si>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</si>
  <si>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</si>
  <si>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</si>
  <si>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</si>
  <si>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</si>
  <si>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</si>
  <si>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</si>
  <si>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</si>
  <si>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</si>
  <si>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</si>
  <si>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</si>
  <si>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</si>
  <si>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</si>
  <si>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</si>
  <si>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</si>
  <si>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</si>
  <si>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</si>
  <si>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</si>
  <si>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</si>
  <si>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</si>
  <si>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</si>
  <si>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</si>
  <si>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</si>
  <si>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</si>
  <si>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</si>
  <si>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</si>
  <si>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</si>
  <si>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</si>
  <si>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</si>
  <si>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</si>
  <si>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</si>
  <si>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</si>
  <si>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</si>
  <si>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</si>
  <si>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</si>
  <si>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</si>
  <si>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</si>
  <si>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</si>
  <si>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</si>
  <si>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</si>
  <si>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</si>
  <si>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</si>
  <si>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</si>
  <si>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</si>
  <si>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</si>
  <si>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</si>
  <si>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</si>
  <si>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</si>
  <si>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</si>
  <si>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</si>
  <si>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</si>
  <si>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</si>
  <si>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</si>
  <si>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</si>
  <si>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</si>
  <si>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</si>
  <si>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</si>
  <si>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</si>
  <si>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</si>
  <si>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</si>
  <si>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</si>
  <si>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</si>
  <si>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</si>
  <si>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</si>
  <si>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</si>
  <si>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</si>
  <si>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</si>
  <si>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</si>
  <si>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</si>
  <si>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</si>
  <si>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</si>
  <si>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</si>
  <si>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</si>
  <si>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</si>
  <si>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</si>
  <si>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</si>
  <si>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</si>
  <si>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</si>
  <si>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</si>
  <si>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</si>
  <si>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</si>
  <si>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</si>
  <si>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</si>
  <si>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</si>
  <si>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</si>
  <si>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</si>
  <si>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</si>
  <si>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</si>
  <si>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</si>
  <si>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</si>
  <si>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</si>
  <si>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</si>
  <si>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</si>
  <si>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</si>
  <si>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</si>
  <si>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</si>
  <si>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</si>
  <si>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</si>
  <si>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</si>
  <si>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</si>
  <si>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</si>
  <si>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</si>
  <si>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</si>
  <si>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</si>
  <si>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</si>
  <si>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</si>
  <si>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</si>
  <si>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</si>
  <si>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</si>
  <si>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</si>
  <si>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</si>
  <si>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</si>
  <si>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</si>
  <si>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</si>
  <si>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</si>
  <si>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</si>
  <si>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</si>
  <si>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</si>
  <si>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</si>
  <si>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</si>
  <si>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</si>
  <si>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</si>
  <si>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</si>
  <si>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</si>
  <si>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</si>
  <si>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</si>
  <si>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</si>
  <si>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</si>
  <si>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</si>
  <si>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</si>
  <si>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</si>
  <si>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</si>
  <si>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</si>
  <si>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</si>
  <si>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</si>
  <si>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</si>
  <si>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</si>
  <si>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</si>
  <si>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</si>
  <si>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</si>
  <si>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</si>
  <si>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</si>
  <si>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</si>
  <si>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</si>
  <si>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</si>
  <si>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</si>
  <si>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</si>
  <si>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</si>
  <si>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</si>
  <si>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</si>
  <si>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</si>
  <si>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</si>
  <si>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</si>
  <si>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</si>
  <si>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</si>
  <si>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</si>
  <si>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</si>
  <si>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</si>
  <si>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</si>
  <si>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</si>
  <si>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</si>
  <si>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</si>
  <si>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</si>
  <si>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</si>
  <si>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</si>
  <si>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</si>
  <si>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</si>
  <si>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</si>
  <si>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</si>
  <si>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</si>
  <si>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</si>
  <si>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</si>
  <si>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</si>
  <si>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</si>
  <si>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</si>
  <si>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</si>
  <si>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</si>
  <si>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</si>
  <si>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</si>
  <si>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</si>
  <si>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</si>
  <si>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</si>
  <si>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</si>
  <si>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</si>
  <si>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</si>
  <si>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</si>
  <si>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</si>
  <si>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</si>
  <si>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</si>
  <si>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</si>
  <si>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</si>
  <si>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</si>
  <si>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</si>
  <si>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</si>
  <si>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</si>
  <si>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</si>
  <si>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</si>
  <si>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</si>
  <si>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</si>
  <si>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</si>
  <si>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</si>
  <si>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</si>
  <si>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</si>
  <si>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</si>
  <si>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</si>
  <si>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</si>
  <si>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</si>
  <si>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</si>
  <si>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</si>
  <si>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</si>
  <si>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</si>
  <si>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</si>
  <si>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</si>
  <si>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</si>
  <si>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</si>
  <si>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</si>
  <si>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</si>
  <si>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</si>
  <si>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</si>
  <si>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</si>
  <si>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</si>
  <si>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</si>
  <si>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</si>
  <si>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</si>
  <si>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</si>
  <si>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</si>
  <si>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</si>
  <si>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</si>
  <si>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</si>
  <si>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</si>
  <si>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</si>
  <si>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</si>
  <si>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</si>
  <si>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</si>
  <si>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</si>
  <si>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</si>
  <si>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</si>
  <si>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</si>
  <si>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</si>
  <si>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</si>
  <si>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</si>
  <si>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</si>
  <si>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</si>
  <si>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</si>
  <si>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</si>
  <si>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</si>
  <si>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</si>
  <si>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</si>
  <si>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</si>
  <si>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</si>
  <si>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</si>
  <si>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</si>
  <si>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</si>
  <si>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</si>
  <si>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</si>
  <si>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</si>
  <si>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</si>
  <si>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</si>
  <si>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</si>
  <si>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</si>
  <si>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</si>
  <si>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</si>
  <si>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</si>
  <si>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</si>
  <si>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</si>
  <si>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</si>
  <si>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</si>
  <si>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</si>
  <si>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</si>
  <si>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</si>
  <si>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</si>
  <si>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</si>
  <si>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</si>
  <si>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</si>
  <si>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</si>
  <si>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</si>
  <si>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</si>
  <si>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</si>
  <si>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</si>
  <si>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</si>
  <si>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</si>
  <si>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</si>
  <si>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</si>
  <si>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</si>
  <si>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</si>
  <si>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</si>
  <si>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</si>
  <si>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</si>
  <si>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</si>
  <si>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</si>
  <si>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</si>
  <si>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</si>
  <si>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</si>
  <si>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</si>
  <si>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</si>
  <si>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</si>
  <si>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</si>
  <si>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</si>
  <si>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</si>
  <si>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</si>
  <si>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</si>
  <si>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</si>
  <si>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</si>
  <si>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</si>
  <si>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</si>
  <si>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</si>
  <si>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</si>
  <si>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</si>
  <si>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</si>
  <si>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</si>
  <si>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</si>
  <si>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</si>
  <si>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</si>
  <si>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</si>
  <si>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</si>
  <si>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</si>
  <si>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</si>
  <si>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</si>
  <si>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</si>
  <si>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</si>
  <si>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</si>
  <si>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</si>
  <si>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</si>
  <si>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</si>
  <si>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</si>
  <si>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</si>
  <si>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</si>
  <si>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</si>
  <si>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</si>
  <si>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</si>
  <si>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</si>
  <si>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</si>
  <si>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</si>
  <si>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</si>
  <si>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</si>
  <si>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</si>
  <si>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</si>
  <si>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</si>
  <si>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</si>
  <si>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</si>
  <si>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</si>
  <si>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</si>
  <si>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</si>
  <si>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</si>
  <si>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</si>
  <si>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</si>
  <si>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</si>
  <si>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</si>
  <si>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</si>
  <si>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</si>
  <si>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</si>
  <si>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</si>
  <si>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</si>
  <si>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</si>
  <si>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</si>
  <si>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</si>
  <si>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</si>
  <si>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</si>
  <si>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</si>
  <si>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</si>
  <si>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</si>
  <si>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</si>
  <si>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</si>
  <si>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</si>
  <si>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</si>
  <si>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</si>
  <si>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</si>
  <si>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</si>
  <si>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</si>
  <si>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</si>
  <si>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</si>
  <si>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</si>
  <si>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</si>
  <si>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</si>
  <si>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</si>
  <si>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</si>
  <si>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</si>
  <si>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</si>
  <si>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</si>
  <si>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</si>
  <si>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</si>
  <si>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</si>
  <si>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</si>
  <si>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</si>
  <si>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</si>
  <si>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</si>
  <si>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</si>
  <si>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</si>
  <si>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</si>
  <si>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</si>
  <si>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</si>
  <si>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</si>
  <si>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</si>
  <si>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</si>
  <si>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</si>
  <si>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</si>
  <si>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</si>
  <si>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</si>
  <si>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</si>
  <si>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</si>
  <si>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</si>
  <si>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</si>
  <si>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</si>
  <si>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</si>
  <si>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</si>
  <si>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</si>
  <si>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</si>
  <si>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</si>
  <si>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</si>
  <si>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</si>
  <si>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</si>
  <si>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</si>
  <si>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</si>
  <si>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</si>
  <si>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</si>
  <si>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</si>
  <si>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</si>
  <si>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</si>
  <si>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</si>
  <si>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</si>
  <si>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</si>
  <si>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</si>
  <si>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</si>
  <si>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</si>
  <si>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</si>
  <si>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</si>
  <si>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</si>
  <si>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</si>
  <si>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</si>
  <si>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</si>
  <si>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</si>
  <si>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</si>
  <si>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</si>
  <si>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</si>
  <si>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</si>
  <si>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</si>
  <si>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</si>
  <si>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</si>
  <si>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</si>
  <si>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</si>
  <si>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</si>
  <si>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</si>
  <si>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</si>
  <si>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</si>
  <si>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</si>
  <si>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</si>
  <si>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</si>
  <si>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</si>
  <si>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</si>
  <si>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</si>
  <si>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</si>
  <si>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</si>
  <si>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</si>
  <si>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</si>
  <si>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</si>
  <si>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</si>
  <si>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</si>
  <si>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</si>
  <si>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</si>
  <si>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</si>
  <si>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</si>
  <si>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</si>
  <si>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</si>
  <si>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</si>
  <si>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</si>
  <si>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</si>
  <si>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</si>
  <si>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</si>
  <si>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</si>
  <si>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</si>
  <si>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</si>
  <si>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</si>
  <si>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</si>
  <si>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</si>
  <si>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</si>
  <si>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</si>
  <si>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</si>
  <si>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</si>
  <si>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</si>
  <si>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</si>
  <si>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</si>
  <si>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</si>
  <si>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</si>
  <si>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</si>
  <si>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</si>
  <si>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</si>
  <si>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</si>
  <si>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</si>
  <si>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</si>
  <si>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</si>
  <si>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</si>
  <si>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</si>
  <si>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</si>
  <si>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</si>
  <si>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</si>
  <si>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</si>
  <si>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</si>
  <si>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</si>
  <si>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</si>
  <si>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</si>
  <si>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</si>
  <si>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</si>
  <si>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</si>
  <si>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</si>
  <si>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</si>
  <si>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</si>
  <si>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</si>
  <si>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</si>
  <si>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</si>
  <si>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</si>
  <si>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</si>
  <si>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</si>
  <si>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</si>
  <si>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</si>
  <si>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</si>
  <si>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</si>
  <si>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</si>
  <si>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</si>
  <si>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</si>
  <si>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</si>
  <si>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</si>
  <si>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</si>
  <si>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</si>
  <si>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</si>
  <si>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</si>
  <si>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</si>
  <si>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</si>
  <si>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</si>
  <si>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</si>
  <si>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</si>
  <si>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</si>
  <si>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</si>
  <si>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</si>
  <si>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</si>
  <si>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</si>
  <si>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</si>
  <si>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</si>
  <si>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</si>
  <si>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</si>
  <si>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</si>
  <si>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</si>
  <si>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</si>
  <si>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</si>
  <si>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</si>
  <si>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</si>
  <si>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</si>
  <si>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</si>
  <si>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</si>
  <si>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</si>
  <si>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</si>
  <si>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</si>
  <si>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</si>
  <si>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</si>
  <si>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</si>
  <si>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</si>
  <si>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</si>
  <si>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</si>
  <si>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</si>
  <si>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</si>
  <si>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</si>
  <si>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</si>
  <si>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</si>
  <si>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</si>
  <si>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</si>
  <si>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</si>
  <si>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</si>
  <si>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</si>
  <si>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</si>
  <si>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</si>
  <si>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</si>
  <si>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</si>
  <si>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</si>
  <si>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</si>
  <si>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</si>
  <si>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</si>
  <si>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</si>
  <si>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</si>
  <si>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</si>
  <si>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</si>
  <si>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</si>
  <si>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</si>
  <si>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</si>
  <si>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</si>
  <si>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</si>
  <si>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</si>
  <si>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</si>
  <si>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</si>
  <si>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</si>
  <si>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</si>
  <si>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</si>
  <si>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</si>
  <si>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</si>
  <si>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</si>
  <si>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</si>
  <si>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</si>
  <si>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</si>
  <si>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</si>
  <si>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</si>
  <si>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</si>
  <si>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</si>
  <si>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</si>
  <si>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</si>
  <si>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</si>
  <si>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</si>
  <si>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</si>
  <si>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</si>
  <si>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</si>
  <si>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</si>
  <si>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</si>
  <si>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</si>
  <si>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</si>
  <si>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</si>
  <si>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</si>
  <si>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</si>
  <si>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</si>
  <si>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</si>
  <si>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</si>
  <si>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</si>
  <si>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</si>
  <si>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</si>
  <si>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</si>
  <si>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</si>
  <si>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</si>
  <si>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</si>
  <si>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</si>
  <si>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</si>
  <si>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</si>
  <si>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</si>
  <si>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</si>
  <si>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</si>
  <si>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</si>
  <si>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</si>
  <si>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</si>
  <si>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</si>
  <si>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</si>
  <si>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</si>
  <si>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</si>
  <si>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</si>
  <si>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</si>
  <si>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</si>
  <si>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</si>
  <si>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</si>
  <si>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</si>
  <si>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</si>
  <si>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</si>
  <si>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</si>
  <si>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</si>
  <si>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</si>
  <si>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</si>
  <si>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</si>
  <si>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</si>
  <si>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</si>
  <si>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</si>
  <si>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</si>
  <si>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</si>
  <si>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</si>
  <si>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</si>
  <si>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</si>
  <si>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</si>
  <si>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</si>
  <si>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</si>
  <si>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</si>
  <si>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</si>
  <si>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</si>
  <si>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</si>
  <si>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</si>
  <si>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</si>
  <si>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</si>
  <si>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</si>
  <si>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</si>
  <si>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</si>
  <si>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</si>
  <si>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</si>
  <si>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</si>
  <si>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</si>
  <si>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</si>
  <si>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</si>
  <si>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</si>
  <si>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</si>
  <si>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</si>
  <si>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</si>
  <si>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</si>
  <si>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</si>
  <si>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</si>
  <si>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</si>
  <si>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</si>
  <si>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</si>
  <si>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</si>
  <si>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</si>
  <si>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</si>
  <si>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</si>
  <si>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</si>
  <si>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</si>
  <si>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</si>
  <si>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</si>
  <si>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</si>
  <si>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</si>
  <si>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</si>
  <si>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</si>
  <si>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</si>
  <si>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</si>
  <si>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</si>
  <si>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</si>
  <si>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</si>
  <si>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</si>
  <si>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</si>
  <si>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</si>
  <si>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</si>
  <si>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</si>
  <si>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</si>
  <si>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</si>
  <si>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</si>
  <si>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</si>
  <si>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</si>
  <si>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</si>
  <si>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</si>
  <si>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</si>
  <si>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</si>
  <si>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</si>
  <si>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</si>
  <si>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</si>
  <si>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</si>
  <si>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</si>
  <si>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</si>
  <si>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</si>
  <si>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</si>
  <si>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</si>
  <si>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</si>
  <si>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</si>
  <si>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</si>
  <si>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</si>
  <si>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</si>
  <si>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</si>
  <si>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</si>
  <si>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</si>
  <si>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</si>
  <si>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</si>
  <si>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</si>
  <si>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</si>
  <si>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</si>
  <si>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</si>
  <si>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</si>
  <si>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</si>
  <si>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</si>
  <si>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</si>
  <si>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</si>
  <si>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</si>
  <si>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</si>
  <si>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</si>
  <si>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</si>
  <si>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</si>
  <si>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</si>
  <si>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</si>
  <si>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</si>
  <si>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</si>
  <si>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</si>
  <si>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</si>
  <si>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</si>
  <si>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</si>
  <si>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</si>
  <si>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</si>
  <si>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</si>
  <si>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</si>
  <si>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</si>
  <si>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</si>
  <si>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</si>
  <si>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</si>
  <si>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</si>
  <si>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</si>
  <si>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</si>
  <si>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</si>
  <si>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</si>
  <si>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</si>
  <si>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</si>
  <si>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</si>
  <si>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</si>
  <si>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</si>
  <si>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</si>
  <si>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</si>
  <si>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</si>
  <si>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</si>
  <si>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</si>
  <si>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</si>
  <si>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</si>
  <si>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</si>
  <si>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</si>
  <si>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</si>
  <si>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</si>
  <si>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</si>
  <si>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</si>
  <si>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</si>
  <si>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</si>
  <si>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</si>
  <si>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</si>
  <si>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</si>
  <si>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</si>
  <si>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</si>
  <si>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</si>
  <si>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</si>
  <si>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</si>
  <si>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</si>
  <si>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</si>
  <si>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</si>
  <si>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</si>
  <si>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</si>
  <si>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</si>
  <si>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</si>
  <si>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</si>
  <si>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</si>
  <si>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</si>
  <si>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</si>
  <si>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</si>
  <si>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</si>
  <si>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</si>
  <si>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</si>
  <si>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</si>
  <si>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</si>
  <si>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</si>
  <si>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</si>
  <si>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</si>
  <si>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</si>
  <si>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</si>
  <si>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</si>
  <si>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</si>
  <si>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</si>
  <si>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</si>
  <si>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</si>
  <si>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</si>
  <si>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</si>
  <si>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</si>
  <si>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</si>
  <si>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</si>
  <si>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</si>
  <si>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</si>
  <si>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</si>
  <si>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</si>
  <si>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</si>
  <si>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</si>
  <si>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</si>
  <si>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</si>
  <si>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</si>
  <si>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</si>
  <si>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</si>
  <si>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</si>
  <si>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</si>
  <si>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</si>
  <si>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</si>
  <si>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</si>
  <si>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</si>
  <si>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</si>
  <si>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</si>
  <si>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</si>
  <si>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</si>
  <si>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</si>
  <si>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</si>
  <si>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</si>
  <si>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</si>
  <si>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</si>
  <si>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</si>
  <si>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</si>
  <si>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</si>
  <si>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</si>
  <si>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</si>
  <si>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</si>
  <si>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</si>
  <si>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</si>
  <si>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</si>
  <si>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</si>
  <si>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</si>
  <si>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</si>
  <si>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</si>
  <si>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</si>
  <si>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</si>
  <si>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</si>
  <si>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</si>
  <si>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</si>
  <si>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</si>
  <si>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</si>
  <si>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</si>
  <si>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</si>
  <si>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</si>
  <si>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</si>
  <si>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</si>
  <si>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</si>
  <si>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</si>
  <si>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</si>
  <si>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</si>
  <si>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</si>
  <si>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</si>
  <si>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</si>
  <si>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</si>
  <si>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</si>
  <si>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</si>
  <si>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</si>
  <si>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</si>
  <si>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</si>
  <si>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</si>
  <si>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</si>
  <si>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</si>
  <si>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</si>
  <si>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</si>
  <si>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</si>
  <si>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</si>
  <si>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</si>
  <si>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</si>
  <si>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</si>
  <si>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</si>
  <si>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</si>
  <si>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</si>
  <si>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</si>
  <si>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</si>
  <si>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</si>
  <si>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</si>
  <si>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</si>
  <si>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</si>
  <si>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</si>
  <si>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</si>
  <si>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</si>
  <si>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</si>
  <si>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</si>
  <si>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</si>
  <si>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</si>
  <si>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</si>
  <si>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</si>
  <si>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</si>
  <si>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</si>
  <si>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</si>
  <si>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</si>
  <si>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</si>
  <si>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</si>
  <si>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</si>
  <si>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</si>
  <si>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</si>
  <si>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</si>
  <si>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</si>
  <si>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</si>
  <si>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</si>
  <si>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</si>
  <si>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</si>
  <si>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</si>
  <si>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</si>
  <si>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</si>
  <si>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</si>
  <si>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</si>
  <si>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</si>
  <si>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</si>
  <si>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</si>
  <si>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</si>
  <si>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</si>
  <si>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</si>
  <si>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</si>
  <si>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</si>
  <si>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</si>
  <si>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</si>
  <si>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</si>
  <si>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</si>
  <si>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</si>
  <si>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</si>
  <si>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</si>
  <si>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</si>
  <si>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</si>
  <si>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</si>
  <si>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</si>
  <si>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</si>
  <si>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</si>
  <si>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</si>
  <si>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</si>
  <si>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</si>
  <si>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</si>
  <si>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</si>
  <si>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</si>
  <si>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</si>
  <si>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</si>
  <si>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</si>
  <si>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</si>
  <si>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</si>
  <si>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</si>
  <si>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</si>
  <si>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</si>
  <si>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</si>
  <si>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</si>
  <si>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</si>
  <si>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</si>
  <si>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</si>
  <si>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</si>
  <si>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</si>
  <si>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</si>
  <si>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</si>
  <si>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</si>
  <si>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</si>
  <si>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</si>
  <si>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</si>
  <si>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</si>
  <si>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</si>
  <si>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</si>
  <si>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</si>
  <si>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</si>
  <si>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</si>
  <si>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</si>
  <si>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</si>
  <si>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</si>
  <si>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</si>
  <si>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</si>
  <si>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</si>
  <si>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</si>
  <si>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</si>
  <si>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</si>
  <si>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</si>
  <si>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</si>
  <si>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</si>
  <si>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</si>
  <si>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</si>
  <si>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</si>
  <si>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</si>
  <si>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</si>
  <si>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</si>
  <si>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</si>
  <si>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</si>
  <si>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</si>
  <si>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</si>
  <si>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</si>
  <si>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</si>
  <si>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</si>
  <si>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</si>
  <si>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</si>
  <si>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</si>
  <si>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</si>
  <si>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</si>
  <si>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</si>
  <si>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</si>
  <si>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</si>
  <si>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</si>
  <si>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</si>
  <si>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</si>
  <si>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</si>
  <si>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</si>
  <si>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</si>
  <si>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</si>
  <si>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</si>
  <si>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</si>
  <si>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</si>
  <si>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</si>
  <si>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</si>
  <si>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</si>
  <si>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</si>
  <si>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</si>
  <si>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</si>
  <si>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</si>
  <si>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</si>
  <si>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</si>
  <si>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</si>
  <si>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</si>
  <si>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</si>
  <si>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</si>
  <si>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</si>
  <si>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</si>
  <si>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</si>
  <si>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</si>
  <si>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</si>
  <si>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</si>
  <si>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</si>
  <si>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</si>
  <si>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</si>
  <si>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</si>
  <si>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</si>
  <si>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</si>
  <si>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</si>
  <si>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</si>
  <si>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</si>
  <si>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</si>
  <si>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</si>
  <si>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</si>
  <si>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</si>
  <si>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</si>
  <si>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</si>
  <si>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</si>
  <si>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</si>
  <si>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</si>
  <si>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</si>
  <si>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</si>
  <si>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</si>
  <si>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</si>
  <si>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</si>
  <si>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</si>
  <si>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</si>
  <si>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</si>
  <si>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</si>
  <si>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</si>
  <si>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</si>
  <si>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</si>
  <si>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</si>
  <si>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</si>
  <si>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</si>
  <si>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</si>
  <si>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</si>
  <si>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</si>
  <si>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</si>
  <si>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</si>
  <si>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</si>
  <si>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</si>
  <si>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</si>
  <si>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</si>
  <si>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</si>
  <si>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</si>
  <si>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</si>
  <si>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</si>
  <si>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</si>
  <si>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</si>
  <si>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</si>
  <si>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</si>
  <si>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</si>
  <si>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</si>
  <si>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</si>
  <si>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</si>
  <si>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</si>
  <si>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</si>
  <si>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</si>
  <si>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</si>
  <si>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</si>
  <si>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</si>
  <si>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</si>
  <si>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</si>
  <si>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</si>
  <si>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</si>
  <si>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</si>
  <si>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</si>
  <si>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</si>
  <si>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</si>
  <si>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</si>
  <si>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</si>
  <si>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</si>
  <si>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</si>
  <si>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</si>
  <si>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</si>
  <si>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</si>
  <si>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</si>
  <si>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</si>
  <si>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</si>
  <si>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</si>
  <si>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</si>
  <si>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</si>
  <si>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</si>
  <si>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</si>
  <si>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</si>
  <si>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</si>
  <si>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</si>
  <si>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</si>
  <si>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</si>
  <si>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</si>
  <si>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</si>
  <si>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</si>
  <si>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</si>
  <si>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</si>
  <si>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</si>
  <si>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</si>
  <si>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</si>
  <si>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</si>
  <si>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</si>
  <si>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</si>
  <si>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</si>
  <si>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</si>
  <si>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</si>
  <si>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</si>
  <si>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</si>
  <si>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</si>
  <si>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</si>
  <si>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</si>
  <si>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</si>
  <si>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Grand Total</t>
  </si>
  <si>
    <t>Jan</t>
  </si>
  <si>
    <t>Feb</t>
  </si>
  <si>
    <t>Mar</t>
  </si>
  <si>
    <t>Apr</t>
  </si>
  <si>
    <t>May</t>
  </si>
  <si>
    <t>Jun</t>
  </si>
  <si>
    <t>Jul</t>
  </si>
  <si>
    <t>Aug</t>
  </si>
  <si>
    <t>Sep</t>
  </si>
  <si>
    <t>Oct</t>
  </si>
  <si>
    <t>Nov</t>
  </si>
  <si>
    <t>Dec</t>
  </si>
  <si>
    <t>Total Sales</t>
  </si>
  <si>
    <t>Total Profit</t>
  </si>
  <si>
    <t>Sub Category</t>
  </si>
  <si>
    <t>Month</t>
  </si>
  <si>
    <t>Total Quantity</t>
  </si>
  <si>
    <t>Count of Order ID</t>
  </si>
  <si>
    <t>Sum of Profit Margin</t>
  </si>
  <si>
    <t>Total Profit Margin</t>
  </si>
  <si>
    <t>Total Sales &amp; Profit Month Wise</t>
  </si>
  <si>
    <t>Total Profit Category Wise</t>
  </si>
  <si>
    <t>Total Sales Category Wise</t>
  </si>
  <si>
    <t>State Wise Sales</t>
  </si>
  <si>
    <t>Sub Category Wise Sales</t>
  </si>
  <si>
    <t>Month Wise Sales</t>
  </si>
  <si>
    <t>Month Wise Profit</t>
  </si>
  <si>
    <t>Month Wise Quantity</t>
  </si>
  <si>
    <t>Month Wise Order Count</t>
  </si>
  <si>
    <t>Month Wise Profit Margin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</si>
</sst>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8">
    <numFmt numFmtId="44" formatCode="_(&quot;$&quot;* #,##0.00_);_(&quot;$&quot;* \(#,##0.00\);_(&quot;$&quot;* &quot;-&quot;??_);_(@_)"/>
    <numFmt numFmtId="164" formatCode="[Green]\▲0.00%;[Red]\ \▼0.00%"/>
    <numFmt numFmtId="165" formatCode="&quot;$&quot;\ 0.00,&quot;K&quot;"/>
    <numFmt numFmtId="166" formatCode="&quot;$&quot;\ 0.00"/>
    <numFmt numFmtId="167" formatCode="&quot;$&quot;0.00"/>
    <numFmt numFmtId="168" formatCode="#000"/>
    <numFmt numFmtId="169" formatCode="000"/>
    <numFmt numFmtId="170" formatCode="&quot;#&quot;\ 0"/>
  </numFmts>
  <fonts count="8" x14ac:knownFonts="1">
    <font>
      <sz val="11"/>
      <color theme="1"/>
      <name val="Calibri"/>
      <scheme val="minor"/>
    </font>
    <font>
      <sz val="11"/>
      <color theme="1"/>
      <name val="Calibri"/>
      <family val="2"/>
      <scheme val="minor"/>
    </font>
    <font>
      <sz val="12"/>
      <color rgb="FF000000"/>
      <name val="Calibri"/>
    </font>
    <font>
      <sz val="11"/>
      <color theme="1"/>
      <name val="Calibri"/>
      <scheme val="minor"/>
    </font>
    <font>
      <sz val="11"/>
      <color theme="1"/>
      <name val="Calibri"/>
    </font>
    <font>
      <b/>
      <sz val="11"/>
      <color theme="1"/>
      <name val="Calibri"/>
      <family val="2"/>
      <scheme val="minor"/>
    </font>
    <font>
      <sz val="11"/>
      <color theme="1"/>
      <name val="Lato Black"/>
    </font>
    <font>
      <b/>
      <sz val="12"/>
      <color theme="1"/>
      <name val="Calibri"/>
      <family val="2"/>
      <scheme val="minor"/>
    </font>
  </fonts>
  <fills count="4">
    <fill>
      <patternFill patternType="none"/>
    </fill>
    <fill>
      <patternFill patternType="gray125"/>
    </fill>
    <fill>
      <patternFill patternType="solid">
        <fgColor theme="0"/>
        <bgColor theme="0"/>
      </patternFill>
    </fill>
    <fill>
      <patternFill patternType="solid">
        <fgColor theme="0" tint="-0.14999847407452621"/>
        <bgColor indexed="64"/>
      </patternFill>
    </fill>
  </fills>
  <borders count="18">
    <border>
      <left/>
      <right/>
      <top/>
      <bottom/>
      <diagonal/>
    </border>
    <border>
      <left/>
      <right/>
      <top style="thin">
        <color theme="1" tint="0.499984740745262"/>
      </top>
      <bottom style="thin">
        <color theme="1" tint="0.499984740745262"/>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s>
  <cellStyleXfs count="3">
    <xf numFmtId="0" fontId="0" fillId="0" borderId="0"/>
    <xf numFmtId="44" fontId="3" fillId="0" borderId="0" applyFont="0" applyFill="0" applyBorder="0" applyAlignment="0" applyProtection="0"/>
    <xf numFmtId="9" fontId="3" fillId="0" borderId="0" applyFont="0" applyFill="0" applyBorder="0" applyAlignment="0" applyProtection="0"/>
  </cellStyleXfs>
  <cellXfs count="68">
    <xf numFmtId="0" fontId="0" fillId="0" borderId="0" xfId="0" applyFont="1" applyAlignment="1"/>
    <xf numFmtId="0" fontId="2" fillId="0" borderId="0" xfId="0" applyFont="1"/>
    <xf numFmtId="0" fontId="3" fillId="0" borderId="0" xfId="0" applyFont="1"/>
    <xf numFmtId="14" fontId="4" fillId="0" borderId="0" xfId="0" applyNumberFormat="1" applyFont="1"/>
    <xf numFmtId="0" fontId="0" fillId="0" borderId="0" xfId="0" pivotButton="1" applyFont="1" applyAlignment="1"/>
    <xf numFmtId="0" fontId="0" fillId="0" borderId="0" xfId="0" applyNumberFormat="1" applyFont="1" applyAlignment="1"/>
    <xf numFmtId="0" fontId="1" fillId="0" borderId="0" xfId="0" applyFont="1" applyAlignment="1"/>
    <xf numFmtId="0" fontId="1" fillId="0" borderId="0" xfId="0" applyFont="1" applyFill="1" applyBorder="1" applyAlignment="1"/>
    <xf numFmtId="14" fontId="0" fillId="0" borderId="0" xfId="0" applyNumberFormat="1" applyFont="1" applyAlignment="1"/>
    <xf numFmtId="0" fontId="0" fillId="0" borderId="0" xfId="0" applyFont="1" applyAlignment="1">
      <alignment horizontal="left"/>
    </xf>
    <xf numFmtId="0" fontId="1" fillId="0" borderId="2" xfId="0" applyFont="1" applyBorder="1" applyAlignment="1"/>
    <xf numFmtId="0" fontId="0" fillId="0" borderId="2" xfId="0" applyFont="1" applyBorder="1" applyAlignment="1"/>
    <xf numFmtId="165" fontId="0" fillId="0" borderId="2" xfId="0" applyNumberFormat="1" applyFont="1" applyBorder="1" applyAlignment="1"/>
    <xf numFmtId="0" fontId="5" fillId="0" borderId="2" xfId="0" applyFont="1" applyBorder="1" applyAlignment="1"/>
    <xf numFmtId="166" fontId="5" fillId="2" borderId="1" xfId="0" applyNumberFormat="1" applyFont="1" applyFill="1" applyBorder="1" applyAlignment="1"/>
    <xf numFmtId="167" fontId="0" fillId="0" borderId="0" xfId="1" applyNumberFormat="1" applyFont="1" applyAlignment="1"/>
    <xf numFmtId="167" fontId="0" fillId="0" borderId="0" xfId="0" applyNumberFormat="1" applyFont="1" applyAlignment="1"/>
    <xf numFmtId="170" fontId="0" fillId="0" borderId="0" xfId="0" applyNumberFormat="1" applyFont="1" applyAlignment="1"/>
    <xf numFmtId="10" fontId="0" fillId="0" borderId="0" xfId="2" applyNumberFormat="1" applyFont="1" applyAlignment="1"/>
    <xf numFmtId="164" fontId="6" fillId="0" borderId="0" xfId="0" applyNumberFormat="1" applyFont="1" applyAlignment="1">
      <alignment horizontal="center"/>
    </xf>
    <xf numFmtId="0" fontId="0" fillId="0" borderId="3" xfId="0" applyFont="1" applyBorder="1" applyAlignment="1"/>
    <xf numFmtId="0" fontId="0" fillId="0" borderId="6" xfId="0" applyFont="1" applyBorder="1" applyAlignment="1"/>
    <xf numFmtId="0" fontId="0" fillId="0" borderId="0" xfId="0" applyFont="1" applyBorder="1" applyAlignment="1"/>
    <xf numFmtId="0" fontId="0" fillId="0" borderId="7" xfId="0" applyFont="1" applyBorder="1" applyAlignment="1"/>
    <xf numFmtId="0" fontId="0" fillId="0" borderId="9" xfId="0" applyFont="1" applyBorder="1" applyAlignment="1"/>
    <xf numFmtId="0" fontId="0" fillId="0" borderId="10" xfId="0" applyFont="1" applyBorder="1" applyAlignment="1"/>
    <xf numFmtId="14" fontId="0" fillId="0" borderId="6" xfId="0" applyNumberFormat="1" applyFont="1" applyBorder="1" applyAlignment="1">
      <alignment horizontal="left"/>
    </xf>
    <xf numFmtId="14" fontId="0" fillId="0" borderId="8" xfId="0" applyNumberFormat="1" applyFont="1" applyBorder="1" applyAlignment="1">
      <alignment horizontal="left"/>
    </xf>
    <xf numFmtId="0" fontId="0" fillId="0" borderId="11" xfId="0" applyFont="1" applyBorder="1" applyAlignment="1">
      <alignment horizontal="left"/>
    </xf>
    <xf numFmtId="0" fontId="0" fillId="0" borderId="11" xfId="0" applyFont="1" applyBorder="1" applyAlignment="1"/>
    <xf numFmtId="0" fontId="0" fillId="0" borderId="8" xfId="0" applyFont="1" applyBorder="1" applyAlignment="1"/>
    <xf numFmtId="0" fontId="1" fillId="0" borderId="0" xfId="0" applyFont="1" applyBorder="1" applyAlignment="1"/>
    <xf numFmtId="0" fontId="7" fillId="3" borderId="3" xfId="0" applyFont="1" applyFill="1" applyBorder="1" applyAlignment="1">
      <alignment horizontal="center"/>
    </xf>
    <xf numFmtId="0" fontId="7" fillId="3" borderId="4" xfId="0" applyFont="1" applyFill="1" applyBorder="1" applyAlignment="1">
      <alignment horizontal="center"/>
    </xf>
    <xf numFmtId="0" fontId="7" fillId="3" borderId="5" xfId="0" applyFont="1" applyFill="1" applyBorder="1" applyAlignment="1">
      <alignment horizontal="center"/>
    </xf>
    <xf numFmtId="165" fontId="0" fillId="0" borderId="7" xfId="0" applyNumberFormat="1" applyFont="1" applyBorder="1" applyAlignment="1"/>
    <xf numFmtId="165" fontId="0" fillId="0" borderId="13" xfId="0" applyNumberFormat="1" applyFont="1" applyBorder="1" applyAlignment="1"/>
    <xf numFmtId="165" fontId="0" fillId="0" borderId="14" xfId="0" applyNumberFormat="1" applyFont="1" applyBorder="1" applyAlignment="1"/>
    <xf numFmtId="165" fontId="0" fillId="0" borderId="15" xfId="0" applyNumberFormat="1" applyFont="1" applyBorder="1" applyAlignment="1"/>
    <xf numFmtId="0" fontId="0" fillId="0" borderId="12" xfId="0" pivotButton="1" applyFont="1" applyBorder="1" applyAlignment="1"/>
    <xf numFmtId="0" fontId="0" fillId="0" borderId="13" xfId="0" applyFont="1" applyBorder="1" applyAlignment="1">
      <alignment horizontal="left"/>
    </xf>
    <xf numFmtId="0" fontId="0" fillId="0" borderId="14" xfId="0" applyFont="1" applyBorder="1" applyAlignment="1">
      <alignment horizontal="left"/>
    </xf>
    <xf numFmtId="0" fontId="0" fillId="0" borderId="15" xfId="0" applyFont="1" applyBorder="1" applyAlignment="1">
      <alignment horizontal="left"/>
    </xf>
    <xf numFmtId="0" fontId="0" fillId="0" borderId="12" xfId="0" applyFont="1" applyBorder="1" applyAlignment="1">
      <alignment horizontal="left"/>
    </xf>
    <xf numFmtId="0" fontId="0" fillId="0" borderId="12" xfId="0" applyFont="1" applyBorder="1" applyAlignment="1"/>
    <xf numFmtId="0" fontId="0" fillId="0" borderId="10" xfId="0" applyNumberFormat="1" applyFont="1" applyBorder="1" applyAlignment="1"/>
    <xf numFmtId="0" fontId="0" fillId="0" borderId="13" xfId="0" applyNumberFormat="1" applyFont="1" applyBorder="1" applyAlignment="1"/>
    <xf numFmtId="0" fontId="0" fillId="0" borderId="14" xfId="0" applyNumberFormat="1" applyFont="1" applyBorder="1" applyAlignment="1"/>
    <xf numFmtId="0" fontId="0" fillId="0" borderId="15" xfId="0" applyNumberFormat="1" applyFont="1" applyBorder="1" applyAlignment="1"/>
    <xf numFmtId="14" fontId="0" fillId="0" borderId="13" xfId="0" applyNumberFormat="1" applyFont="1" applyBorder="1" applyAlignment="1">
      <alignment horizontal="left"/>
    </xf>
    <xf numFmtId="14" fontId="0" fillId="0" borderId="14" xfId="0" applyNumberFormat="1" applyFont="1" applyBorder="1" applyAlignment="1">
      <alignment horizontal="left"/>
    </xf>
    <xf numFmtId="14" fontId="0" fillId="0" borderId="15" xfId="0" applyNumberFormat="1" applyFont="1" applyBorder="1" applyAlignment="1">
      <alignment horizontal="left"/>
    </xf>
    <xf numFmtId="14" fontId="0" fillId="0" borderId="12" xfId="0" applyNumberFormat="1" applyFont="1" applyBorder="1" applyAlignment="1">
      <alignment horizontal="left"/>
    </xf>
    <xf numFmtId="165" fontId="0" fillId="0" borderId="3" xfId="0" applyNumberFormat="1" applyFont="1" applyBorder="1" applyAlignment="1"/>
    <xf numFmtId="165" fontId="0" fillId="0" borderId="5" xfId="0" applyNumberFormat="1" applyFont="1" applyBorder="1" applyAlignment="1"/>
    <xf numFmtId="165" fontId="0" fillId="0" borderId="6" xfId="0" applyNumberFormat="1" applyFont="1" applyBorder="1" applyAlignment="1"/>
    <xf numFmtId="0" fontId="0" fillId="0" borderId="8" xfId="0" applyNumberFormat="1" applyFont="1" applyBorder="1" applyAlignment="1"/>
    <xf numFmtId="0" fontId="0" fillId="0" borderId="16" xfId="0" applyFont="1" applyBorder="1" applyAlignment="1"/>
    <xf numFmtId="0" fontId="0" fillId="0" borderId="17" xfId="0" applyFont="1" applyBorder="1" applyAlignment="1"/>
    <xf numFmtId="0" fontId="0" fillId="0" borderId="16" xfId="0" pivotButton="1" applyFont="1" applyBorder="1" applyAlignment="1"/>
    <xf numFmtId="14" fontId="0" fillId="0" borderId="3" xfId="0" applyNumberFormat="1" applyFont="1" applyBorder="1" applyAlignment="1">
      <alignment horizontal="left"/>
    </xf>
    <xf numFmtId="14" fontId="0" fillId="0" borderId="16" xfId="0" applyNumberFormat="1" applyFont="1" applyBorder="1" applyAlignment="1">
      <alignment horizontal="left"/>
    </xf>
    <xf numFmtId="10" fontId="0" fillId="0" borderId="13" xfId="0" applyNumberFormat="1" applyFont="1" applyBorder="1" applyAlignment="1"/>
    <xf numFmtId="10" fontId="0" fillId="0" borderId="14" xfId="0" applyNumberFormat="1" applyFont="1" applyBorder="1" applyAlignment="1"/>
    <xf numFmtId="10" fontId="0" fillId="0" borderId="15" xfId="0" applyNumberFormat="1" applyFont="1" applyBorder="1" applyAlignment="1"/>
    <xf numFmtId="168" fontId="0" fillId="0" borderId="13" xfId="0" applyNumberFormat="1" applyFont="1" applyBorder="1" applyAlignment="1"/>
    <xf numFmtId="168" fontId="0" fillId="0" borderId="14" xfId="0" applyNumberFormat="1" applyFont="1" applyBorder="1" applyAlignment="1"/>
    <xf numFmtId="169" fontId="0" fillId="0" borderId="15" xfId="0" applyNumberFormat="1" applyFont="1" applyBorder="1" applyAlignment="1"/>
  </cellXfs>
  <cellStyles count="3">
    <cellStyle name="Currency" xfId="1" builtinId="4"/>
    <cellStyle name="Normal" xfId="0" builtinId="0"/>
    <cellStyle name="Percent" xfId="2" builtinId="5"/>
  </cellStyles>
  <dxfs count="1074">
    <dxf>
      <numFmt numFmtId="165" formatCode="&quot;$&quot;\ 0.00,&quot;K&quot;"/>
    </dxf>
    <dxf>
      <numFmt numFmtId="168" formatCode="#000"/>
    </dxf>
    <dxf>
      <numFmt numFmtId="169"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 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 0.00,&quot;K&quot;"/>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 0.00,&quot;K&quot;"/>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 0.00,&quot;K&quot;"/>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 0.00,&quot;K&quot;"/>
    </dxf>
    <dxf>
      <numFmt numFmtId="14"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 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 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border>
    </dxf>
    <dxf>
      <border>
        <right/>
      </border>
    </dxf>
    <dxf>
      <border>
        <right/>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 0.00,&quot;K&quot;"/>
    </dxf>
    <dxf>
      <numFmt numFmtId="168" formatCode="#000"/>
    </dxf>
    <dxf>
      <numFmt numFmtId="169"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 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 0.00,&quot;K&quot;"/>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 0.00,&quot;K&quot;"/>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 0.00,&quot;K&quot;"/>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 0.00,&quot;K&quot;"/>
    </dxf>
    <dxf>
      <numFmt numFmtId="14"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 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 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border>
    </dxf>
    <dxf>
      <border>
        <right/>
      </border>
    </dxf>
    <dxf>
      <border>
        <right/>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 0.00,&quot;K&quot;"/>
    </dxf>
    <dxf>
      <numFmt numFmtId="14"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 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 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border>
    </dxf>
    <dxf>
      <border>
        <right/>
      </border>
    </dxf>
    <dxf>
      <border>
        <right/>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numFmt numFmtId="0" formatCode="General"/>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 0.00,&quot;K&quot;"/>
    </dxf>
    <dxf>
      <numFmt numFmtId="168" formatCode="#000"/>
    </dxf>
    <dxf>
      <numFmt numFmtId="169"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 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 0.00,&quot;K&quot;"/>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 0.00,&quot;K&quot;"/>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 0.00,&quot;K&quot;"/>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 0.00,&quot;K&quot;"/>
    </dxf>
    <dxf>
      <numFmt numFmtId="168" formatCode="#000"/>
    </dxf>
    <dxf>
      <numFmt numFmtId="169"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 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 0.00,&quot;K&quot;"/>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 0.00,&quot;K&quot;"/>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 0.00,&quot;K&quot;"/>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 0.00,&quot;K&quot;"/>
    </dxf>
    <dxf>
      <numFmt numFmtId="14"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 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 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border>
    </dxf>
    <dxf>
      <border>
        <right/>
      </border>
    </dxf>
    <dxf>
      <border>
        <right/>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 0.00,&quot;K&quot;"/>
    </dxf>
    <dxf>
      <numFmt numFmtId="168" formatCode="#000"/>
    </dxf>
    <dxf>
      <numFmt numFmtId="169"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 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 0.00,&quot;K&quot;"/>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 0.00,&quot;K&quot;"/>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 0.00,&quot;K&quot;"/>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 0.00,&quot;K&quot;"/>
    </dxf>
    <dxf>
      <numFmt numFmtId="14"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 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 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border>
    </dxf>
    <dxf>
      <border>
        <right/>
      </border>
    </dxf>
    <dxf>
      <border>
        <right/>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 0.00,&quot;K&quot;"/>
    </dxf>
    <dxf>
      <numFmt numFmtId="168" formatCode="#000"/>
    </dxf>
    <dxf>
      <numFmt numFmtId="169"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 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 0.00,&quot;K&quot;"/>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 0.00,&quot;K&quot;"/>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 0.00,&quot;K&quot;"/>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 0.00,&quot;K&quot;"/>
    </dxf>
    <dxf>
      <numFmt numFmtId="14"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 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 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border>
    </dxf>
    <dxf>
      <border>
        <right/>
      </border>
    </dxf>
    <dxf>
      <border>
        <right/>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 0.00,&quot;K&quot;"/>
    </dxf>
    <dxf>
      <numFmt numFmtId="14"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 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 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border>
    </dxf>
    <dxf>
      <border>
        <right/>
      </border>
    </dxf>
    <dxf>
      <border>
        <right/>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numFmt numFmtId="0" formatCode="General"/>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 0.00,&quot;K&quot;"/>
    </dxf>
    <dxf>
      <numFmt numFmtId="168" formatCode="#000"/>
    </dxf>
    <dxf>
      <numFmt numFmtId="169"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 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 0.00,&quot;K&quot;"/>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 0.00,&quot;K&quot;"/>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 0.00,&quot;K&quot;"/>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 0.00,&quot;K&quot;"/>
    </dxf>
    <dxf>
      <numFmt numFmtId="14"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 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 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border>
    </dxf>
    <dxf>
      <border>
        <right/>
      </border>
    </dxf>
    <dxf>
      <border>
        <right/>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numFmt numFmtId="0" formatCode="General"/>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 0.00,&quot;K&quot;"/>
    </dxf>
    <dxf>
      <numFmt numFmtId="168" formatCode="#000"/>
    </dxf>
    <dxf>
      <numFmt numFmtId="169"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 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 0.00,&quot;K&quot;"/>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 0.00,&quot;K&quot;"/>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 0.00,&quot;K&quot;"/>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 0.00,&quot;K&quot;"/>
    </dxf>
    <dxf>
      <numFmt numFmtId="168" formatCode="#000"/>
    </dxf>
    <dxf>
      <numFmt numFmtId="169"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 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 0.00,&quot;K&quot;"/>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 0.00,&quot;K&quot;"/>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 0.00,&quot;K&quot;"/>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 0.00,&quot;K&quot;"/>
    </dxf>
    <dxf>
      <numFmt numFmtId="14"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 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 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border>
    </dxf>
    <dxf>
      <border>
        <right/>
      </border>
    </dxf>
    <dxf>
      <border>
        <right/>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 0.00,&quot;K&quot;"/>
    </dxf>
    <dxf>
      <numFmt numFmtId="168" formatCode="#000"/>
    </dxf>
    <dxf>
      <numFmt numFmtId="169"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 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 0.00,&quot;K&quot;"/>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 0.00,&quot;K&quot;"/>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 0.00,&quot;K&quot;"/>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 0.00,&quot;K&quot;"/>
    </dxf>
    <dxf>
      <numFmt numFmtId="14"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 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 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border>
    </dxf>
    <dxf>
      <border>
        <right/>
      </border>
    </dxf>
    <dxf>
      <border>
        <right/>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 0.00,&quot;K&quot;"/>
    </dxf>
    <dxf>
      <numFmt numFmtId="168" formatCode="#000"/>
    </dxf>
    <dxf>
      <numFmt numFmtId="169"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 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 0.00,&quot;K&quot;"/>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 0.00,&quot;K&quot;"/>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 0.00,&quot;K&quot;"/>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 0.00,&quot;K&quot;"/>
    </dxf>
    <dxf>
      <numFmt numFmtId="14"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 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 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border>
    </dxf>
    <dxf>
      <border>
        <right/>
      </border>
    </dxf>
    <dxf>
      <border>
        <right/>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 0.00,&quot;K&quot;"/>
    </dxf>
    <dxf>
      <numFmt numFmtId="14"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 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 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border>
    </dxf>
    <dxf>
      <border>
        <right/>
      </border>
    </dxf>
    <dxf>
      <border>
        <right/>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numFmt numFmtId="0" formatCode="General"/>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 0.00,&quot;K&quot;"/>
    </dxf>
    <dxf>
      <numFmt numFmtId="168" formatCode="#000"/>
    </dxf>
    <dxf>
      <numFmt numFmtId="169"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 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 0.00,&quot;K&quot;"/>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 0.00,&quot;K&quot;"/>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 0.00,&quot;K&quot;"/>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bgColor theme="1" tint="0.14996795556505021"/>
        </patternFill>
      </fill>
      <border diagonalUp="0" diagonalDown="0">
        <left/>
        <right/>
        <top/>
        <bottom/>
        <vertical/>
        <horizontal/>
      </border>
    </dxf>
    <dxf>
      <font>
        <b/>
        <color theme="1"/>
      </font>
      <border>
        <bottom style="thin">
          <color theme="4"/>
        </bottom>
        <vertical/>
        <horizontal/>
      </border>
    </dxf>
    <dxf>
      <font>
        <color theme="1"/>
      </font>
      <fill>
        <patternFill>
          <bgColor theme="1" tint="0.34998626667073579"/>
        </patternFill>
      </fill>
      <border diagonalUp="0" diagonalDown="0">
        <left/>
        <right/>
        <top/>
        <bottom/>
        <vertical/>
        <horizontal/>
      </border>
    </dxf>
    <dxf>
      <numFmt numFmtId="165" formatCode="&quot;$&quot;\ 0.00,&quot;K&quot;"/>
    </dxf>
    <dxf>
      <numFmt numFmtId="168" formatCode="#000"/>
    </dxf>
    <dxf>
      <numFmt numFmtId="169"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 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 0.00,&quot;K&quot;"/>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 0.00,&quot;K&quot;"/>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 0.00,&quot;K&quot;"/>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 0.00,&quot;K&quot;"/>
    </dxf>
    <dxf>
      <numFmt numFmtId="14"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 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 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border>
    </dxf>
    <dxf>
      <border>
        <right/>
      </border>
    </dxf>
    <dxf>
      <border>
        <right/>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val="0"/>
        <i val="0"/>
        <strike val="0"/>
        <condense val="0"/>
        <extend val="0"/>
        <outline val="0"/>
        <shadow val="0"/>
        <u val="none"/>
        <vertAlign val="baseline"/>
        <sz val="11"/>
        <color theme="1"/>
        <name val="Calibri"/>
        <scheme val="minor"/>
      </font>
      <numFmt numFmtId="19" formatCode="m/d/yyyy"/>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9" formatCode="m/d/yyyy"/>
      <alignment horizontal="general"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3">
    <tableStyle name="AB" pivot="0" table="0" count="2" xr9:uid="{19688555-1C37-4E5D-A672-3F18E5F10217}">
      <tableStyleElement type="wholeTable" dxfId="984"/>
    </tableStyle>
    <tableStyle name="abN" pivot="0" table="0" count="10" xr9:uid="{A1DDC562-972F-425E-A11F-1F3B513DE9EF}">
      <tableStyleElement type="wholeTable" dxfId="986"/>
      <tableStyleElement type="headerRow" dxfId="985"/>
    </tableStyle>
    <tableStyle name="Data-style" pivot="0" count="3" xr9:uid="{00000000-0011-0000-FFFF-FFFF00000000}">
      <tableStyleElement type="headerRow" dxfId="1073"/>
      <tableStyleElement type="firstRowStripe" dxfId="1072"/>
      <tableStyleElement type="secondRowStripe" dxfId="1071"/>
    </tableStyle>
  </tableStyles>
  <extLst>
    <ext xmlns:x14="http://schemas.microsoft.com/office/spreadsheetml/2009/9/main" uri="{46F421CA-312F-682f-3DD2-61675219B42D}">
      <x14:dxfs count="9">
        <dxf>
          <fill>
            <patternFill>
              <bgColor theme="1" tint="0.24994659260841701"/>
            </patternFill>
          </fill>
          <border diagonalUp="0" diagonalDown="0">
            <left/>
            <right/>
            <top/>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AB">
          <x14:slicerStyleElements>
            <x14:slicerStyleElement type="selectedItemWithData" dxfId="0"/>
          </x14:slicerStyleElements>
        </x14:slicerStyle>
        <x14:slicerStyle name="abN">
          <x14:slicerStyleElements>
            <x14:slicerStyleElement type="unselectedItemWithData" dxfId="8"/>
            <x14:slicerStyleElement type="unselectedItemWithNoData" dxfId="7"/>
            <x14:slicerStyleElement type="selectedItemWithData" dxfId="6"/>
            <x14:slicerStyleElement type="selectedItemWithNoData" dxfId="5"/>
            <x14:slicerStyleElement type="hoveredUnselectedItemWithData" dxfId="4"/>
            <x14:slicerStyleElement type="hoveredSelectedItemWithData" dxfId="3"/>
            <x14:slicerStyleElement type="hoveredUnselectedItemWithNoData" dxfId="2"/>
            <x14:slicerStyleElement type="hoveredSelectedItemWithNoData" dxfId="1"/>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tyles" Target="styles.xml"/><Relationship Id="rId5" Type="http://schemas.openxmlformats.org/officeDocument/2006/relationships/pivotCacheDefinition" Target="pivotCache/pivotCacheDefinition1.xml"/><Relationship Id="rId10" Type="http://schemas.openxmlformats.org/officeDocument/2006/relationships/theme" Target="theme/theme1.xml"/><Relationship Id="rId4" Type="http://schemas.openxmlformats.org/officeDocument/2006/relationships/worksheet" Target="worksheets/sheet4.xml"/><Relationship Id="rId9" Type="http://customschemas.google.com/relationships/workbookmetadata" Target="metadata"/></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2.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4.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Analysis.xlsx]PivotTables!PivotTable1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PivotTables!$C$3</c:f>
              <c:strCache>
                <c:ptCount val="1"/>
                <c:pt idx="0">
                  <c:v>Total Profit</c:v>
                </c:pt>
              </c:strCache>
            </c:strRef>
          </c:tx>
          <c:spPr>
            <a:solidFill>
              <a:schemeClr val="accent2"/>
            </a:solidFill>
            <a:ln>
              <a:noFill/>
            </a:ln>
            <a:effectLst/>
          </c:spPr>
          <c:cat>
            <c:strRef>
              <c:f>PivotTables!$A$4:$A$16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PivotTables!$C$4:$C$16</c:f>
              <c:numCache>
                <c:formatCode>"$"\ 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FF01-4B24-BED5-A8B4A79233D1}"/>
            </c:ext>
          </c:extLst>
        </c:ser>
        <c:dLbls>
          <c:showLegendKey val="0"/>
          <c:showVal val="0"/>
          <c:showCatName val="0"/>
          <c:showSerName val="0"/>
          <c:showPercent val="0"/>
          <c:showBubbleSize val="0"/>
        </c:dLbls>
        <c:axId val="2056831663"/>
        <c:axId val="2056831247"/>
      </c:areaChart>
      <c:barChart>
        <c:barDir val="col"/>
        <c:grouping val="clustered"/>
        <c:varyColors val="0"/>
        <c:ser>
          <c:idx val="0"/>
          <c:order val="0"/>
          <c:tx>
            <c:strRef>
              <c:f>PivotTables!$B$3</c:f>
              <c:strCache>
                <c:ptCount val="1"/>
                <c:pt idx="0">
                  <c:v>Total Sales</c:v>
                </c:pt>
              </c:strCache>
            </c:strRef>
          </c:tx>
          <c:spPr>
            <a:solidFill>
              <a:schemeClr val="accent1"/>
            </a:solidFill>
            <a:ln>
              <a:noFill/>
            </a:ln>
            <a:effectLst/>
          </c:spPr>
          <c:invertIfNegative val="0"/>
          <c:cat>
            <c:strRef>
              <c:f>PivotTables!$A$4:$A$16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PivotTables!$B$4:$B$16</c:f>
              <c:numCache>
                <c:formatCode>"$"\ 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FF01-4B24-BED5-A8B4A79233D1}"/>
            </c:ext>
          </c:extLst>
        </c:ser>
        <c:dLbls>
          <c:showLegendKey val="0"/>
          <c:showVal val="0"/>
          <c:showCatName val="0"/>
          <c:showSerName val="0"/>
          <c:showPercent val="0"/>
          <c:showBubbleSize val="0"/>
        </c:dLbls>
        <c:gapWidth val="219"/>
        <c:overlap val="-27"/>
        <c:axId val="2008052815"/>
        <c:axId val="2008052399"/>
      </c:barChart>
      <c:catAx>
        <c:axId val="20080528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8052399"/>
        <c:crosses val="autoZero"/>
        <c:auto val="1"/>
        <c:lblAlgn val="ctr"/>
        <c:lblOffset val="100"/>
        <c:noMultiLvlLbl val="0"/>
      </c:catAx>
      <c:valAx>
        <c:axId val="2008052399"/>
        <c:scaling>
          <c:orientation val="minMax"/>
        </c:scaling>
        <c:delete val="0"/>
        <c:axPos val="l"/>
        <c:numFmt formatCode="&quot;$&quot;\ 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8052815"/>
        <c:crosses val="autoZero"/>
        <c:crossBetween val="between"/>
      </c:valAx>
      <c:valAx>
        <c:axId val="2056831247"/>
        <c:scaling>
          <c:orientation val="minMax"/>
        </c:scaling>
        <c:delete val="0"/>
        <c:axPos val="r"/>
        <c:numFmt formatCode="&quot;$&quot;\ 0.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6831663"/>
        <c:crosses val="max"/>
        <c:crossBetween val="between"/>
      </c:valAx>
      <c:catAx>
        <c:axId val="2056831663"/>
        <c:scaling>
          <c:orientation val="minMax"/>
        </c:scaling>
        <c:delete val="1"/>
        <c:axPos val="b"/>
        <c:numFmt formatCode="General" sourceLinked="1"/>
        <c:majorTickMark val="out"/>
        <c:minorTickMark val="none"/>
        <c:tickLblPos val="nextTo"/>
        <c:crossAx val="2056831247"/>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Analysis.xlsx]PivotTables!PivotTable4</c:name>
    <c:fmtId val="3"/>
  </c:pivotSource>
  <c:chart>
    <c:autoTitleDeleted val="1"/>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PivotTables!$B$34</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723C-4EF7-86F8-16E911D2C362}"/>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723C-4EF7-86F8-16E911D2C362}"/>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723C-4EF7-86F8-16E911D2C36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PivotTables!$A$35:$A$38</c:f>
              <c:strCache>
                <c:ptCount val="3"/>
                <c:pt idx="0">
                  <c:v>Furniture</c:v>
                </c:pt>
                <c:pt idx="1">
                  <c:v>Office Supplies</c:v>
                </c:pt>
                <c:pt idx="2">
                  <c:v>Technology</c:v>
                </c:pt>
              </c:strCache>
            </c:strRef>
          </c:cat>
          <c:val>
            <c:numRef>
              <c:f>PivotTables!$B$35:$B$38</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B335-4EB5-B329-63A86EDF6421}"/>
            </c:ext>
          </c:extLst>
        </c:ser>
        <c:dLbls>
          <c:dLblPos val="outEnd"/>
          <c:showLegendKey val="0"/>
          <c:showVal val="1"/>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Analysis.xlsx]PivotTables!PivotTable6</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PivotTables!$B$102</c:f>
              <c:strCache>
                <c:ptCount val="1"/>
                <c:pt idx="0">
                  <c:v>Total</c:v>
                </c:pt>
              </c:strCache>
            </c:strRef>
          </c:tx>
          <c:spPr>
            <a:solidFill>
              <a:schemeClr val="accent1"/>
            </a:solidFill>
            <a:ln>
              <a:noFill/>
            </a:ln>
            <a:effectLst/>
          </c:spPr>
          <c:invertIfNegative val="0"/>
          <c:cat>
            <c:strRef>
              <c:f>PivotTables!$A$103:$A$108</c:f>
              <c:strCache>
                <c:ptCount val="5"/>
                <c:pt idx="0">
                  <c:v>Binders</c:v>
                </c:pt>
                <c:pt idx="1">
                  <c:v>Tables</c:v>
                </c:pt>
                <c:pt idx="2">
                  <c:v>Storage</c:v>
                </c:pt>
                <c:pt idx="3">
                  <c:v>Chairs</c:v>
                </c:pt>
                <c:pt idx="4">
                  <c:v>Phones</c:v>
                </c:pt>
              </c:strCache>
            </c:strRef>
          </c:cat>
          <c:val>
            <c:numRef>
              <c:f>PivotTables!$B$103:$B$108</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E4D7-4D5C-B7CF-D8E09B06CD38}"/>
            </c:ext>
          </c:extLst>
        </c:ser>
        <c:dLbls>
          <c:showLegendKey val="0"/>
          <c:showVal val="0"/>
          <c:showCatName val="0"/>
          <c:showSerName val="0"/>
          <c:showPercent val="0"/>
          <c:showBubbleSize val="0"/>
        </c:dLbls>
        <c:gapWidth val="182"/>
        <c:axId val="154295999"/>
        <c:axId val="154288511"/>
      </c:barChart>
      <c:catAx>
        <c:axId val="15429599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288511"/>
        <c:crosses val="autoZero"/>
        <c:auto val="1"/>
        <c:lblAlgn val="ctr"/>
        <c:lblOffset val="100"/>
        <c:noMultiLvlLbl val="0"/>
      </c:catAx>
      <c:valAx>
        <c:axId val="15428851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2959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Analysis.xlsx]PivotTables!PivotTable7</c:name>
    <c:fmtId val="5"/>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71428047426005"/>
          <c:y val="7.5722901658569278E-2"/>
          <c:w val="0.72865245418909386"/>
          <c:h val="0.88717948717948714"/>
        </c:manualLayout>
      </c:layout>
      <c:lineChart>
        <c:grouping val="standard"/>
        <c:varyColors val="0"/>
        <c:ser>
          <c:idx val="0"/>
          <c:order val="0"/>
          <c:tx>
            <c:strRef>
              <c:f>PivotTables!$B$116</c:f>
              <c:strCache>
                <c:ptCount val="1"/>
                <c:pt idx="0">
                  <c:v>Total</c:v>
                </c:pt>
              </c:strCache>
            </c:strRef>
          </c:tx>
          <c:spPr>
            <a:ln w="28575" cap="rnd">
              <a:solidFill>
                <a:schemeClr val="accent1"/>
              </a:solidFill>
              <a:round/>
            </a:ln>
            <a:effectLst/>
          </c:spPr>
          <c:marker>
            <c:symbol val="none"/>
          </c:marker>
          <c:cat>
            <c:strRef>
              <c:f>PivotTables!$A$117:$A$129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PivotTables!$B$117:$B$129</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E76D-482D-99BC-98D1B73BACC9}"/>
            </c:ext>
          </c:extLst>
        </c:ser>
        <c:dLbls>
          <c:showLegendKey val="0"/>
          <c:showVal val="0"/>
          <c:showCatName val="0"/>
          <c:showSerName val="0"/>
          <c:showPercent val="0"/>
          <c:showBubbleSize val="0"/>
        </c:dLbls>
        <c:smooth val="0"/>
        <c:axId val="2123336239"/>
        <c:axId val="2123336655"/>
      </c:lineChart>
      <c:catAx>
        <c:axId val="2123336239"/>
        <c:scaling>
          <c:orientation val="minMax"/>
        </c:scaling>
        <c:delete val="1"/>
        <c:axPos val="b"/>
        <c:numFmt formatCode="General" sourceLinked="1"/>
        <c:majorTickMark val="none"/>
        <c:minorTickMark val="none"/>
        <c:tickLblPos val="nextTo"/>
        <c:crossAx val="2123336655"/>
        <c:crosses val="autoZero"/>
        <c:auto val="1"/>
        <c:lblAlgn val="ctr"/>
        <c:lblOffset val="100"/>
        <c:noMultiLvlLbl val="0"/>
      </c:catAx>
      <c:valAx>
        <c:axId val="2123336655"/>
        <c:scaling>
          <c:orientation val="minMax"/>
        </c:scaling>
        <c:delete val="1"/>
        <c:axPos val="l"/>
        <c:numFmt formatCode="General" sourceLinked="1"/>
        <c:majorTickMark val="none"/>
        <c:minorTickMark val="none"/>
        <c:tickLblPos val="nextTo"/>
        <c:crossAx val="21233362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Analysis.xlsx]PivotTables!PivotTable8</c:name>
    <c:fmtId val="6"/>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1666877187710077E-2"/>
          <c:y val="0.17789753636743927"/>
          <c:w val="0.90833312281228995"/>
          <c:h val="0.82210246363256068"/>
        </c:manualLayout>
      </c:layout>
      <c:lineChart>
        <c:grouping val="standard"/>
        <c:varyColors val="0"/>
        <c:ser>
          <c:idx val="0"/>
          <c:order val="0"/>
          <c:tx>
            <c:strRef>
              <c:f>PivotTables!$B$133</c:f>
              <c:strCache>
                <c:ptCount val="1"/>
                <c:pt idx="0">
                  <c:v>Total</c:v>
                </c:pt>
              </c:strCache>
            </c:strRef>
          </c:tx>
          <c:spPr>
            <a:ln w="28575" cap="rnd">
              <a:solidFill>
                <a:schemeClr val="accent1"/>
              </a:solidFill>
              <a:round/>
            </a:ln>
            <a:effectLst/>
          </c:spPr>
          <c:marker>
            <c:symbol val="none"/>
          </c:marker>
          <c:cat>
            <c:strRef>
              <c:f>PivotTables!$A$134:$A$146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PivotTables!$B$134:$B$146</c:f>
              <c:numCache>
                <c:formatCode>"$"\ 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F58D-4C53-B148-613D3335078D}"/>
            </c:ext>
          </c:extLst>
        </c:ser>
        <c:dLbls>
          <c:showLegendKey val="0"/>
          <c:showVal val="0"/>
          <c:showCatName val="0"/>
          <c:showSerName val="0"/>
          <c:showPercent val="0"/>
          <c:showBubbleSize val="0"/>
        </c:dLbls>
        <c:smooth val="0"/>
        <c:axId val="48327119"/>
        <c:axId val="48323791"/>
      </c:lineChart>
      <c:catAx>
        <c:axId val="48327119"/>
        <c:scaling>
          <c:orientation val="minMax"/>
        </c:scaling>
        <c:delete val="1"/>
        <c:axPos val="b"/>
        <c:numFmt formatCode="General" sourceLinked="1"/>
        <c:majorTickMark val="none"/>
        <c:minorTickMark val="none"/>
        <c:tickLblPos val="nextTo"/>
        <c:crossAx val="48323791"/>
        <c:crosses val="autoZero"/>
        <c:auto val="1"/>
        <c:lblAlgn val="ctr"/>
        <c:lblOffset val="100"/>
        <c:noMultiLvlLbl val="0"/>
      </c:catAx>
      <c:valAx>
        <c:axId val="48323791"/>
        <c:scaling>
          <c:orientation val="minMax"/>
        </c:scaling>
        <c:delete val="1"/>
        <c:axPos val="l"/>
        <c:numFmt formatCode="&quot;$&quot;\ 0.00,&quot;K&quot;" sourceLinked="1"/>
        <c:majorTickMark val="none"/>
        <c:minorTickMark val="none"/>
        <c:tickLblPos val="nextTo"/>
        <c:crossAx val="483271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Analysis.xlsx]PivotTables!PivotTable9</c:name>
    <c:fmtId val="7"/>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0371369856000938E-2"/>
          <c:y val="0.10185185185185185"/>
          <c:w val="0.89783306639753691"/>
          <c:h val="0.89814814814814814"/>
        </c:manualLayout>
      </c:layout>
      <c:lineChart>
        <c:grouping val="standard"/>
        <c:varyColors val="0"/>
        <c:ser>
          <c:idx val="0"/>
          <c:order val="0"/>
          <c:tx>
            <c:strRef>
              <c:f>PivotTables!$B$150</c:f>
              <c:strCache>
                <c:ptCount val="1"/>
                <c:pt idx="0">
                  <c:v>Total</c:v>
                </c:pt>
              </c:strCache>
            </c:strRef>
          </c:tx>
          <c:spPr>
            <a:ln w="28575" cap="rnd">
              <a:solidFill>
                <a:schemeClr val="accent1"/>
              </a:solidFill>
              <a:round/>
            </a:ln>
            <a:effectLst/>
          </c:spPr>
          <c:marker>
            <c:symbol val="none"/>
          </c:marker>
          <c:cat>
            <c:strRef>
              <c:f>PivotTables!$A$151:$A$163</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PivotTables!$B$151:$B$163</c:f>
              <c:numCache>
                <c:formatCode>#000</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C008-4053-99A3-BFC51A74464D}"/>
            </c:ext>
          </c:extLst>
        </c:ser>
        <c:dLbls>
          <c:showLegendKey val="0"/>
          <c:showVal val="0"/>
          <c:showCatName val="0"/>
          <c:showSerName val="0"/>
          <c:showPercent val="0"/>
          <c:showBubbleSize val="0"/>
        </c:dLbls>
        <c:smooth val="0"/>
        <c:axId val="40952143"/>
        <c:axId val="40952975"/>
      </c:lineChart>
      <c:catAx>
        <c:axId val="40952143"/>
        <c:scaling>
          <c:orientation val="minMax"/>
        </c:scaling>
        <c:delete val="1"/>
        <c:axPos val="b"/>
        <c:numFmt formatCode="General" sourceLinked="1"/>
        <c:majorTickMark val="none"/>
        <c:minorTickMark val="none"/>
        <c:tickLblPos val="nextTo"/>
        <c:crossAx val="40952975"/>
        <c:crosses val="autoZero"/>
        <c:auto val="1"/>
        <c:lblAlgn val="ctr"/>
        <c:lblOffset val="100"/>
        <c:noMultiLvlLbl val="0"/>
      </c:catAx>
      <c:valAx>
        <c:axId val="40952975"/>
        <c:scaling>
          <c:orientation val="minMax"/>
        </c:scaling>
        <c:delete val="1"/>
        <c:axPos val="l"/>
        <c:numFmt formatCode="#000" sourceLinked="1"/>
        <c:majorTickMark val="none"/>
        <c:minorTickMark val="none"/>
        <c:tickLblPos val="nextTo"/>
        <c:crossAx val="409521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Analysis.xlsx]PivotTables!PivotTable10</c:name>
    <c:fmtId val="8"/>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5150382770961547E-2"/>
          <c:y val="7.0362485160667718E-2"/>
          <c:w val="0.8896323976709829"/>
          <c:h val="0.85927502967866454"/>
        </c:manualLayout>
      </c:layout>
      <c:lineChart>
        <c:grouping val="standard"/>
        <c:varyColors val="0"/>
        <c:ser>
          <c:idx val="0"/>
          <c:order val="0"/>
          <c:tx>
            <c:strRef>
              <c:f>PivotTables!$B$167</c:f>
              <c:strCache>
                <c:ptCount val="1"/>
                <c:pt idx="0">
                  <c:v>Total</c:v>
                </c:pt>
              </c:strCache>
            </c:strRef>
          </c:tx>
          <c:spPr>
            <a:ln w="28575" cap="rnd">
              <a:solidFill>
                <a:schemeClr val="accent1"/>
              </a:solidFill>
              <a:round/>
            </a:ln>
            <a:effectLst/>
          </c:spPr>
          <c:marker>
            <c:symbol val="none"/>
          </c:marker>
          <c:cat>
            <c:strRef>
              <c:f>PivotTables!$A$168:$A$180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PivotTables!$B$168:$B$180</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8766-4CF0-A704-BE3BA4997F3E}"/>
            </c:ext>
          </c:extLst>
        </c:ser>
        <c:dLbls>
          <c:showLegendKey val="0"/>
          <c:showVal val="0"/>
          <c:showCatName val="0"/>
          <c:showSerName val="0"/>
          <c:showPercent val="0"/>
          <c:showBubbleSize val="0"/>
        </c:dLbls>
        <c:smooth val="0"/>
        <c:axId val="2123334159"/>
        <c:axId val="2123335823"/>
      </c:lineChart>
      <c:catAx>
        <c:axId val="2123334159"/>
        <c:scaling>
          <c:orientation val="minMax"/>
        </c:scaling>
        <c:delete val="1"/>
        <c:axPos val="b"/>
        <c:numFmt formatCode="General" sourceLinked="1"/>
        <c:majorTickMark val="none"/>
        <c:minorTickMark val="none"/>
        <c:tickLblPos val="nextTo"/>
        <c:crossAx val="2123335823"/>
        <c:crosses val="autoZero"/>
        <c:auto val="1"/>
        <c:lblAlgn val="ctr"/>
        <c:lblOffset val="100"/>
        <c:noMultiLvlLbl val="0"/>
      </c:catAx>
      <c:valAx>
        <c:axId val="2123335823"/>
        <c:scaling>
          <c:orientation val="minMax"/>
        </c:scaling>
        <c:delete val="1"/>
        <c:axPos val="l"/>
        <c:numFmt formatCode="General" sourceLinked="1"/>
        <c:majorTickMark val="none"/>
        <c:minorTickMark val="none"/>
        <c:tickLblPos val="nextTo"/>
        <c:crossAx val="21233341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Analysis.xlsx]PivotTables!PivotTable11</c:name>
    <c:fmtId val="9"/>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0164138101512428E-2"/>
          <c:y val="0.13333333333333333"/>
          <c:w val="0.90983586189848753"/>
          <c:h val="0.8666666666666667"/>
        </c:manualLayout>
      </c:layout>
      <c:lineChart>
        <c:grouping val="standard"/>
        <c:varyColors val="0"/>
        <c:ser>
          <c:idx val="0"/>
          <c:order val="0"/>
          <c:tx>
            <c:strRef>
              <c:f>PivotTables!$B$184</c:f>
              <c:strCache>
                <c:ptCount val="1"/>
                <c:pt idx="0">
                  <c:v>Total</c:v>
                </c:pt>
              </c:strCache>
            </c:strRef>
          </c:tx>
          <c:spPr>
            <a:ln w="28575" cap="rnd">
              <a:solidFill>
                <a:schemeClr val="accent1"/>
              </a:solidFill>
              <a:round/>
            </a:ln>
            <a:effectLst/>
          </c:spPr>
          <c:marker>
            <c:symbol val="none"/>
          </c:marker>
          <c:cat>
            <c:strRef>
              <c:f>PivotTables!$A$185:$A$197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PivotTables!$B$185:$B$197</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688D-479C-86CA-6FD99B0228A8}"/>
            </c:ext>
          </c:extLst>
        </c:ser>
        <c:dLbls>
          <c:showLegendKey val="0"/>
          <c:showVal val="0"/>
          <c:showCatName val="0"/>
          <c:showSerName val="0"/>
          <c:showPercent val="0"/>
          <c:showBubbleSize val="0"/>
        </c:dLbls>
        <c:smooth val="0"/>
        <c:axId val="154285183"/>
        <c:axId val="154291839"/>
      </c:lineChart>
      <c:catAx>
        <c:axId val="154285183"/>
        <c:scaling>
          <c:orientation val="minMax"/>
        </c:scaling>
        <c:delete val="1"/>
        <c:axPos val="b"/>
        <c:numFmt formatCode="General" sourceLinked="1"/>
        <c:majorTickMark val="none"/>
        <c:minorTickMark val="none"/>
        <c:tickLblPos val="nextTo"/>
        <c:crossAx val="154291839"/>
        <c:crosses val="autoZero"/>
        <c:auto val="1"/>
        <c:lblAlgn val="ctr"/>
        <c:lblOffset val="100"/>
        <c:noMultiLvlLbl val="0"/>
      </c:catAx>
      <c:valAx>
        <c:axId val="154291839"/>
        <c:scaling>
          <c:orientation val="minMax"/>
        </c:scaling>
        <c:delete val="1"/>
        <c:axPos val="l"/>
        <c:numFmt formatCode="General" sourceLinked="1"/>
        <c:majorTickMark val="none"/>
        <c:minorTickMark val="none"/>
        <c:tickLblPos val="nextTo"/>
        <c:crossAx val="1542851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Analysis.xlsx]PivotTables!PivotTable7</c:name>
    <c:fmtId val="7"/>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1487077736777255E-2"/>
          <c:y val="0.11027745265849849"/>
          <c:w val="0.91619682078005538"/>
          <c:h val="0.88717948717948714"/>
        </c:manualLayout>
      </c:layout>
      <c:lineChart>
        <c:grouping val="standard"/>
        <c:varyColors val="0"/>
        <c:ser>
          <c:idx val="0"/>
          <c:order val="0"/>
          <c:tx>
            <c:strRef>
              <c:f>PivotTables!$B$116</c:f>
              <c:strCache>
                <c:ptCount val="1"/>
                <c:pt idx="0">
                  <c:v>Total</c:v>
                </c:pt>
              </c:strCache>
            </c:strRef>
          </c:tx>
          <c:spPr>
            <a:ln w="34925" cap="rnd">
              <a:solidFill>
                <a:schemeClr val="bg2"/>
              </a:solidFill>
              <a:round/>
            </a:ln>
            <a:effectLst/>
          </c:spPr>
          <c:marker>
            <c:symbol val="none"/>
          </c:marker>
          <c:cat>
            <c:strRef>
              <c:f>PivotTables!$A$117:$A$129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PivotTables!$B$117:$B$129</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2DBB-4448-9F62-E24DBF023CE1}"/>
            </c:ext>
          </c:extLst>
        </c:ser>
        <c:dLbls>
          <c:showLegendKey val="0"/>
          <c:showVal val="0"/>
          <c:showCatName val="0"/>
          <c:showSerName val="0"/>
          <c:showPercent val="0"/>
          <c:showBubbleSize val="0"/>
        </c:dLbls>
        <c:smooth val="0"/>
        <c:axId val="2123336239"/>
        <c:axId val="2123336655"/>
      </c:lineChart>
      <c:catAx>
        <c:axId val="2123336239"/>
        <c:scaling>
          <c:orientation val="minMax"/>
        </c:scaling>
        <c:delete val="1"/>
        <c:axPos val="b"/>
        <c:numFmt formatCode="General" sourceLinked="1"/>
        <c:majorTickMark val="none"/>
        <c:minorTickMark val="none"/>
        <c:tickLblPos val="nextTo"/>
        <c:crossAx val="2123336655"/>
        <c:crosses val="autoZero"/>
        <c:auto val="1"/>
        <c:lblAlgn val="ctr"/>
        <c:lblOffset val="100"/>
        <c:noMultiLvlLbl val="0"/>
      </c:catAx>
      <c:valAx>
        <c:axId val="2123336655"/>
        <c:scaling>
          <c:orientation val="minMax"/>
        </c:scaling>
        <c:delete val="1"/>
        <c:axPos val="l"/>
        <c:numFmt formatCode="General" sourceLinked="1"/>
        <c:majorTickMark val="none"/>
        <c:minorTickMark val="none"/>
        <c:tickLblPos val="nextTo"/>
        <c:crossAx val="21233362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Analysis.xlsx]PivotTables!PivotTable8</c:name>
    <c:fmtId val="10"/>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2">
                <a:lumMod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826425020497862E-2"/>
          <c:y val="7.1178827685750169E-3"/>
          <c:w val="0.90833312281228995"/>
          <c:h val="0.82210246363256068"/>
        </c:manualLayout>
      </c:layout>
      <c:lineChart>
        <c:grouping val="standard"/>
        <c:varyColors val="0"/>
        <c:ser>
          <c:idx val="0"/>
          <c:order val="0"/>
          <c:tx>
            <c:strRef>
              <c:f>PivotTables!$B$133</c:f>
              <c:strCache>
                <c:ptCount val="1"/>
                <c:pt idx="0">
                  <c:v>Total</c:v>
                </c:pt>
              </c:strCache>
            </c:strRef>
          </c:tx>
          <c:spPr>
            <a:ln w="34925" cap="rnd">
              <a:solidFill>
                <a:schemeClr val="bg2">
                  <a:lumMod val="95000"/>
                </a:schemeClr>
              </a:solidFill>
              <a:round/>
            </a:ln>
            <a:effectLst/>
          </c:spPr>
          <c:marker>
            <c:symbol val="none"/>
          </c:marker>
          <c:cat>
            <c:strRef>
              <c:f>PivotTables!$A$134:$A$146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PivotTables!$B$134:$B$146</c:f>
              <c:numCache>
                <c:formatCode>"$"\ 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8C0B-4E2F-BE4E-6585EBA8589A}"/>
            </c:ext>
          </c:extLst>
        </c:ser>
        <c:dLbls>
          <c:showLegendKey val="0"/>
          <c:showVal val="0"/>
          <c:showCatName val="0"/>
          <c:showSerName val="0"/>
          <c:showPercent val="0"/>
          <c:showBubbleSize val="0"/>
        </c:dLbls>
        <c:smooth val="0"/>
        <c:axId val="48327119"/>
        <c:axId val="48323791"/>
      </c:lineChart>
      <c:catAx>
        <c:axId val="48327119"/>
        <c:scaling>
          <c:orientation val="minMax"/>
        </c:scaling>
        <c:delete val="1"/>
        <c:axPos val="b"/>
        <c:numFmt formatCode="General" sourceLinked="1"/>
        <c:majorTickMark val="none"/>
        <c:minorTickMark val="none"/>
        <c:tickLblPos val="nextTo"/>
        <c:crossAx val="48323791"/>
        <c:crosses val="autoZero"/>
        <c:auto val="1"/>
        <c:lblAlgn val="ctr"/>
        <c:lblOffset val="100"/>
        <c:noMultiLvlLbl val="0"/>
      </c:catAx>
      <c:valAx>
        <c:axId val="48323791"/>
        <c:scaling>
          <c:orientation val="minMax"/>
        </c:scaling>
        <c:delete val="1"/>
        <c:axPos val="l"/>
        <c:numFmt formatCode="&quot;$&quot;\ 0.00,&quot;K&quot;" sourceLinked="1"/>
        <c:majorTickMark val="none"/>
        <c:minorTickMark val="none"/>
        <c:tickLblPos val="nextTo"/>
        <c:crossAx val="483271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Analysis.xlsx]PivotTables!PivotTable9</c:name>
    <c:fmtId val="9"/>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2">
                <a:lumMod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6670599740954021E-2"/>
          <c:y val="0.12804221675059699"/>
          <c:w val="0.91332940025904596"/>
          <c:h val="0.87195778324940298"/>
        </c:manualLayout>
      </c:layout>
      <c:lineChart>
        <c:grouping val="standard"/>
        <c:varyColors val="0"/>
        <c:ser>
          <c:idx val="0"/>
          <c:order val="0"/>
          <c:tx>
            <c:strRef>
              <c:f>PivotTables!$B$150</c:f>
              <c:strCache>
                <c:ptCount val="1"/>
                <c:pt idx="0">
                  <c:v>Total</c:v>
                </c:pt>
              </c:strCache>
            </c:strRef>
          </c:tx>
          <c:spPr>
            <a:ln w="34925" cap="rnd">
              <a:solidFill>
                <a:schemeClr val="bg2">
                  <a:lumMod val="95000"/>
                </a:schemeClr>
              </a:solidFill>
              <a:round/>
            </a:ln>
            <a:effectLst/>
          </c:spPr>
          <c:marker>
            <c:symbol val="none"/>
          </c:marker>
          <c:cat>
            <c:strRef>
              <c:f>PivotTables!$A$151:$A$163</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PivotTables!$B$151:$B$163</c:f>
              <c:numCache>
                <c:formatCode>#000</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E3C2-41E4-B34A-8B271C929F8C}"/>
            </c:ext>
          </c:extLst>
        </c:ser>
        <c:dLbls>
          <c:showLegendKey val="0"/>
          <c:showVal val="0"/>
          <c:showCatName val="0"/>
          <c:showSerName val="0"/>
          <c:showPercent val="0"/>
          <c:showBubbleSize val="0"/>
        </c:dLbls>
        <c:smooth val="0"/>
        <c:axId val="40952143"/>
        <c:axId val="40952975"/>
      </c:lineChart>
      <c:catAx>
        <c:axId val="40952143"/>
        <c:scaling>
          <c:orientation val="minMax"/>
        </c:scaling>
        <c:delete val="1"/>
        <c:axPos val="b"/>
        <c:numFmt formatCode="General" sourceLinked="1"/>
        <c:majorTickMark val="none"/>
        <c:minorTickMark val="none"/>
        <c:tickLblPos val="nextTo"/>
        <c:crossAx val="40952975"/>
        <c:crosses val="autoZero"/>
        <c:auto val="1"/>
        <c:lblAlgn val="ctr"/>
        <c:lblOffset val="100"/>
        <c:noMultiLvlLbl val="0"/>
      </c:catAx>
      <c:valAx>
        <c:axId val="40952975"/>
        <c:scaling>
          <c:orientation val="minMax"/>
        </c:scaling>
        <c:delete val="1"/>
        <c:axPos val="l"/>
        <c:numFmt formatCode="#000" sourceLinked="1"/>
        <c:majorTickMark val="none"/>
        <c:minorTickMark val="none"/>
        <c:tickLblPos val="nextTo"/>
        <c:crossAx val="40952143"/>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Analysis.xlsx]PivotTables!PivotTable10</c:name>
    <c:fmtId val="10"/>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2">
                <a:lumMod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316111211530167"/>
          <c:y val="1.7421946539163249E-2"/>
          <c:w val="0.8896323976709829"/>
          <c:h val="0.85927502967866454"/>
        </c:manualLayout>
      </c:layout>
      <c:lineChart>
        <c:grouping val="standard"/>
        <c:varyColors val="0"/>
        <c:ser>
          <c:idx val="0"/>
          <c:order val="0"/>
          <c:tx>
            <c:strRef>
              <c:f>PivotTables!$B$167</c:f>
              <c:strCache>
                <c:ptCount val="1"/>
                <c:pt idx="0">
                  <c:v>Total</c:v>
                </c:pt>
              </c:strCache>
            </c:strRef>
          </c:tx>
          <c:spPr>
            <a:ln w="34925" cap="rnd">
              <a:solidFill>
                <a:schemeClr val="bg2">
                  <a:lumMod val="95000"/>
                </a:schemeClr>
              </a:solidFill>
              <a:round/>
            </a:ln>
            <a:effectLst/>
          </c:spPr>
          <c:marker>
            <c:symbol val="none"/>
          </c:marker>
          <c:cat>
            <c:strRef>
              <c:f>PivotTables!$A$168:$A$180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PivotTables!$B$168:$B$180</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5C9A-439F-B346-CEA775190A3C}"/>
            </c:ext>
          </c:extLst>
        </c:ser>
        <c:dLbls>
          <c:showLegendKey val="0"/>
          <c:showVal val="0"/>
          <c:showCatName val="0"/>
          <c:showSerName val="0"/>
          <c:showPercent val="0"/>
          <c:showBubbleSize val="0"/>
        </c:dLbls>
        <c:smooth val="0"/>
        <c:axId val="2123334159"/>
        <c:axId val="2123335823"/>
      </c:lineChart>
      <c:catAx>
        <c:axId val="2123334159"/>
        <c:scaling>
          <c:orientation val="minMax"/>
        </c:scaling>
        <c:delete val="1"/>
        <c:axPos val="b"/>
        <c:numFmt formatCode="General" sourceLinked="1"/>
        <c:majorTickMark val="none"/>
        <c:minorTickMark val="none"/>
        <c:tickLblPos val="nextTo"/>
        <c:crossAx val="2123335823"/>
        <c:crosses val="autoZero"/>
        <c:auto val="1"/>
        <c:lblAlgn val="ctr"/>
        <c:lblOffset val="100"/>
        <c:noMultiLvlLbl val="0"/>
      </c:catAx>
      <c:valAx>
        <c:axId val="2123335823"/>
        <c:scaling>
          <c:orientation val="minMax"/>
        </c:scaling>
        <c:delete val="1"/>
        <c:axPos val="l"/>
        <c:numFmt formatCode="General" sourceLinked="1"/>
        <c:majorTickMark val="none"/>
        <c:minorTickMark val="none"/>
        <c:tickLblPos val="nextTo"/>
        <c:crossAx val="21233341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Analysis.xlsx]PivotTables!PivotTable11</c:name>
    <c:fmtId val="11"/>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2">
                <a:lumMod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0163876233460546E-2"/>
          <c:y val="6.8276287010856172E-3"/>
          <c:w val="0.90983586189848753"/>
          <c:h val="0.8666666666666667"/>
        </c:manualLayout>
      </c:layout>
      <c:lineChart>
        <c:grouping val="standard"/>
        <c:varyColors val="0"/>
        <c:ser>
          <c:idx val="0"/>
          <c:order val="0"/>
          <c:tx>
            <c:strRef>
              <c:f>PivotTables!$B$184</c:f>
              <c:strCache>
                <c:ptCount val="1"/>
                <c:pt idx="0">
                  <c:v>Total</c:v>
                </c:pt>
              </c:strCache>
            </c:strRef>
          </c:tx>
          <c:spPr>
            <a:ln w="34925" cap="rnd">
              <a:solidFill>
                <a:schemeClr val="bg2">
                  <a:lumMod val="95000"/>
                </a:schemeClr>
              </a:solidFill>
              <a:round/>
            </a:ln>
            <a:effectLst/>
          </c:spPr>
          <c:marker>
            <c:symbol val="none"/>
          </c:marker>
          <c:cat>
            <c:strRef>
              <c:f>PivotTables!$A$185:$A$197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PivotTables!$B$185:$B$197</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CEC6-4FB0-A7A1-98C94D29C462}"/>
            </c:ext>
          </c:extLst>
        </c:ser>
        <c:dLbls>
          <c:showLegendKey val="0"/>
          <c:showVal val="0"/>
          <c:showCatName val="0"/>
          <c:showSerName val="0"/>
          <c:showPercent val="0"/>
          <c:showBubbleSize val="0"/>
        </c:dLbls>
        <c:smooth val="0"/>
        <c:axId val="154285183"/>
        <c:axId val="154291839"/>
      </c:lineChart>
      <c:catAx>
        <c:axId val="154285183"/>
        <c:scaling>
          <c:orientation val="minMax"/>
        </c:scaling>
        <c:delete val="1"/>
        <c:axPos val="b"/>
        <c:numFmt formatCode="General" sourceLinked="1"/>
        <c:majorTickMark val="none"/>
        <c:minorTickMark val="none"/>
        <c:tickLblPos val="nextTo"/>
        <c:crossAx val="154291839"/>
        <c:crosses val="autoZero"/>
        <c:auto val="1"/>
        <c:lblAlgn val="ctr"/>
        <c:lblOffset val="100"/>
        <c:noMultiLvlLbl val="0"/>
      </c:catAx>
      <c:valAx>
        <c:axId val="154291839"/>
        <c:scaling>
          <c:orientation val="minMax"/>
        </c:scaling>
        <c:delete val="1"/>
        <c:axPos val="l"/>
        <c:numFmt formatCode="General" sourceLinked="1"/>
        <c:majorTickMark val="none"/>
        <c:minorTickMark val="none"/>
        <c:tickLblPos val="nextTo"/>
        <c:crossAx val="1542851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Analysis.xlsx]PivotTables!PivotTable1</c:name>
    <c:fmtId val="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a:gsLst>
              <a:gs pos="0">
                <a:schemeClr val="tx1">
                  <a:lumMod val="85000"/>
                  <a:lumOff val="15000"/>
                </a:schemeClr>
              </a:gs>
              <a:gs pos="100000">
                <a:schemeClr val="bg2">
                  <a:lumMod val="50000"/>
                </a:schemeClr>
              </a:gs>
            </a:gsLst>
            <a:lin ang="12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PivotTables!$C$3</c:f>
              <c:strCache>
                <c:ptCount val="1"/>
                <c:pt idx="0">
                  <c:v>Total Profit</c:v>
                </c:pt>
              </c:strCache>
            </c:strRef>
          </c:tx>
          <c:spPr>
            <a:solidFill>
              <a:schemeClr val="accent1">
                <a:lumMod val="60000"/>
                <a:lumOff val="40000"/>
              </a:schemeClr>
            </a:solidFill>
            <a:ln>
              <a:noFill/>
            </a:ln>
            <a:effectLst/>
          </c:spPr>
          <c:cat>
            <c:strRef>
              <c:f>PivotTables!$A$4:$A$16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PivotTables!$C$4:$C$16</c:f>
              <c:numCache>
                <c:formatCode>"$"\ 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38C2-4F21-B60F-97FCA4724656}"/>
            </c:ext>
          </c:extLst>
        </c:ser>
        <c:dLbls>
          <c:showLegendKey val="0"/>
          <c:showVal val="0"/>
          <c:showCatName val="0"/>
          <c:showSerName val="0"/>
          <c:showPercent val="0"/>
          <c:showBubbleSize val="0"/>
        </c:dLbls>
        <c:axId val="2056831663"/>
        <c:axId val="2056831247"/>
      </c:areaChart>
      <c:barChart>
        <c:barDir val="col"/>
        <c:grouping val="clustered"/>
        <c:varyColors val="0"/>
        <c:ser>
          <c:idx val="0"/>
          <c:order val="0"/>
          <c:tx>
            <c:strRef>
              <c:f>PivotTables!$B$3</c:f>
              <c:strCache>
                <c:ptCount val="1"/>
                <c:pt idx="0">
                  <c:v>Total Sales</c:v>
                </c:pt>
              </c:strCache>
            </c:strRef>
          </c:tx>
          <c:spPr>
            <a:gradFill>
              <a:gsLst>
                <a:gs pos="0">
                  <a:schemeClr val="tx1">
                    <a:lumMod val="85000"/>
                    <a:lumOff val="15000"/>
                  </a:schemeClr>
                </a:gs>
                <a:gs pos="100000">
                  <a:schemeClr val="bg2">
                    <a:lumMod val="50000"/>
                  </a:schemeClr>
                </a:gs>
              </a:gsLst>
              <a:lin ang="1200000" scaled="0"/>
            </a:gradFill>
            <a:ln>
              <a:noFill/>
            </a:ln>
            <a:effectLst/>
          </c:spPr>
          <c:invertIfNegative val="0"/>
          <c:cat>
            <c:strRef>
              <c:f>PivotTables!$A$4:$A$16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PivotTables!$B$4:$B$16</c:f>
              <c:numCache>
                <c:formatCode>"$"\ 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38C2-4F21-B60F-97FCA4724656}"/>
            </c:ext>
          </c:extLst>
        </c:ser>
        <c:dLbls>
          <c:showLegendKey val="0"/>
          <c:showVal val="0"/>
          <c:showCatName val="0"/>
          <c:showSerName val="0"/>
          <c:showPercent val="0"/>
          <c:showBubbleSize val="0"/>
        </c:dLbls>
        <c:gapWidth val="219"/>
        <c:overlap val="-27"/>
        <c:axId val="2008052815"/>
        <c:axId val="2008052399"/>
      </c:barChart>
      <c:catAx>
        <c:axId val="20080528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2008052399"/>
        <c:crosses val="autoZero"/>
        <c:auto val="1"/>
        <c:lblAlgn val="ctr"/>
        <c:lblOffset val="100"/>
        <c:noMultiLvlLbl val="0"/>
      </c:catAx>
      <c:valAx>
        <c:axId val="2008052399"/>
        <c:scaling>
          <c:orientation val="minMax"/>
        </c:scaling>
        <c:delete val="0"/>
        <c:axPos val="l"/>
        <c:numFmt formatCode="&quot;$&quot;\ 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2008052815"/>
        <c:crosses val="autoZero"/>
        <c:crossBetween val="between"/>
      </c:valAx>
      <c:valAx>
        <c:axId val="2056831247"/>
        <c:scaling>
          <c:orientation val="minMax"/>
        </c:scaling>
        <c:delete val="0"/>
        <c:axPos val="r"/>
        <c:numFmt formatCode="&quot;$&quot;\ 0,&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2056831663"/>
        <c:crosses val="max"/>
        <c:crossBetween val="between"/>
      </c:valAx>
      <c:catAx>
        <c:axId val="2056831663"/>
        <c:scaling>
          <c:orientation val="minMax"/>
        </c:scaling>
        <c:delete val="1"/>
        <c:axPos val="b"/>
        <c:numFmt formatCode="General" sourceLinked="1"/>
        <c:majorTickMark val="out"/>
        <c:minorTickMark val="none"/>
        <c:tickLblPos val="nextTo"/>
        <c:crossAx val="2056831247"/>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Analysis.xlsx]PivotTables!PivotTable4</c:name>
    <c:fmtId val="5"/>
  </c:pivotSource>
  <c:chart>
    <c:autoTitleDeleted val="1"/>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25400">
            <a:solidFill>
              <a:schemeClr val="lt1"/>
            </a:solidFill>
          </a:ln>
          <a:effectLst/>
          <a:sp3d contourW="25400">
            <a:contourClr>
              <a:schemeClr val="lt1"/>
            </a:contourClr>
          </a:sp3d>
        </c:spPr>
      </c:pivotFmt>
      <c:pivotFmt>
        <c:idx val="6"/>
        <c:spPr>
          <a:solidFill>
            <a:schemeClr val="accent1"/>
          </a:solidFill>
          <a:ln w="25400">
            <a:solidFill>
              <a:schemeClr val="lt1"/>
            </a:solidFill>
          </a:ln>
          <a:effectLst/>
          <a:sp3d contourW="25400">
            <a:contourClr>
              <a:schemeClr val="lt1"/>
            </a:contourClr>
          </a:sp3d>
        </c:spPr>
      </c:pivotFmt>
      <c:pivotFmt>
        <c:idx val="7"/>
        <c:spPr>
          <a:solidFill>
            <a:schemeClr val="accent1"/>
          </a:solidFill>
          <a:ln w="25400">
            <a:solidFill>
              <a:schemeClr val="lt1"/>
            </a:solidFill>
          </a:ln>
          <a:effectLst/>
          <a:sp3d contourW="25400">
            <a:contourClr>
              <a:schemeClr val="lt1"/>
            </a:contourClr>
          </a:sp3d>
        </c:spPr>
      </c:pivotFmt>
      <c:pivotFmt>
        <c:idx val="8"/>
        <c:spPr>
          <a:solidFill>
            <a:schemeClr val="bg2">
              <a:lumMod val="50000"/>
            </a:schemeClr>
          </a:solidFill>
          <a:ln w="25400">
            <a:solidFill>
              <a:schemeClr val="bg2">
                <a:lumMod val="50000"/>
              </a:schemeClr>
            </a:solidFill>
          </a:ln>
          <a:effectLst/>
          <a:sp3d contourW="25400">
            <a:contourClr>
              <a:schemeClr val="bg2">
                <a:lumMod val="50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lumMod val="40000"/>
              <a:lumOff val="60000"/>
            </a:schemeClr>
          </a:solidFill>
          <a:ln w="25400">
            <a:solidFill>
              <a:schemeClr val="bg2">
                <a:lumMod val="85000"/>
              </a:schemeClr>
            </a:solidFill>
          </a:ln>
          <a:effectLst/>
          <a:sp3d contourW="25400">
            <a:contourClr>
              <a:schemeClr val="bg2">
                <a:lumMod val="85000"/>
              </a:schemeClr>
            </a:contourClr>
          </a:sp3d>
        </c:spPr>
      </c:pivotFmt>
      <c:pivotFmt>
        <c:idx val="10"/>
        <c:spPr>
          <a:gradFill>
            <a:gsLst>
              <a:gs pos="39000">
                <a:schemeClr val="tx1">
                  <a:lumMod val="85000"/>
                  <a:lumOff val="15000"/>
                </a:schemeClr>
              </a:gs>
              <a:gs pos="100000">
                <a:schemeClr val="bg2">
                  <a:lumMod val="75000"/>
                </a:schemeClr>
              </a:gs>
            </a:gsLst>
            <a:lin ang="1200000" scaled="0"/>
          </a:gradFill>
          <a:ln w="25400">
            <a:solidFill>
              <a:schemeClr val="bg2">
                <a:lumMod val="50000"/>
              </a:schemeClr>
            </a:solidFill>
          </a:ln>
          <a:effectLst/>
          <a:sp3d contourW="25400">
            <a:contourClr>
              <a:schemeClr val="bg2">
                <a:lumMod val="50000"/>
              </a:schemeClr>
            </a:contourClr>
          </a:sp3d>
        </c:spPr>
      </c:pivotFmt>
      <c:pivotFmt>
        <c:idx val="11"/>
        <c:spPr>
          <a:solidFill>
            <a:schemeClr val="bg2">
              <a:lumMod val="75000"/>
            </a:schemeClr>
          </a:solidFill>
          <a:ln w="25400">
            <a:solidFill>
              <a:schemeClr val="bg2">
                <a:lumMod val="50000"/>
              </a:schemeClr>
            </a:solidFill>
          </a:ln>
          <a:effectLst/>
          <a:sp3d contourW="25400">
            <a:contourClr>
              <a:schemeClr val="bg2">
                <a:lumMod val="50000"/>
              </a:schemeClr>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4.7581869069005113E-2"/>
          <c:y val="0.20032933781574502"/>
          <c:w val="0.9396450056304807"/>
          <c:h val="0.66155967023915863"/>
        </c:manualLayout>
      </c:layout>
      <c:pie3DChart>
        <c:varyColors val="1"/>
        <c:ser>
          <c:idx val="0"/>
          <c:order val="0"/>
          <c:tx>
            <c:strRef>
              <c:f>PivotTables!$B$34</c:f>
              <c:strCache>
                <c:ptCount val="1"/>
                <c:pt idx="0">
                  <c:v>Total</c:v>
                </c:pt>
              </c:strCache>
            </c:strRef>
          </c:tx>
          <c:spPr>
            <a:solidFill>
              <a:schemeClr val="bg2">
                <a:lumMod val="50000"/>
              </a:schemeClr>
            </a:solidFill>
            <a:ln>
              <a:solidFill>
                <a:schemeClr val="bg2">
                  <a:lumMod val="50000"/>
                </a:schemeClr>
              </a:solidFill>
            </a:ln>
          </c:spPr>
          <c:dPt>
            <c:idx val="0"/>
            <c:bubble3D val="0"/>
            <c:spPr>
              <a:solidFill>
                <a:schemeClr val="accent1">
                  <a:lumMod val="40000"/>
                  <a:lumOff val="60000"/>
                </a:schemeClr>
              </a:solidFill>
              <a:ln w="25400">
                <a:solidFill>
                  <a:schemeClr val="bg2">
                    <a:lumMod val="85000"/>
                  </a:schemeClr>
                </a:solidFill>
              </a:ln>
              <a:effectLst/>
              <a:sp3d contourW="25400">
                <a:contourClr>
                  <a:schemeClr val="bg2">
                    <a:lumMod val="85000"/>
                  </a:schemeClr>
                </a:contourClr>
              </a:sp3d>
            </c:spPr>
            <c:extLst>
              <c:ext xmlns:c16="http://schemas.microsoft.com/office/drawing/2014/chart" uri="{C3380CC4-5D6E-409C-BE32-E72D297353CC}">
                <c16:uniqueId val="{00000001-F07D-45B7-838B-18593B8AAE92}"/>
              </c:ext>
            </c:extLst>
          </c:dPt>
          <c:dPt>
            <c:idx val="1"/>
            <c:bubble3D val="0"/>
            <c:spPr>
              <a:gradFill>
                <a:gsLst>
                  <a:gs pos="39000">
                    <a:schemeClr val="tx1">
                      <a:lumMod val="85000"/>
                      <a:lumOff val="15000"/>
                    </a:schemeClr>
                  </a:gs>
                  <a:gs pos="100000">
                    <a:schemeClr val="bg2">
                      <a:lumMod val="75000"/>
                    </a:schemeClr>
                  </a:gs>
                </a:gsLst>
                <a:lin ang="1200000" scaled="0"/>
              </a:gradFill>
              <a:ln w="25400">
                <a:solidFill>
                  <a:schemeClr val="bg2">
                    <a:lumMod val="50000"/>
                  </a:schemeClr>
                </a:solidFill>
              </a:ln>
              <a:effectLst/>
              <a:sp3d contourW="25400">
                <a:contourClr>
                  <a:schemeClr val="bg2">
                    <a:lumMod val="50000"/>
                  </a:schemeClr>
                </a:contourClr>
              </a:sp3d>
            </c:spPr>
            <c:extLst>
              <c:ext xmlns:c16="http://schemas.microsoft.com/office/drawing/2014/chart" uri="{C3380CC4-5D6E-409C-BE32-E72D297353CC}">
                <c16:uniqueId val="{00000003-F07D-45B7-838B-18593B8AAE92}"/>
              </c:ext>
            </c:extLst>
          </c:dPt>
          <c:dPt>
            <c:idx val="2"/>
            <c:bubble3D val="0"/>
            <c:spPr>
              <a:solidFill>
                <a:schemeClr val="bg2">
                  <a:lumMod val="75000"/>
                </a:schemeClr>
              </a:solidFill>
              <a:ln w="25400">
                <a:solidFill>
                  <a:schemeClr val="bg2">
                    <a:lumMod val="50000"/>
                  </a:schemeClr>
                </a:solidFill>
              </a:ln>
              <a:effectLst/>
              <a:sp3d contourW="25400">
                <a:contourClr>
                  <a:schemeClr val="bg2">
                    <a:lumMod val="50000"/>
                  </a:schemeClr>
                </a:contourClr>
              </a:sp3d>
            </c:spPr>
            <c:extLst>
              <c:ext xmlns:c16="http://schemas.microsoft.com/office/drawing/2014/chart" uri="{C3380CC4-5D6E-409C-BE32-E72D297353CC}">
                <c16:uniqueId val="{00000005-F07D-45B7-838B-18593B8AAE92}"/>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2"/>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PivotTables!$A$35:$A$38</c:f>
              <c:strCache>
                <c:ptCount val="3"/>
                <c:pt idx="0">
                  <c:v>Furniture</c:v>
                </c:pt>
                <c:pt idx="1">
                  <c:v>Office Supplies</c:v>
                </c:pt>
                <c:pt idx="2">
                  <c:v>Technology</c:v>
                </c:pt>
              </c:strCache>
            </c:strRef>
          </c:cat>
          <c:val>
            <c:numRef>
              <c:f>PivotTables!$B$35:$B$38</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F07D-45B7-838B-18593B8AAE92}"/>
            </c:ext>
          </c:extLst>
        </c:ser>
        <c:dLbls>
          <c:dLblPos val="outEnd"/>
          <c:showLegendKey val="0"/>
          <c:showVal val="1"/>
          <c:showCatName val="0"/>
          <c:showSerName val="0"/>
          <c:showPercent val="0"/>
          <c:showBubbleSize val="0"/>
          <c:showLeaderLines val="1"/>
        </c:dLbls>
      </c:pie3DChart>
      <c:spPr>
        <a:noFill/>
        <a:ln>
          <a:noFill/>
        </a:ln>
        <a:effectLst/>
      </c:spPr>
    </c:plotArea>
    <c:legend>
      <c:legendPos val="t"/>
      <c:layout>
        <c:manualLayout>
          <c:xMode val="edge"/>
          <c:yMode val="edge"/>
          <c:x val="9.152585244225038E-2"/>
          <c:y val="4.5280866159980511E-2"/>
          <c:w val="0.83885666002076775"/>
          <c:h val="0.133323960414764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Analysis.xlsx]PivotTables!PivotTable6</c:name>
    <c:fmtId val="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17000">
                <a:schemeClr val="tx1">
                  <a:lumMod val="85000"/>
                  <a:lumOff val="15000"/>
                </a:schemeClr>
              </a:gs>
              <a:gs pos="100000">
                <a:schemeClr val="accent1">
                  <a:lumMod val="40000"/>
                  <a:lumOff val="60000"/>
                </a:schemeClr>
              </a:gs>
            </a:gsLst>
            <a:lin ang="1200000" scaled="0"/>
          </a:gradFill>
          <a:ln>
            <a:noFill/>
          </a:ln>
          <a:effectLst/>
        </c:spPr>
        <c:marker>
          <c:symbol val="none"/>
        </c:marker>
        <c:dLbl>
          <c:idx val="0"/>
          <c:numFmt formatCode="&quot;$&quot;\ 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PivotTables!$B$102</c:f>
              <c:strCache>
                <c:ptCount val="1"/>
                <c:pt idx="0">
                  <c:v>Total</c:v>
                </c:pt>
              </c:strCache>
            </c:strRef>
          </c:tx>
          <c:spPr>
            <a:gradFill>
              <a:gsLst>
                <a:gs pos="17000">
                  <a:schemeClr val="tx1">
                    <a:lumMod val="85000"/>
                    <a:lumOff val="15000"/>
                  </a:schemeClr>
                </a:gs>
                <a:gs pos="100000">
                  <a:schemeClr val="accent1">
                    <a:lumMod val="40000"/>
                    <a:lumOff val="60000"/>
                  </a:schemeClr>
                </a:gs>
              </a:gsLst>
              <a:lin ang="1200000" scaled="0"/>
            </a:gradFill>
            <a:ln>
              <a:noFill/>
            </a:ln>
            <a:effectLst/>
          </c:spPr>
          <c:invertIfNegative val="0"/>
          <c:dLbls>
            <c:numFmt formatCode="&quot;$&quot;\ 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PivotTables!$A$103:$A$108</c:f>
              <c:strCache>
                <c:ptCount val="5"/>
                <c:pt idx="0">
                  <c:v>Binders</c:v>
                </c:pt>
                <c:pt idx="1">
                  <c:v>Tables</c:v>
                </c:pt>
                <c:pt idx="2">
                  <c:v>Storage</c:v>
                </c:pt>
                <c:pt idx="3">
                  <c:v>Chairs</c:v>
                </c:pt>
                <c:pt idx="4">
                  <c:v>Phones</c:v>
                </c:pt>
              </c:strCache>
            </c:strRef>
          </c:cat>
          <c:val>
            <c:numRef>
              <c:f>PivotTables!$B$103:$B$108</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673F-4F63-BBD4-153EF3900123}"/>
            </c:ext>
          </c:extLst>
        </c:ser>
        <c:dLbls>
          <c:showLegendKey val="0"/>
          <c:showVal val="0"/>
          <c:showCatName val="0"/>
          <c:showSerName val="0"/>
          <c:showPercent val="0"/>
          <c:showBubbleSize val="0"/>
        </c:dLbls>
        <c:gapWidth val="70"/>
        <c:axId val="154295999"/>
        <c:axId val="154288511"/>
      </c:barChart>
      <c:catAx>
        <c:axId val="15429599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154288511"/>
        <c:crosses val="autoZero"/>
        <c:auto val="1"/>
        <c:lblAlgn val="ctr"/>
        <c:lblOffset val="100"/>
        <c:noMultiLvlLbl val="0"/>
      </c:catAx>
      <c:valAx>
        <c:axId val="15428851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154295999"/>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969F38A0-1AF6-4226-B055-DA644BEC2C65}">
          <cx:tx>
            <cx:txData>
              <cx:f>_xlchart.v5.2</cx:f>
              <cx:v>Sales</cx:v>
            </cx:txData>
          </cx:tx>
          <cx:dataId val="0"/>
          <cx:layoutPr>
            <cx:geography cultureLanguage="en-US" cultureRegion="IN" attribution="Powered by Bing">
              <cx:geoCache provider="{E9337A44-BEBE-4D9F-B70C-5C5E7DAFC167}">
                <cx:binary>7H1pb9vI0u5fCfL50sPeuw/OvMCQ2m3JaxbnC6HYDtncmvv269+St9gcZeKD43sBAVczwIwttVjk
07U9VV3+9033r5v4blt86JI4Lf910/35Maiq7F9//FHeBHfJtjxK9E1hSvOjOroxyR/mxw99c/fH
bbFtder/gW1E/7gJtkV11338n3/Dt/l35sTcbCtt0vP6rugv7so6rsp/eG/vWx+2t4lOJ7qsCn1T
oT8/Pv3vB/Pjg2viOvmutx8/3KWVrvqrPrv78+OrFR8//DH+3r/J8CEGMav6FtYSeaRsKiQi9OOH
2KT+4+8tIY5sxLHiRKr7F7z/cNHNNoGF/6lY90Jtb2+Lu7KEe7z/76++5dUNwYfcjx9uTJ1Wu4fq
w/P98+OnVFd3tx8uq211V378oEvjPnzANbu7+nR5/xj+eA3L//x79At4MKPfvEBu/BR/99bfgPsr
3n7fJu+JFT4SnFPMbWXfv8hryCQ/ktQmBNv4ATL1GrI3CLQfpeeFI2D+OjlIYDZ37YfVXVHe9U/P
57/XI2ofIaJsxQh6wAa/xkbQIy4kA7PxCM1Ind4m0354Xq4dIbRZHSRCfxV6MOl7qg49wopgLBF9
eP7iNTwIoSNQLaY44/f4oaet8WDt3iDQfmyeF46A+evbQQLjmjS9u6n0TV09PaB30B10xARDjBD2
oDvw8F+5IrB7RAJ2mD1d9AGVN0qzH5lXi0fouFcHic6lqavgw2QbmeoddYfSI0o4okyI/bpj20eY
2FQhPjJqb5VnP0CvV48QupwcJEJ/FdE2LbcQsrxbAEePIECTNkHsAR35WnkUBvQUYozJB+Ua6dBb
JNqPz8+VI2z+ujhIbCC4NsX21rwjNhBcK8mYTfFew4ZsdsQg+CYcIrmXwfVbRNkPys+VI1Dc04ME
5eoOHE5Z3t09PaD/3t0QBmEyRMiUP2Y2I42BMJpQgimnD6GAPQLnTSLtR+fF0hE8V5uDhGety9LU
hX5HdOQR4QKMFd0fSO/smRCgMewRPf507YeY4C0S7Qfn58oRNuvDVJ3d/ez+zbL3hAdiMWxLSGUe
8xjIMV/GalIdQQiNweI9mrw98LxBqF8j9Lx4DNLlQSqQu431D1Ok78rpiCPMKOcKPfIEo3gaIQAJ
CSwQfcxGX6vQ22TaD9HLtSOE3L8OEqGLACilD8sy3qa3T8/pv3dCFPJNLLF6smJq5IQE5ERISnuX
k96/Rk7orVLtR+n16hFOF8uDxGlz12xv3zHtIeqIME4pI/bewBohDqaOEbCFD5E1aNnLGO738uzH
5mndCJXN54NEZXIXb9tt8Z7hmzqywQFxTJ5c0GsPJNgRRHacEvQYIIwSnrdItB+ZnytH2EymB4nN
DPId/Z4qg+URU4whTMZRAQRtUhCKJXlIhEbW7A2S7IfkeeEIkdmhMtPfi20ZvaMVAz/DwNETIR6T
mREvrdSRRLaAdGg/PbC5+71E+6H5uXKEzeYwtWWtbwLtb9MnK/8OMQBQN4IKBdW3vR5GMuA9bQWs
2+P7f4ulfy/Rfmx+3ssIm/Vh+v7j9ybVJNgrClohxF7iRkGSKm0ErNujD4Jywkvf/3t59uPytG6E
yvFh5jbzO1P475rY4CNOoRAAVPNeWCQ5opQSQe1HYzZyM28QaD8uzwtHwMwPM6VZxrFOjS6fNu07
mDIof2IKNQK2P1gGWgBRuSNtfgZtLxXmLRLth+bnyhE2y8MMAZa32+AdKWgo3kADBzj4p1R/lGci
BIVppoiQ9ihO/q0gv8DjQf4xGIdZrjmGPVrfRP37KQoRu3hsxy6PgABnjyW4G0r5QzAwqqW9RZT9
iPxcOQLl+Pog05Zlequ379ocoI52EZaA9o3H1+uMEgoCUHwGLkY91qdH0LxBoP3IPC8cAbM8zGLA
0rTvmbngI1tQzgSlzznjS6ZZkaMdHBzZj++PouPfSfMLSO7vYYzHYbr5tUmrd1UUCj2B0KSBFERY
9y+Ir15Cgmwglink/3zXTfjSv79BlP14PC8cQbK+OkjbdWJqXb6z9bKPFKTwNuePWeKIe1EIGgSQ
hN6nR/M2guZNIu0H58XSETwnh6kxX+7K6sNnDVnL+xZkJKgFBkv21ByIXuuNtKEeQwT0Dz7mNaO8
5c1i7YdptHwE1ZfDJJbXW53ePRmZd0hgGBT9dx2ALzL6l6aNqyOMoAkKXNLe8Oy34uyH5nHZCJL1
gTJk27Lc3gR1eVdV75lb4iMoVkJWD2TY/WukPVAq4zYDxyRHLMz6rfL8CptXtzPG6DAt3Hpb9O9b
ydydINilNGzkdwQ/EjaCrlv1qDEjo/YWSX4FzNM9jDGZHGRQsNa7Hqf37dnc9TApBJ1/j0zYSGcU
PUIKijHQEv1kQ5/aZ94gyy9g+XkbY1wOM585Le588558PzlSREJtkjym+CONQdg+gjZNhAig9TJ6
/r0g+xF5WjeC4/Qw+zN3xxwW2yQrA/2e9WRKjrhkEDw/dZ+PkppdJwZUzzCwAw/uZ6QxbxZrP0aj
5SOoNouDtGhfegOH2PynXfwO4RmGTlrFMf9FlzOUMEF1EHRr2I9ZztO1H8zaGwTaD8/zwhEwXw6T
O9vttvVdp2/ekWImcD4AQ/qCXvTLvgydkc2PkC0hu5Eju/Y2afYD83LtCJvN+iCV5jTQ74gKHEij
0PUPUcBjCXNk1iQ0ctpg8yT+SRu88jm/kWY/Kg/3MMLj9DCN2G6HXZsierIk72PFiMJ0d0Tz/jXC
BFqXoHXWBmf0GDKPKM23SLQfl58rR9hsDtSOmQJOOrnbwkAlc/t+CMHZAEagGvbc9Dc6Jyigjimh
54/zx3aaMUJvlusXOI3Wj9FyD9Kybe7v6t3PpQmo9nMCXoXsLdsAlwadgLtTn/st3Ful+ieknu5p
jNNhJqKnUQzF53c9sg76JAnA9Fg5s8d5KIRtEBrY9tPZQkiJXnmhN0i0H5+f9zLC5vT4IHXoDA5C
lX3cbN+VmYYoQSo4KfDIEthjfGAKhCRS7vqgHnQMqtYv8XmrVPsxer16hNPZXweJ08Op1f8LngnI
Axu4NIx+1gheRtlQQ5AKGp/gJPsDUiPP9Ha59mM1Xj9C6/IwPdPVXfeuh3EReBwiKaDwEOCNzR2c
KYDgD9TpcULHSJ1+K85+bB6XjSC5+nqQCvSp2gZPRua/D7l3pzigdgD8zaMHGvU/3w9+EFAdxXyk
ML+TYz8UD6tGSHw6zGL157sigRaC9wMDmtFswTD8M058oLETyB3FgSW4f4160d4gyX44nheOEPl8
oIi8f2kaAjCEpYIzt88O/qVbEVC6huiAkqce9TEyb5DoF9A8rxxjc5iO/8sWiOnUr961YgApDpQD
mJC/GL1xXzGAnuin09Lgb16GZ2+TaT8+L9eOEPpyoAjp8sakpX7Pkg50z4LJYgRmcj28Rp0dCo5w
wClP6LB9ZnxeAfQWkX6Bz8+lY3iWB+H4b/5xpNvDU3oIAF598j8dcKcgwwQNgmMBzwi8NHBwAAoO
csA8gacyNX2tQqNJc78Waz9Ko+Wv7uT/0Ri7X4+4ex4MONlW2+n9RMEXU+7++d3724WZh6Olj+Zn
b+D28OyWtzB1EE6e2y+A3H3JK8M1zjb+tvRuW1Z/frTAPTH4KhiLx20EcwfAO7XQwwXvwFkQOL7L
bGhFFLuJBPBOuqOh4OLQaW3DuCmJCblvy4IgvNxNToK3oOcUjClMowIOlmEgLp5nO56ZuIdq8PND
efz5Q1onZ0anVfnnR6YguMwePre7SwbcO4POFCrgOzlBYALg/ZvtBbgJ+Dj6P7XGUVqE2iy6RqB2
qoKItG6aajUP0jyb8RTT2k39UJ4rTYbGwdCXtml5ZyZNHEg5KUiNrkJPky+8DPozw3F62ZTc+6Yo
6s6ygbTZQrQDW2QFSTwH+svYsbYaMxFRajq37SKeTCqrC0snIEKRExlbwSZCxoqcGHqhVvWQx/k0
V9ofnKLvW+RGNQ+6ydCE6Y8yqXXmCNXTWWSV9DRAYXcWBR51LdM11tTOLbIqvD5NHIAgDScWCXCw
bLoycxrT8zW2Ci9zK+yRZZ0QsmoHSZaq03Y67eK8ubYTEGqSJ151B1dBjVPQVCHXq9OSODLLdQBf
HPdT1TOy7LyUF27EKxNNtdWyhbaBt5iSwU5+aAB8wTzWnfGUtf4UDdq7HTjLcydCbfklGywB3wuS
faEZK7+krR1dqMjuzrxOB6dt7aVXWSnNaVUWTX/c5Z3PJrTGduB4gZClEycx8lwb5cZ2hiCT510E
cuU8gwcZIs9LHJtor3No2InzQQ/ZN+RLeebFpjVONxQ2mnjQVZtOVNyamZBJ6bBBLLssyU4jlKsz
BsFFcBJSxRYlPL9ZY3J1EnOdz4cgaE+CWuFZFzRJ4mqWmkuEcnluUdgtYRQkruolWyTIT9zEK9CV
ZyK61D2gY8WaLrtamNOoyBvrcqBJP+UiRCtatq2bx1FNJxoC9nIxWEkF94zIjKQ6/94OSX5d1AZ/
yeyeElcNOeMu81l5i6xETkHVKu7ItlfnXeYHTt9TdYkL7Z93ZOj8qeoKS7msId+w15WlAzuP4UkV
WO1WDpF0oxKpkywjwp/Vve2vaBemeuGJvBqWdd3jfq692jrBntW0botFMiV2J9PAKYkKq2XAItY6
fpvVFwIpFp0EpFNnmbQQcVDB+acU9XQdlJbd+i6JqWU7MgzNwFyOioHM/a63ledYYdhmvWPBgygW
PdNGXueNaRyrUm3uBhknHuBjtY1DFanzdrqbBjDzCzTgeuGZwqpWFc9qexnnea+/4KxU1QpmcbHC
SWH7fBWeb132bVG6OPLWIkmaY91U5ZcgTzaeIv4JzHvV6iZkVthgB5PEUGvlJ7ZIJwLH9ieoU+iZ
HvrAsYdqmHpFH81sDj9WxI6X+eC3n3WF9cRSgVmXYZBPy6y6CGsUTHScYe6IECPpRLCHPnPu+XwB
6m1dpT7x5qYohsKpGUkyF3ilbKJDnE941Pkzq8Klf8tSkGHR27qrnabG9aSvuu7Ykna4NLXNJr1K
L8wgT6qw9JZhg0pXSdOtWh3WU9HpeEqrIHBy081bi1q3bABLE3uFm3vDvJMonPcaI6fPKrEp++6y
Gkp/Ivx2LquQfUZF0TthXdfO0NfmtJX2BQJqxWmKAWArVTDxae47TexlYCq4P/PS0i1Dlh7baVbe
hb3Y2AP2rvMiahddm8eXKW/kadiY0u0jOjg0LpszVHtklhsrdlod9HPKh43OZT+PqV25QVDGsx5F
yOksWIWiPnJ1UZhsEsnh2niCuX0sToesWFdt5LkZDho3IqaY515azEJu2eui8NpTXsbSgRm23xVY
23mqkZxqr/dm4K9CN/VY6RqE88VgjHbjprFWYaLRcR/3jVML/5vRuJz4KNBuJPp0glVtnLgyxZc2
zNuFnfjVp7AuKtgYrTX3i+5HXfB43gdhP62KFl01CHvfSMSsxOm8gC55SJPQsSS2lzU3bbQgCWXH
aa6zmVKFpZ3MN3qe1RFdSc+K3c6yxHmdBWquB3BNYVLqecVoAruCD2LTl3maOk006HAqc11dqDL3
PqucgcqyxJuC7w02g5L599REJnKGTkdfMxEnM1Q3heNpLGdJWam5GZrsOms9+4sqfGtaNXXqmjYd
NqnE5rjP22KRkESeE3hjXfLOOi2l/1n4eWK7SOX1zC8Hvimwhzqn7qoIrVgX+icqSqRy/JTlblzp
WrgRJkY7OdfDhLZJ77CKGreBFocN8bzAGZKgKxwrS/VcGE/ORSailVX48aTI/NrJrdr6XGV2+QV2
XJpPdN1mxzYpLrgXmvNuqOwNCaN0Iit40nUM24C2M7vDpduhgC4wLjynKam1LDwR3pGSJnd1UiQT
HpBkcJvKaxn4Qd6vUqiZEDfsczbhTKNPJqibi0BF8raTtT/NVC5Pcg9/s1T9Q0PI8RUYls6x+tR2
S8o+pZRZa9CpyMUkapwGgZ0b+tz75Bd03pHwm8frG4lzNh8MrZzBGxqX6P5r3/RqUsUGT4QotnkS
R05D7GUUdNG0QDi78z3ROFFomQmMewgXDa5T4+Khp9OBe+gsLnkxjco2Ok8R30DCnJ4kQ1FPkwrb
vYP9RlduGxRtNi1RMmz8vvKmWVLe1mFw1ZvJLtd1LT0Q5LSkiRcChcOEeTbOHbUzrhHLd8FMLt2K
FqXTgZebBqmntziKrizMzYS0uf0twEIvjJbirkDFRd2gH16SO7LQuasscZ3GyJ7krNLzLrLFSvXe
cJLZNXUEya+NP2SzQdWrNo08sJ1ZNm3SPJpIvyGLsOuTJWmyJett7IQcfdJtH53EsOedVHM0Q0Wp
5jisAjezw3nRxNnKVN0lHYJyhoYgdeKGuXUQDrcVxJ9uRWpz6cmucXU5wLP2EtJP4j5tpoybyunT
Mpl1tUmcwpI3no+/otz3ru2ckVOiROwmkp3nqIJ9xW4SnKClHupymgU6O87SxhzXOb4TSetCXHBb
yigPJjWI5KK0bBcy80KnpBmd6jwInUbyYA4Ri7hAVu9PgrgNZzZEj6c4Fd5Z4ZlVAaCbuJjrwN4E
fUldJjLYokj6kz7o8KRAIdqQLPzURRm/8LqgnmetZrUjcGou6qA2blhajmg43J1vHAou/cTKSz4p
+fC5CvV8F2zmKD01ovJd2qpjnJkfTPuLHCexE1j2qdeWp0OsnTioSrcohRNmybciVqkzlN1VW9Zn
GapOKytdQ7SmXfjiHvTe69y+ryOIAWvf7UNQcybjoJkwopnndIKykzSU8oQneeoGvHBwL1jpWFEy
nOEijaCoCHPXH1OtV7nCjcl6CHtAmvuU6fnH/7kyCfx7v+bnL3eT5H/+BHMaHkbQ/+On4HT6rsut
HH9oJ83zd8HVH6XbJVuvfvhb5veL3O5hov0v3nxb4ocRsyFJeh5R/7fEb8/Qul0q9bjuMeuTEhrK
4LQ5DJqB8xq7vO857YPTTvczm+5nBT8nfD8TPDinDgM3oESGqcK7OYP/SYIHrbvjBA+YHYXu+QMg
EGy2SwBfJHha6JxFWRktE4gt18KPhpmFS1y7Q5LJCasCe1HlDPkORpUfOiiH0ANyI5yeGGr6T4NX
Q4pi/BL7jol4ETsK9QayHA93Z4Wm0UT0VnY9ZFExYKcMdT0ce1r09TQtMzwlqBrWSvj2AqSMPacP
aBdtmiBt7kQoSe3mWg+zIiCqdEKY8XuRW71wi9Dr5rJtu7NBgLwZgcBHNNRbGdaB8+dpl56AmCx1
vDbNtkSlwwzOlkWTtLbIsq/7EDk8oFaaLeIePGJxibyhtlayC1oI5ywY3nTb+MTns1YJC3+2G8/X
06T2uyIEa2qx68BWPXhg1aoqODYViSRx2iTP2rMcixqSPl+2PoQMViBnJuqRf9H6Np/ZcZTk1NEQ
H8sZLpvKnlgBcD9LRHefhAhJia9dEWXpnOc2d3wr0syBaLkAvUel8CeolQOREMlx5OvYSbgH1IKT
p/73ZOj900b0ZmrsnXUpRZ9nDvJz+XWAWMKapqjtpm2ai3nNh0kFPznGboobFubNRsjQLt3I9ski
BiIAMkBsJq3nNV+L+FxJFc/Bw9trVMp4LtUsKxoZuk3M8+MiaWc5zbOzPIgwbJhM2E5Va+NavfLO
G953n6KMRV/toI8cEaeBSxhY0UpH7M5Ku/BCllXn5KrLJ6my1CxIkV5WwPdfh6yMnDYIzESLIl1q
lVYr6sULKDDHF0EcRudNV0HgJixfuGmbzy3U8lVp0mWn+iuRFhCbWUqV35lB3kUSBWLSEaKXkc+T
qd1WybGw4xLyDZq4waDjT6bhKURHKIDkyqgb7kd57BReEZ41Fs+3foMYcrustzeQrg6QwoTIWqUB
h1W9ndrnRZn18zbPh88Ex1ehleFrzv3MdzGNbjS0Bn/mEpSKtoTOvNijSz9KGofnXbIsSHvneaXc
Dl2EpiozEGk0gV9ti6GchoMuFihoqRNl7XFDA3YaRxDZk2YgicN9zywKn0ZLAwOu154R6LrDtdwg
kbaeg9tqqcIoXqa0V25NTXlV1sY/JS0zi4gk5LgN+m4Ty3hYJH7GzrMsQJu6ycKveRqE14BoPO+6
mhzXZogXdZpmm2ig8U3mV9wDr+yLlS7IcAbBSHOSVLmcJDoDKsTLpLjowwq8nmURMCuk02vZF+Rc
DTYPnRZUYhF3hWc5mdR6lXKfnNayLk+agugvXWl3jUP61l5nUaPXVRDlV3VUt5da82xFIj+dWp1W
14b24eei4dVxxYyypkAWhCt7EAOeoSRIzmDgh7fMhq6dV4PtT+xQyRlQCewHa4p8Dtxb/6ULcTTx
lbVMoyxZVsxbx7ZJJ14d2E6rWDdFqb/EKjvumd27kPY6WUTr2zptsUOiNF7Yftc5KcvMBKGymRc6
FTMc2EBDdTz/nnmsPrbzVs9i2muXp7Q9Dw3LN0Ek+4UpanLu9W3/tTZ6uGEeas7hgXinncnqL4Po
kdtAlD8BPakmJunCRRvTcJ7RkOdOUpvoU6aLeA6wg7ZYbT5TIspuicWr+SCTDiJMzybTjnfUyZOi
OhOoSbHbJD13Q9wEjiwZ/jHgQFmOzb0atjIEsQqjq6yLmnXgJWdZU6kNNtj/iiXo/8BUPutIbzWO
3Wt7zXVkr1UVqY1lEnzed00NjqLs1YkxKJ6ruDuN8zqLHQSKuqprn04GqoAI8tqqW+oI+avMhOnE
l1y78DDSdZ1XjhIETE0ap8cWZ+EK5xRd8j5h2IWIznPLnPc3QdhCotNaEBU7dRmGixJSue8RF9PO
DiNgZCI19XKDv4V1o5dxyeJ5TrW+QkVYXvgC0nZc9ZBx1PkQO3Uf5Z/KtFabjolh3ZSZtc2AJgCP
htqLWBtI1kF7xEnatv1tb5mwdyM/Z4sUGLuV5SfN3CtRs2mqgqxwjNOZ1Hn+uWWsPOtY70162gxz
orvgHDxbds0hC/4uq1T86HVUxQ6vSt9Ryr9toy6cUj0ox6uyWWtkfdx3JZsIBCm9ZUBOyABKaylR
FLaOXULLVZZIFEMG2JLY5YMVruKA5p+BhqymRmRmKVmiPZfxMPqRUpTPStXkX6Sfcj6lxk++E9+X
8zTvvHWNPHncyNRyYmD9loGSC1VHOHZ6DP4NONcq3lTUVqchUIDrCPXVtJalWQEFUa29yuKTkEZs
08aQYllNWn+RlHEHZ6oBcoNanQT6q63PM7+UJ4Ol+jub1HHtqBpYQUfBMz6O28q6CgLGr3NtwPRE
lqGOKa0w3RntjDvD4HnTygayE0histG2l4JZanogNeIeOaHHIOUFdmG3J1pNXKys3E1QYNzOCLmN
bEiObE22tC7N2oK0+lL6fukguyMnbaUomMEen/X5YLu+l653AK7ymKD5UNVu06d6osIcr2tgeZY+
NsQpgtScGR+TT0JWzbQTVjzLc8PmFg/TzIG/UDSVHJxjHOlyYhmSLfvBLs8F8+lNFRRx5aAqGyZ1
26hLxMJsluYlntkBEKHMCwPqJlZGzyIvh6AfN506j/1UzFvof3dbGyhxr2gB9oTa69xG64rybqUq
LKdIW/ldABx+BUl1qxZelYuFsMLMLeOyB96mL4GCj7OzqM/yRRhgvOgIS92Bactt20ENcw8V4gvE
AviqA9ay35Ft4odMrPo6MZLNvCj7yvJYTK1QnRNclEChG7uCuKOV5QKDyfOdsAqDVZsV1hKqBaV2
YWQGEAjCyocbnRWQ05baa1e47ibMgHvrI+nD1qTlLAkjduZBbDpDGpx1zSMazlpZiHBC8gHijw6M
8Ib4dT4p8+JzahfJadM2NHO9waZz8HfprKF1NIkrq59ZGokFNrE8FUh04BWEvoYAjZeuFUoIQHpv
UWeh5/pBpLAjUIGiJYt95O7ItbPWZE3gFsDxMkfYBsLXpuynkRW1F7woAqeFSsaS2316WkV5C3pC
eAGbQ4lbCHyDKaURnkOePqylwBBMdxCppg7wCe1lY8f+Jzsy8SeKIQakQAFBVurl+WkWVep4iDhE
Kz7zlrbI6sTx7ZDYTmTAgzmy8ZYaGKhh0vkkXIWVUrmjG6RrCDGVWSQ59ss7koSiVJETVT2SmQPE
w4nXsGjSVbJYsTjIz7lVkjWlRb9ReYEmKtK+W/l5twrSdpj6EPh/Hbg8Dim/8rluJzXWm1QzBHdJ
V0kk0DctKIbySxwDNcohkRUJ/4qGBi97SwCz1gZkktcWZPVk2BZB/10L61xmwGGqoOGTeEDAiufa
dk2VtnObWNSNGNB2kCIc6xgl0zj0PwEsBJh2SV2gUeoJiSG4gerAaUM1WZeMXqOSQiLcVLXjR1E8
iSJZuFkSw4NJWgUFkB54VkIyx0AZY+UHOZmltZwFftqvpG5Og57iz6RI48iVnUlcmwMFCue6sTtY
3eB6UU0mg+krx9BkLmTXOsAXkuvewt08hIKJmyg5Vx4Tpx0PIjfjabROYfttrVJMsWDeVVKVfJFZ
Xr9iuLTXQRLrSeO31B1kAW4OCihLnQk568tqcLPSA3aW1q2TmcrfpFYMnj0K+1Nmw82FMp7qoUog
T8iKyuWZKJ0XWeue2h/UEF9X/nYlR0JgiiARXEJ9+XViCEWyPta11EtgSyGtszrhrYpBgpVmdcQv
qZ3mNxnEUim4bDua/PPFobb5t4tzGyawEzirACcbRxcfdFrwfsj0EnWmuBnCIj3JdBycykhFF/98
KaiOjy8Fg3Yhp9llv1Kw0aV0rkPeBQlcKsN5OgUd6WMnhUrq3T9fB+0y6VelVLar5FIobML4ecR3
47NeZtqRgQJTEQl/WWdePwtksWNXOzyN4S/FnQHJH6mTRgW2BtCTbSZ8yKjbwQ9OLS/YJddeANL9
s0h/hxi6OAlFQsBsKBjdNcr9a7uSQQVZxjLv0mFtJ0U/J2ELGTSNoZg5sf2guOnqBnBGhQd/p+v/
80fPf9HwVZvEUz/GPQ8EFfl/YI9G3RY/uwbwbt0je8T5EUS/BCZLgVrCGXkb9uxD0wCYo103HBxU
hINxMEFfAuSPHBKcAibwp1qgT+Tx71A9dgwgmH5AMIxEUgjG7CoYqv+fEEoE+iBf7PLdFWF7KxgG
g/+Xsm9tjlNntv5FVAFCAr7CXHyPY8c+Sb5QcZKNAAldkBDw688izvOeHacqeZ/9YU9lPDMg0Wp1
r16rlUO5glaXv1q5SLBWk4Dcvkga58tjqjONCkys5257ptTr4UsWWTohxlmnNTu4dKF8QVjbxC/t
iPJ5VKt0GYBoc7r6w1BGo7kIpRTTraBSRytgpoXqFzq4HqWciDHRk7rN8yz5ni9q9Q+CL7n4UhRU
N1+R3hp2h03LaFLJpJtwK6ifI1DgCKYDcg5BAbdUKlApbxJAJrjlVspkvU4lGft/omnG9g/q+P8D
BO9f1/y/aRWQYP0yRxBiA7xDa/ZduIDp2l3SvzC3PJGd54wX35ugxt5cOJmJ7EJk82TzC9QQXRfq
rdM4d0HEKC41pz9f/o0ngqIIx4/sHfwIyKroPvaD9PGv6289KSYWs+5bnwxk6GqngFJy5B5pZPqT
XUJr3cFy12a8Qt1z0+N9yMg6pXWSbSwQVIz5CGxGKUNscocjAhCv/mWOdrf7f94yy9ENBXsPTGiX
Eu5m+escLbyLUm5J9I1Fdo7TQ7vlbW5OoshQOK5G6xj7PNC4caCS/RfPZr8uXDR2dcC86C/x9rra
rypXESm+tStsjlVzrMX0kWdNOsIfA7/s3o0NzmF1FYApcLKrP18eaqE3wwbVBo1G0zIDvQdr6Ndh
t3Tuonjh5FuUi9yQmoaY0S9YSJG7VFuXi7suSlRySwaz+sdhimPgUAgcBCblz3fy6xaMB0BT0DLR
zWHnHiESePMAHOvifh3G5mtTbiO1Z2W0bNZj1MipXM9rYRc8lT9f8vfBg3yAQ4twds4PpcgbshHP
eSP6NbbfMhawylG5ZlsynKgNfkKFp2gy9nkndKCSNjEw5j8DJZtteZw7FevwF0NI3ngyTADOlcUq
wUJFA1J0S37zKMqtp6V20Qu6OeQyulgc3xeEXBTHYa4+9BkC9U5Oa6qrBbEp7op2MfePUjNAA2OU
2PGxBAJlRxTqlE0f5NyN08uf5+zXPTzLQa5Fx80YPetwACFWyxtf4kNT2Nhsy8tigTvEVeyHGJMV
L4HQqFosAWdGp4PZF40Lan/pAHn/t5OFsySQtxF0mES8iIz+zW0UJp3cOjH1MgoawYf38F5bqOY1
diu9Jg2F35+AtA9fJBgO8KhWS5vQiyLqo3moDIe33T3/yvGtsdvEfA30RiMM//N0JW9tDOIiMMVR
OClSPOHforCFoCKAegB5mZqURfLYu0kLf2821+mxDmY1uLkolzP+plYj1Xoohm2NHoPWzeVUWqQi
tdy2eL2WiMgcaqYlYDNXexpH4oHJst0kCtblApeYRv2ajAAjS4FfHZDnoljylwGBIP2LxwBsDAFc
CfbgzhaEsf5qprDM0czjrD/nVNGeomaLQ1xN1TQeVIg62XJw2qpmffWewmf4m//hTjSQHvxpCY4w
c/KB/H1BZ2+9OPooIhihQMhSSI5/M4thGSbZcKU/a4tVZI5kGorsNk04Wa/J5FdMR9nMYnsGY2Fd
88qjrG54DYcf2ENrtia6sDLrt2cb+YndFR3bA4Qlm6Uoz4On++NR4FPBhNY5p/ODtv2wPW+CDWGo
YiH2TavD7OMBqbHkeJOg1rk9Axhd8OwI7VG9ryYAw644aDqR6cRyvz87sIg6BBjmx+XLogWCUoEc
1OMnFIIH3HkXjXts4DSVw5dlYjshspxtMj9mRG3uxtqhsZUQ0qayjtpGLhdths3101iMTfY8xzN4
aMccMFz/z2xGhRDlz7bx1oVj9nPoUlHc2xmkJHljGgTExjYptfi8JcjhgDqkwBCmKqheicudDAZH
8ecrvvVG6d7rFHysPSrF3v32ipONJx4kCZ/I5ndjDD7b3V865QM2bzaDgfe56ckGIwypB+B5m8Ox
wE7/fBs7N/aXRYGUlSGlRgaLo6Sz35LXDQQbE5VMPstslI5UTnkafVeGG3gjPkxjcgR5RXX3Mwg4
8DiaU9Ue28Kls6qQKQUxA51pzbVoCva4ECuKtZpCwuYHV0TI0QwFkegaRgSCZR9nDWimWcOSfbHz
GHaoZiCn5LLpB7ev/BlU1XeQcOWgsJDBkmU+/3nEb/0agIsC+fI+aowW7OQ3u9XAGoA1ZsqfQC2K
EcRSa1MEsfO2222GICu74Cj5wWwBihO8tO5HZBsxvZs08X1Im8dmYbtJp6bbpL3odEp2F2m2KU5O
RswavKmNrkhlD81e7gRTcS0kVmeeGCyjPw8pfePZAAwXYDin8Gp4gtAjvkklDBnlhrpA+lQ40GX0
yel2vwEXEb8v3R/rGM0oVtxbw5d9icNX7i7FaqTTXyKeIIxPAL3jLWUGnFoiyj7PLrog9nkwa1Ds
rjELPtVxsg9xbSWbQBXOLTnpws4ETDvsFxjuX4b2JgPA0MoEh8kkWCox6N/Zm6E5FPly4VE/J+28
eypnDUxrE1unvgLZHlJUFJ1CIRG0k31/lJFK8EAWJkW7HjfJgMmdShL58IQo1WI6Qt4TWB9KgvAm
YxeVMLEsCL17Nw+3edGlOsCtOUQkuGDnmhj/Qo6VYCpkm2EqnMt55GoqfI8lwcu0x79e52d3hfuh
L3+KtN+s0QLhAqKrPAXogmPefgt1k7CBI8ZM9GGWuYJ3eA1vgYEu81AjswQw9ze38GY72i+ZoUlW
GmNbwsFkbxOvuFcIIfWSowKawELcijaQ3Rl7P+Yn63Wm6LEJoIZPFRNkxYSLuRkRssDpYZaCXQTK
Z2wqmv7UuKyAM8CCnB8s5BrYAWSEhe+WERvVz8fWGpD/QrWIYsRawSraH0c7LPuDiPouwUu59uX8
ECupcCd0GLA3gSG+56l/nm2weX/1iRj8vgnASaBjPqKgt5kNwsEpauNlRW1lZeBaOD8QQOUhbvo7
lm6Af4+GW6aLqkzTsueVtaYzV7HwZKGVRrQTXdtWRtltI3lOahPU0n6NOxFfhMZn7DDkoxLfsl5s
9kEqJu2XsCUivMtmlFa2Q9GPJdW1Qfw4+VMItJjvrOHNoiomY5nckNgm5WEcLRj0/eI8qgRqKczW
V+CDAHqvWxQksRjmzQZgdEtEexQEUKn02SMTbs3aOl4SH0DZKgNPGsRvTesuHc8RmdX5JsK2Ia2F
KerLZVhR6jST7tlpBgGFHKgEyvshMJV2zz4TbXMgmUuTekV+qlZU2d1UHsouDUPdoi5wgYaf7gA2
fQChpRzj+JyEhKenNpoKHh/1oGT2tNK5HaKnUsXL8mFxC3G30eTG6AE7Ru6/UdC87dOWz+2ogPKq
hE/vywUcunPTAd04gdZYSFWVgyIpr3NQAUzxksi+GL9xsMrm5QBTWc330rsQ4noQYUr6C9eMhhYH
5AFUsHMjo4HdlUkeDcN5ZjqdBP/Oi5E4zPKSEMCQtxtRM0x6A/FP8/eExY7Fx3HMtM4vfdl0XNyM
dBlMe+zn1oX5JlAQYrpTk8ng6UMzpsTsnFzeFifYCiNDpectxrYupqID9t5GGTPuwBu79etlaKeI
d+fQSew29VAGEIkOs+48/agiz+h0CeMIqPEGgrAFXASNqKus3EqKhb0TaZ7jxb2+GXWdwN/QJyrD
5TY1ZeZl86ZM56uege2aXiQ7+TcHY44OPj8vY5+AkECzed8XYxp1GE5LKDaVL0uzQiRX95SXtH23
Bh10ft83UR/EKR9IlOrLwa9lMb9jPaFdCdJKuWMSuXWUD6DxNk20XWegZWOmotXAZd/CaxtOryPS
2FzcJECbE3EPyn5fNMfQwxG0R9WhPYyt4bL2W1rnSMTpEdjr2plDrIfeFofRxREdP6YteIwGdTFR
lk++LYypLfJgzGxa+A47SJ2AG48fwf0jZKkMWDVI0jM+YfQ1aB0jYaeeh33GiHADXtTEXfQ4ynx3
+dns2iKvy+AUDGAbEW+cXQmCT1np16FyRzdMn+lz/Ie9ZAJvATzGBEkmaDv740l0xlP6P4lY9nke
s7IHlgTCscWjiMah4Nl3Y5DQmJPtQG7N61Aka27qruDUR3iCmTceRMrRdyPmK+KbOnO/ZclyW/T5
fssdnrTeHhksC1cg+JN5aSLwLNyBQbGBJ0/XCO+JUu5TM88JPoottjAB9zBDXokx/hyPtYSYFwBu
HO/RRSv2ONAMBI+duQkAqNI5TzAXP62n2aYSP5n30T64xq0/JsPDamz9M8YtKegR+BeZ6HAL7YON
Hn9OdfT68f9M8uvngBSkw22eooCfg9Ia8fllAL2lA0N1JCsGbdJtwbVQXG67+BEJeKvKir4+KNDN
HUwNmbe37eWYgARMq2Tg88relWCGYJbmVAp8BPX3BHcFmKOZy2qI1z3obUGmwJsC9DvzUr7OoNJY
QfBrr2PiaYccrdZqZCG5WH2xZ+fx66N9NQ/WDALzw7IO3zjSXOyDX8BYg522id0vwzPO8OaqTJzz
py3qMu+uMFKyT++rIW1+9bhLDHL/laSzE74HSSTYP9Xk+H7rrxMabahKWxwhTlSGonNMx6G/3NC4
fNHndke04mPovMKaLvt2Rz6mgOfbzXlqXhLWjjCfiSJixeDtjGD33QQse//BdN5fsrkt8CLGeF8O
cqP7/Y+etTw8edGKtjuNbYHfRfEwAVVumNY8cdfk1Va6HvTu/Pxzyst+tridpSMDfgQ7gMLFe90N
2OfnxGwsfkLk1hfzQZvIjV0dT22Di9Oe47Rd8Nc1sE0BwACQDR4T95e5avfl7LG/4r1h9awvTgOC
xWW9AkFSLOoCOoAYxBpRZgLMsmZqARsmZeLxee7MhBcEjVTcSePx/1UGgGg0DgmgIgMsX9zNg2sA
CgRQLPFN3qr5mY3NgiygWbfd9gNOJQdIvBCTwsMUlgtfHIXEFiuPSzQ25XRJS2xVy6eYLT38TSuU
GoaLn3By7wS3/clzgXz365pNaDV3oXuO6TiTH2vGKDDR8NgbCFJApOOFCu7JkMADu3CvQ1/KdsIU
Eb1sA0Y0tGGiR7bFCbycs9k+fcmid6sBXrWb+Ct+WkxDwAwkPt3H67ouxYuFgePzpgMUGlWd2IAr
lxlUjyVoHd3K5C1B9QufYNDRwKhn6ifY1SvIsiVU2ObkR2Ob9LJtzIbfANNsh94apOVADQ3NBuCl
TTIg9ZUSudNYOwFggl7Lge3ryWWhAwjfDoWDqySsWbHngchUYpqR6+2T5zuyQwUg9YEaet+LscXX
UW7HKD8FhGdNdBWaydruriT9DlIqj+3uNh8awtz7DDDW2hyXpo9WfmJBUzEdAF0kDGoBgEDsc9YS
yHcqbIYlHv4WZRtGxUa5bxuSNru52dQmML7XmeydAhJNOrBoZmgioZHJ3w+bD9GjRTANVGHTpmSf
4W9hX1HQG2agz+J9DI0ewaU8Ib3cUSrRIV5FZF1KFfRnVq7cJC/ZIpi4Y6hsQ2GUpWpy0T+hg3Sz
OWJHI4JWkwD+HdWFSHL7DEQyDO5D3Jq+beuGroQvDyFHbGO+lXM3m/TT1BSAJs528LMs6yiFpuR5
gzoyU5XH7gCeoUsShZgyz2npEw8rl30JkhzejEBkygMqU8vh50hen6XRPQDimlIQ4TCsH+5GQBkB
cyvXdvcmiP73xdtNcv/E+AO9b/p0f48mcYRPrO26f7AhQCfkEZn7XtvoIAjDUm4RLTZ3G0gb+ggC
Q76vylLuf/lpsogp4YlKtP7Fn17x8N2dRm1tF7As8ypJbVzcew5FmqpCPAI9z9atKdPLYMZ9lbfR
tsOBE+pEeAHzBN4CrCfYdxaj/gD5WbnfOTjI+OrPC1ELgdWjgalEj68Z29j1oGFXYDr57P3w6rCG
V6DR4NgPWAOoCzsIOVlms+wgW2lUU3HDfPQI2pfGmF1AFW++6tJ2D+NAAsc18lnst+V/LLhIDdhH
KhAp90Wu073MeBjDsttk3mzp0FWUT6OUR94LrMbT64QAB96d3oD6P343m5Kov+YpEXnxF+DrTUIP
LAf+ARacwrmx34v7UJIiOB10+sgVNM4GBPB2wWoICm7WRNm+gsQM4IVXc2f2e/9LdvdrbrdfHkc/
QCy+H16L67+B361fVBSmHFDVq2vsgQHjLpAHYCX9+VJvAHSsphh9CHAtQFb4P9vT+n8VD0MxmKJB
KPkfG4mHRana6CbL3kG4sFt3yfj+UD1klDCSzGZ4ZD+d45/v5VcIgeIUZaBCyd7NEuVw2Hn66700
M0kB3/btI5TJcGOgJO3x+DThJN/jphA6/22ef78g2l4BOGAFtBd41m8Q1YHbOBEybh7AmMBG0Q7Y
8S/zdYCb+7my/zzAvafAv4DMfYTAbiHnR4ebFIqRtyycRfRZOzrBHn56jMChQIdWmZGV0tOSTcV8
6nWz2fc+kLU/SD/u/pxYuIYITDJsRH+5o18tHXeEVGo/jgfCdopu1W/LYmsZRyFfiXkQr4sqIK7D
Gl/80MCvd8Xc4RHwDJLo9FASbA4ILSK+30ivifEQCBpk9icqiaJxtcC1rDVcvcHHsT6a5K5bCfLJ
OrzWs/Srm/3zIN4+Rjy4LCYxpDeAZBMcxf2r3WDfNS5dovmOT8PumbYfgZCe6Ojfr1HhM5zM+P8P
dVEUQHAuC7oo/OjfsXd6+PV6+YJoBKcb+buf294C9llfxQqeVVV2wqG9/931APknONMdCwMdG7Lf
3AEJDZDouevvXrclBMn708gHgXUxTmbfMP58wd2//F+1HvgsGjPAUHdSyk6jeotnhhWSWLvR4SIf
IzvQOpcyJ5+ZxYL52xL8/VJ4dGBJsiJDpp+/dXWySeXqW9ZevIYiYDLuRc0lNRIvfx5V8isCjV8H
Q6NEMX5vfVMyeNZfn9sYO970iy6/xj1g6p/LKmXDHipaIvd0MhTzCK6gzGyaV7kVqHRUAqHoBF3k
uORPfYjhBP9yX68UkX9NODBMTEEJ4k6MY2UKHMnw653FMepFecenM2RVMZ+OKV12loSPs9Srf6Zt
RKG9VlMLzLesZLMhi60cbV0irxFFgBrU1mrQQKRu0gyYSHwvG9q26gIaZdSq79BUYkgWSB1SlMI+
TcZIpGe2T7PRHKXwW+rqWMVsgirBUkCAN2RJFGH35WudcWBIksi7ZpSJWW6Hls8gbCL4Yl0CrKYH
heQCCVDeyYMAGxkm8jNwyiN8jVfDa7iDzAHqXsifdvf6mgINP2YzcJliS0HKuocnYU4jBNpq1ybc
janHdCP0Yz6/I5PYg8zoNebSKNriucW6QHONapicTLZqnGwJQjf4k6L31X+gGIPtHA0LXgOsH5Ed
Kn4B87uZYg8ucjMD8ULOM7D0qAuFS0qQ9hHBxKiigD0rFjkhz0OdQfTiiSAcL8kdW0Eu15c9i6Md
pJhmC/x3fc0Py7BOxBz44CXgYCBDOaofVc9doZo6gl4nxLIyaHRK0/vSlDoPx9bA6ZgPdC3nTX1A
HWSvtCE2jVN2p9yE4saHTgMFR0sCsHMzKKusSZIeTHgEw/+sSImn4oqyJaSfE7qsrrgDnNfo92MJ
uVB67Ee0nkCGjnPbFlejWQZq/MdRrXi2h7CkG5obxBEQk7lGyJjQArTFtQk3Qzm5Ca1YRB8g6YnK
wqJeC7XtdM5i4cILi+Ww8kOTIREYK5mP0n4cgQhFvgJpci8F/vSRBnX6lt0UEvtJfxq5YBAl/oz/
AMjv8es6un0zfDUN8SNKHXMxIJW0JZg66OFiYyYTeNhW5bgNCKzTKgzRXH7A5qKKRw3FmTjJDk1B
Kt624ZGuHe0Paxeac5dBK93FZLuUdpkvgLCoh9yytF5Kyu/yzokYWPZsPzQw6ouspWqqsPr4S2+1
+NjGnTosZdIgRxbEnZGEA+pKR3pd6PizGrAcx6DZDQudPuQZ53i6cYSWC/mSHXvV+XdbL1x8RLbg
jsUaEwGLZfIr1/4xTTJ9bbOovZbz5I50AjQOgkx7MStfHngZive55gZ8A9196yDrPgiu22rNxhE6
9NJcFVsqT2szojo9aprhp4t1rLMeoqWAn7wskCe+2EX5M/gYzTdTDuI8LInYqrXs6Yn3sXrUGWoG
lQB0BI0xUe1TWLbii4hGCojByw+hSLtjnLr4CmIR3lUKGrCbDPDhyboJhwn1efMeoGYHHpUj5bcE
JSjkWYlOHua0591Jr2N0TCbpHqY5AxACV3CY1sVfkQktRCoqQ1E3ednw4mM3p+V6CWaE/zqlWZ8c
ldcO6VcnOUR0hBbfC0dzeYiayF7JEjSJQ5a4/v0ykwH5m1TXdHKJqZuCqy9xP+kbqKnj64klu4U2
dK/ttnO4WhBm38b5MF8ClY+uugHNgg4FvN+3JAQC9fZWgMfuwHf8FLQJ300ULXXaJduXaepVCqaD
Bq1x2yZYLhfQQ4HJZf1BbxD8XDHfQl8UJ7q7W5McjhipXj1Dz0Ou0FAAEny7GHtKtU+vqZBLBQT6
mYb1a+yb5i5LsHzmybsDIM+4q9pFzvmBroocs9yNd5pn9tOqF8SKMcruELv4AdyMoc67lmron0j2
BRVzVUG3OJ4VAIwqjaV7vyTj8B59m9xQD861T4av5qNFz5+0MotfoEm1uq963B8qwQWwQCy8hW91
thThvkwnLuoRjZi+9FJvFYpP8hmHeptK6zl5X6K4calTW9Texs1V1o3Zl6lgy02POsSMcggaSwGM
clXjId9ZW9/esCKC6FYkQ/nFRgi2DgXixr6i/WTuWWDDCY6esbrstvzCJYrfgz8Ezgl6NTylatTn
2S/Judcz+2JJ8xSQvz9tRm7F2egMrVqMbL+vmJAzd7n3R4Sn66OzJdT1NjOoJA+tq2I+z5esHPTZ
ID5OqhbSiicIU8sXsmjyoUePgZd5m7fvHgZ+mHOV3mYgPJxj7BQHsxj3iLg3qmgY55vITsPnDULD
M0FvJjDGAHOjKUGcYS9D+yZslF0BnIoO7AKnLqM7yzT254F6+wTOGcH9z+lVEo8EDTrI9Al4obkv
Rw6l6CrKRyntdt1OvYEcCS4X6bmEaANNYa6sz8L9ODX2gy2K7Ctaa8A5pGad77JVYvEAa3uXEOev
F5uHyy4sRAFPKsZzA4nRAWn7rsqFz7vc0BzrBv1G7PstLfhTAUjnE3Q57gM2/PYCiy2/3ZII3PaN
QfkIZcQNKu8JqZ0sxaHY1pHA3u142tpI3UOtwe8hu9Vob6FFfLJoDfNJO5+1SPq37caWmb8GgWoA
aiHVh5ZspYTPlsuR5ENxkaAWWc96y94VUG6jYmCjb1GTght3s9Js68p6lQti8EPuAbUXNwMlc+6O
MU7PgPxKlLq5CZFu74H+iLsIyqFn4ewXfKcFAN0lz5NEBNNDWXq3lD1ooVQn3VWpdPrZR40PteDQ
qYKC5J+6dJ7NmafQxtQlT/LrDF2WilMZy7G8krzQB9SXoXyZUYc/FOUm0f9hc+VcSdKMdyoCD+F6
jUyOuWbQu9kbU84oQCWLTQI0vEa+I0sWvc/HstM1WyxXR15q+9C33SyPKEWv/Fp2g0JLJTtSMDWb
JonO+TxN28NajNbz8x56xIfSLEqoAbOmQjtcDcAKrKiTHJFLTaVv5lugOP1UE5+0H0IO6UutYsFu
QCNskkNIECJeOwAE7pl2yEot/IjVjjIETu0IutPF7FgOpcsSj/2HjaxNOlfrYmK0JUnh7OLLIkOl
4mzQKsQe+DxR/1hG7QBhcNqK0lY2alpocaKsXB47AjZPlfJMvFdrEm3ngAS4r+PcpPFNKPtlrFOL
+sJtLuBODyDubQcFxO2qTx0Etwn630ADtkz9O7FGrNwIpn+MF3kAfiSHnT2mUyrfOZf1hTusrGci
BfA/KayHAmXX2ifQPx6zxAt+g34qPavkCPi53txixorIFQWp3PfDxdhlVB3bQMPt0AG+PfRLt1yQ
NkuKAytingOq620CEbrVKJN6mqOlTEBVnrnU3UW0XPJa9k02VXk2EECEwBKfEx3Zb3OJ0IRYvaZn
pZqEHNuZpz6tEcLxCIL6aafIhSrn7GGNMpUjMPPF2okantThAyqOOpyrBCdkCnbkWuiKtiZZyuMg
IYnjR51ClkZvk2hm/glFZtlc9KbIoHufP28bb59arj+3paZ9hTRBPgZwTo4N1IfnGJtHDCfBLMpy
+XYt1lTcQcTtTzO3Za2N3tCGD/RRXUlJ5SNEVuxgLYOesOgy+NfZya+ubbZTrgTKiy2EqKh8FuiK
tEzBHDZsNtl9OXHymIPYZA/dDAwK9gCDqcDTC98SpYf32oxTcZzyvL1BFwD16M3k2qNfWujkgGa3
eRXJpbyUqjeHdDTiNJiGPo5DDMW94+p6aNBwKB2WDD1bUExFVwsU1UukRYc0bXCugc/9eVtSiGHR
JFrIQwwVLTRtCVN34DVCZ68tNGnlFOKlNkPb1xmbZg39sGzAbQVR019ODIM7rgDfH7fGdt8a1OPN
uUfd72CxKKEpWwd7h10em3/HIPTqesQXuIXmAbtOd/J5yWo/av7cd23yGYjgcgKZCK2n4lKe0Oip
v4/62ELezfjHeJRPogdDrUXidsrTpv+kQupURYlSn0jc2CufEjT9a+zSF3UH0Paq0SkG3cZA3ju0
9EESTt71SEuu5pB0XwdO8s9D0yYfh4SEmxkV5QPVRl0SQNnPKApARw+ftkBm2MfmljUNQdwK57gb
YfY1G/YkHe0W910bDaVe1FxE3RFdAlGgBcit2OVIR8haJ9stDjWwTQHEzEOfoAMe/EjFoq6nt0JP
6Qvn3A1VKnAPVS9yjoZ8+N0asBxsgq+aXkrm0xwN+0AwRSMIbN9XElK6/9HI2ng9aELiz9h4g63K
qAjzReQGdnC6jy7QEiV92vkMaHc0DxBTooXJO4pWXC9+LjS2B2SeJ+UbsLRUQ8kNSor2Wq8gu1S2
RUhzs0xevwypW9C9B/DnDFGmWL46t2KtYFEiT/Ma6Oq3GdW0uUKlcD6O/Yz2kgatkbC5LhuCedBZ
v2egtjYnmXN3naELCHJZhCPuIBoT0WNkJLjI8TbTZzcJ8SnX84KuhGQ6iDgy8Z0PefKIqh/6daBU
jcliLnBxDgiqruD9xnBcDEfXJLOUCD3BLonUHUEHlKhGTznwnVYZU320eobyAUwZGFGdccmh755P
7cxQ4pFD3Q8I0uxxT2PnulkNGobWlIzN9nGc/Di8S1USpgOyimaASyuZglDSJr4V6zmK037M3jFP
GjT4Swwk2QJ01mis56hY+r273Dgs8e3AFVNljWx7yXTlNy4nX+fYcOl64KirFdDug2WerQeIwBs5
XK9FA0innjwSMH0vZqBWpFpAPy/9yXp05fzYtgN074eApYLyDlRCZLTVvBjF3KlFrDZeeu4j+c9k
pmWmRw5elhyP1KAG+IhOXqgJnTUIXG482BWdGfv73qNJBX3O0GavQ/cDj9YQqCotFsP/LqMyjzGP
Uz+uh1LzhX6klqb88RVEjvReCHGi3CHbNGkWfY1GzTulADyGvT6Ddbjl39qsiRd2Bt97w3ozyVR2
n7wOPOLVWACAi5DZNn1g2CLgjt2z5wAUihuHgHK5Q9ML9MCsfTt5M5w3VN3wtLDl9ap/IQXE8/JA
hfPreE08hrdVnQL7Y6pBxkFb1kfiqO7YkYFA25Gr2HuzKvCjOocYB7lDa05aFz38ceTUAcrd9jYF
yQyhuy7hMdcS3Whckf0ve2fSHLeZZuu/cuPu4cDwYVrcRQPImUwlqRRFaoMgKRHzPHwAfn0/oMtV
kuyy29Gbjhtd4ahSWUylEonhHc55zi7p7WKea6bDIxPeBI5sO+RSbKJyEsAWa4kSyGV2UFawASj9
nE2o5FbIdm4M3XrwNNG4YmPPiyF27COLh9oZ8k8Kqp/e0ytMcZ4YuHY2qGCKr2q5MhJR5QPP2VTW
ylscW/Qzk7foDUvRxRrmd/X/EXbsiB/cHPfMp5ObSg0NCHvWcJtq81xsaqNARDa6LKhrJf+YupO0
Dw0lnO0ZZT0LbyplVu7aXkVdOTm1xPCsjtnXelFDaGitgGtr8Rwdgt5Y5vsO9OtEgaDkGypQOsQw
rU1z11qiL4KwcKYXZQknvMpaJBvt3skA5QSS5NrXVmWxDkNppDUoF2WkG2lTLd5QTrTdfgAoOn6N
ICwwcaGi1vHxZ3G0xT82hsq2GDQH0ZDeuKUfqqKqNmJWu73WVfZTPuaCgaUd6lHlM1BMTDpUe+7O
hWOpQwCadugfkWQg5/DaGvWfj9YE/3k5aDp6J4Zb54jOu/BEQx1+O7EInDxpZPbGzqwcNEZXIbEf
TEwfaP7qAkmJPg9d4JSQRDxb6eMdfgq+GHuKFM9A87dv6rxJ/YGB2cuCkIJzI3TvBkWt+JzgGyyt
ni4zX3Yg3NBxNymaj2/4+CkKsrSObhRuw90XmksZ39lp0a5Vl6EneyoY69gK20xeuEUa+F1Hkd5X
0ghvkW9GX+GicuQduUzI6MKByciyJJNXJ6r85EzmcJEtzLVzjb2OrbVdVNxN7QITRWa69xrjQxs2
RCUPGkOLJJBodj5LQ+BvNLNO7EuRpsgmW/NjE0bVttdL9dFqOw3WCfpIQBALzoFumT18WTP4Hh0u
qj6AiaJDAQnqucnojofIalHNdeWCTDUKoTg50s1XyQbdsF+X9qxv2Vyx/1UNDI9BNBojt14FH0bi
QWdC9mhEXUNRUM7dLSCS4SbStdEJVDOq7S0CjfoqJ7tHDd2XfEpUCvYX0cZO5BUU4B8aZa14OyJk
ABgo8wxvKwtdZDIZtOOAB3qKIoxxyWUpmAB4i1XX1iYbEf4Fhlokm6WZeE1kIvNDzlLUwWjUb7KL
y40edhCfe3N+srlbjCfgTm0dgFl27juzxdbfKyYITAWt0dEo9OrWyEP95MR5ZiNfCmcIg1ronhQl
1l/wrmfHSam7CxrC1Eebpj/j1hlK9h+QmmEQd2nr21IkczDIOQWQ3DpwHIc4cXLuv62Rn1JNn81t
b0nzAQ92PZ2ZXGXQPkQFcjOvC+0JJFU0ewUCkXOF8kXd2NKcaQpcHbdFE6oARAsNKmRmTq30eW5S
1VGfB7HRNs563KwP0pCMoQ29Cs9OXhiPDeoPoLBD/mR0RfXY9lXlkdrA7BGlJwKuaOSUz9unSJFq
RG01KYC2Fu22HbAddcxdvpTRAJoz5aIO2iSzP/RDXx17s8GD0trZDXMBe6+EqvPAxDixOQ0i66XW
FxBBQu3ux3bWD1lX9bqfjo5cqzW1QNJTMuKxu87Zd0ZcWgHkDAonyL/TrjT1Mb/HxZsELcOtoOVU
F34D5WtD+aKdyrmK0SxK7TEO5+nRDXvNq7tBxdJpZpvCycM35M5qIEzRf3Io93eaCLWXCmU80LBw
NmEPcOCwIjziBXJuJ8QHu3rsueqc4RnhdH+pB3UOPaevVI3rYLm4gNOoaDRADTwP2pI2ozMCzP8n
pmjKjWz09nPKsCNwJhoVIIvl4k2xVj0oTi4+prEBEUww1T/UdamxokMBmhnG6zww/QcNWjMPal94
QIHvCtjN4656pKOtivq+FV0lzA8gTxru8h3BZGim2gZfNuKFaU4L+MQ1i9Dqg5iR+IAL0/GQ6IFR
qVMfH9QhLtLlgMB87j+FySTNV7MUVbZPK6fohR+KVu2VwBlNIVtuXhkqG3Zt6DZSV0ssNUAQqC2U
jQ5kJr8FyKdOh2GemGJ6lj6ZWyFK6XyxyrLnptLUWT4BDrbNGBgydR76iUCZrShCaCPQfiGTpoxH
7TXj0eaiQV4vTCSqcV19U1cUXxewaEVACEQNhiis5CWJMlRMdQSuTgcFnDesQaI0WtTmbjScnhYm
MSaQKQ+VI8MxDVgQO/R9WJmSKT0DuAZOFnQSkKG2UWtj6JqXIVtGbfb4U+pk9mUlKMm8pY65M+xD
7Jup6zOxXj+JsCIVVF0cQatvPg9KtOiml4ROxu+h0bct4M99R8N8SucuzC1/Ul3HHrd/vp77cbvM
1tBmT493llANlnTsZH7czSXmjDUpSkC/VPW60Ch+FX4UmQtWYQf/p8v/YlH5405+fUds3CwrV+8w
K98VFfC9JoPhnNOr+CW+Fb++4/irqgaWT8tqvrNjMSCCG9VJwfKRpCwFf/3If4sG+u8gnt8zPP9b
yND/gTRQwOzsjP8pBfgdDPQ/cJGU3XP3PQHi19f8BgJ1oX2amO1ddJOkGP0L5aC4JLNoGDstTDLY
sE2Xb/U3HqhFJAjSRb5yVcfSYnMKsrN9D4AwSAPR+Gm0vLaLgepv8UHxnHPqfLdoxnbFP0glMBoj
cPqdgxMHiC5qfRCwkBxG9Saiibbsx92C5eqYr/iz5Z2EVkmgaOzA7BszE7STzgpNq1Z82tABUsvt
nEaOvInzgvTsaqWMLzwLRk4QdcI+x/nYwQock2uxQtpYFSeHIrK0L1UdIi9NIfo5urXBYty8jCvo
bXpnviXv/Dea7eUVpbziJ/DhdT+cMv0jqorsyFOrPIUrSG4wOgrLvrytTD3xQY1yo0uL+KiNHVPV
pEA0WyiWEegrog51LNuZEG5dVTv5rs4d92buojFlhjXpd5MCI85eoXfair+b30l4Y2U0W93W8p22
gvI0N3HPmpJdtIlGItS1KxUudMAVsFc2DBA8FfvcmzFDwpcris95p/K1K6AP9orwtBStBk5rirwW
Ds/OzNX6K2umZmu0+CuaFflXrvC/5p0DOL0jAVc4IPtXVLorMFBd0YG9pg+fqxUn2A+xvOtXxKC7
wgbpvYy7iM3fnklqe7aMdLozLQ4Oisxky2AMZOEKLywMyFyMAOxtPebjDsogHyMCdyhW8OG4IhCb
FYaoQEVMWnP2DTiJwBIOAlH+ZsAehN4cmGIHVbFY8YqKoxwo2QAuNtXymQ1qs2tWHGNE5Ux30ydM
lYXcIaoPDzr2+QseZliOrgLRD2RzqJCYkQ4nVjbpQzQDgLQbCFkpqnmGV5b8WI+yubqhSG7BTKq3
8p0jOaxISTxb3U06qPlHUYl6RzGhu57Ew7M3p9wG7Zobxt0y28ltFIllO9s2w0hlxVjimdfod1a4
ZdIZ47q2VS8w3u1jFa0UzHQFYg7IfM4hQJI9e0rjZK3gzKK2aNMdO3lsVqxmGQHYpORZ9tMK3VSV
0TjpK4gTrEH0AfV2d00Xw/WRD+QHKGuHugzXkWJpOme9qfUn0kWs2yYC9omRpN6naU7bVawwUPmO
Ba3lSV9BoaRvtHtFBc63QkTjgXqA4TtoUb0O7WdWPN/MFTsazTWLB6iKh6oJBbEe4Elnu4SDBbF0
lgbsUiUS+pPtlNdqNJaHbkWcLivstIpX7ukUoz3GWcaQcUUonONRg5EqV1wqG6b0AlAYhioib/eV
53C8K0deFK2wVSdRC380lHZDs1yc0ogvUa54VpDzVuAgYP9oG13PeAJPtQcL/0pwGUg1aR0rasQS
nZuPhqQoEcyCgsVAmt+b0GGtWfZHK1zKA+UZpQQpAJR/rvHUV25ysNEqbxlWNYHdgZ0NVwBt3ani
28LwxzeyNPaXFVRLT549IvCYPtllrdzVelH5fKGwbdsYkl9DA3pR2mkrVwRu807Ddd2t2acFEEhW
QRR+sCbzu3FF6CpwXrBqGdpdugJ2S0yhnZ9LdTyXK4DXWBmUoVAD5sb2jnnZtBlzbVA2uOycxx4o
TY0MY2X6IryrEBID+l26KtspU4+SZZ5NkMjjZK1lEErfCErHUC4klizVMDiB646fIuD2qZdnLv1U
GzH9VjrowUR3LKeKfu52LkN8F5ryCAi1dbwooh1Ictf2uAOovtuWlp8ryWeG3ASFqDQ6lZo2np5m
1UuOiP0UVrF7ZzIuOHSdORUeK73+LukV8M926Zs0r88W0oZdqprORUXI0ENmM9Tz6FSq74QF+E3c
B9aG5aj74PLUOC9oIj63jkhg749fXCyae56Ii0+rNp67SCScSjK96VILPf2suDfFINpLn4bNbarK
ho4tyZnKF/Wm0rpoq7mM+xY9rjdm1xifM1noe6vnU7ahU21jALDfAMwMwB7d+lkYDfBIUNXicWW0
fcIGOMLnTDJ3a6RutGMEyUhpjqSvaGF80TRifpjkmt4INO+jOnDoy9hcgnnuyQiYdOfkrGVqMOVV
/MGwU8mJpkn0S8JkGa4Oy26OjIFYjak/ZO5Sf8oH9CdanW5wKS6XbDTEph4h0WAKVhfGIkop2N1M
W6upxrM2RvrR1aLsC31NFkiUc2Ql8LhNuMRPYC5IWNIg2nlZ07pP4ASToCA+6JEgk3DPnSk+hL0e
zLplXpYhVV5rdIzHGpv7lo1J90FLyvxgCgVDAArxu3yWzqdIOuFWUxv1YzwSYuSNNguOmc3a1ojt
9tzOJGUwx3hVl4HbP8keC/31JCJSG6QWALBGX9ApJ7NUdaZYJcN+dN4rg0nxtHJAwFBkiXpHpdvy
7E/T6DqYFCKEqbAs9EvD7e+aqMn3Vcwl7U21nZHJ0bUM3uzQad6wh2UH4qd0D9qCcpOwuGPxWVzG
scz2vTk8MX19R7kyBHGwi75kvfXEDvNZDYc3O1+ewDzclxr9NHajmvdr4DMzV9ngh73qTVQf69i2
r2Od6Q8QWMtXKEvT5zbkhWMJS/HZSua+zY51xKcYjnXTNWO/y62JRfgtpRYNNzNI7JkbwJq9YKxK
cNKEiYlJxDQ4l6ZvZuuRkKy3AS2sgwlZ8sWhydHrrYK4wA8rdYdjql52BZ3YbVI3SvVUcwOl9nJH
vC9htm0yzOxHR8lauqlUZ9FpZCctmsvj0Cb2kzmbzReVcJ+UAKk4P9mxqbVXZmtxuMuXLF9K6IuS
ySqcADP96sRTp3wym3AyN1qMKRo9DzvmQ2MnRlAq6ozwo4K2aXWfoZRLr50IG8GZz8QpEp9pO+Te
Am3IEr4fzvzktHXR4PtsU2FHixuyoRgvqUplehmb/Qfm68qeWuRTucT5JgZ6cOQJgu1KSSLEObnm
R6QjwYmPmnPLt3lcenw0cSKfV7PNsXUthVQIZdhp5TQzplzLLaATYGZNoz0lIMDDLaJCXKdV2O8R
aMGbbJxk17FP8+dQ3BVkXQRpo0SHRWAhRmMD/LDQk2OvIkPR4FyqaJVu4tBiW4zm/MtgWDnYSPbt
STMmTNE6d4PgJdy0SV5tZChqaOtxxoMMoClOw8HZD2qte32uFzswVuqbGGj6/TqrWdJ6DBW0r5ZT
Ws7nTh1Ku3sdhN1k5qewYW/R+0mTJ9jn3luTv9XEkefAPz/nMPzQwv3/F+lg063/WRd3H1dfv/2f
Q5c/l1+/7+RwL60v/C3JT/tF01Vds9BA/9TKwd4j2lyoiPxICF67tX80ckL/hVfAf7AQN2IrWEEm
/2jkBH8conG6RbxX5t9i8qk/uQgQCAPwxD3A34EW83dQs6aFvFS4EGEVu2NbOsfVR5f1ZALxxC24
C5mP6P7G21ypE26y9WMemcpBleCxqwEJBldDFtTk/Ny5yCYu+aA+kGcTEbPEkH5bCekExCcYhxao
hS9wTG3TGTyq09nnGteLp0/aJZ1k++waxa0l81tDkTvY1mHQtyZMelmYXj4OPEfa5G1Qh+RcrGvu
xq6Z3JWsgFXFYUBn6tJLVCoWV71YWmd4biufEatNnpmxgRSUbW2fvHWUg0FhwMmwK+dsG4R3JTaT
8ah8czNwztpIrgsbDsbIuMuy22FeLiKdT2rET7Up0Kw4eZ5rNlkAOF7NPjuyY36tbIvZbLet8hB4
VREbn7kU90nrWJ5UudirLkRNrEDd743HbMyfbXXRtmok79U2u12PQF9QjIksf0uxwPlQ/tKtkdMT
GgWipiGysQbJEWGTvHfKiYZQt6IDqTCvMszc3Rq8FEXzKRv06rDkeeIrsuPAqKovzOSoxwhBpmy6
WvF8L2vqFiM7RlP+3DbpM5lxZ5uRs+VZotsIPhBj77eqny8i57uajX6LopjdssiOC7chj0lk4ZU6
cR96xYGCwxciwmphsqM131AGQbsio/HUM4/bRMp6LOPiGYkM5uB5wWot0Qqt71UzXmdNvVxowi69
Lnc8YE5k7fBkHdVTbVeKP2bxm5HzY6aW3CJKPBG2BxasQu6Tol0Ftjs/LCHYjLy3UENgXw2yjjca
EydF6ypQhkGHr2YgNIIAo9icrqytg2kuyamMGUWGVfJMqehucn16darlNOpR4qcxZsmssR+TSX1x
GuODi6TNtyRbD73fL4js9s00XokM3CdJjRShNfYRe3hPUR14Pj1ly0CUiYXaaiMl3ycwJOPoogbc
EKDFaFUvCAno1AcITK+uIXu4ccyh+yg/avZ4bdrhis3xrYCxh0m16oOhmK64X9hfJUDfc9aZhFEp
sU9xybxiPe5aCcfBFY9VU6bUYuYZ6a697dfX8Tk9qJeciob1SFjGvLcmTkdFm861rtRfgBi4vp3G
c4CoaoTwwGmXT1Hoz40AMuz2476x5/HYVOZ46ArLOUyjonzI4jnfNEtdfCiVegZIno8o2BqiAJXc
eO217gv4PetGw5WKbGFC2imY/qOOCtyiMfCbLPIZylKreKzjYFGkoikfQAo+FJNiDcEi2GGzVEp8
usizKLMvrTGTPzflmynGFbQYSVD3c7tpBMP5AFgGqRHJ1EZHp+pTz7KbM2Ggl5Igmg35fA+IaiKW
/qaJk9J8nsq5fS3xA3BVpjEaE8Kz7Dn1MKNaSL4L9possS9ab/bsQDj9l1R/rdAReV1T1F48qqjr
dG1r2BXf28wlMCychk1I7tYEc+qDUJED4TshtSazH23FOrNdlYdwbN/YjZyElf2KzOXhSgrt5deh
2/fY0NVt8t0ojrs4Ez8XQCKXvs1A7ic3CpxiVq0yq/bAK1ZiUwOdx5nOlPm3S4ig/LtH3B+8249T
bPP93VY4KdBYLEQsevnbfOfzc4UcSotZwD5a41hLLSPTgCWGxdLhL95pnYf/9LkMw3TwuKkwN9Ht
/vhO0rYJcwvraq/32bO7SjzX23GqSWZJnddVB36l/sWM/kcX4/unM2AIoTlzNHf93x/fMzKAwTkd
wQEz7A56wvEKagbwnyH2EoM8C25u+/lyajvubn9+YI0fQTz/eG/sRGhZGIYws//xvWv86mxDnXLf
Fa0RpFXhXOYQ2SS3ixOCjGyvutOrRHiyzeQIxwTSfNC6qGUhp7/GFgShcjkNESvbxTD3rluAWxza
je7Ik7S4fTuWXvsZsrqmSm+JnN0WcImmInpQzZiUvkmcByfHDlFV7s6Euf/EMtbyhcPt4c8/6R+c
QtClVeDCrCcwnP70xep5gq8b6dk+1rstZIKL6i4XovT+ioFo/tERFZqxllbgJ8GG/XhEXUl/y29y
rrq5OHQT2gAtAYLJQtUrLTcNOie77SOtuMvH+WL3anEXRzxDxRK9NSP35bVUSUnHxDM9nUD4MHKT
wxXN6Rkn5S52uN2jgCn8KIqtXTPp02Nk6vMOB1gN4WFOToPadveolR6mlsc+gHxx7BOHiZbVVydS
bt/ChBiMkgkjvZFT7SYlfQsrOITRsF16VmWox/fxbO7jGBREVBARCt7glBEl4evDcmEIRM+s82e7
jvKlNbPZtzVqrD//wv7gDoOLj9BhbLU2YK6fvjBYkVUjFKPcLxI4EOXExJ3NrHXLU7Bs/fl7USj/
7qpnibFC3oiBNPX197+7v0Cng2aL0HqPbOVedMmxqP7qhvl+Jf10Z2EzBjp7/W96yJ/eI4kbglVU
tdxX7lhvu2TSfREu8OT11wRF8q4Ha57pYu8q+hmBSbyxS+QqU/iZFcOLY42lpxcMHx3M6fsx5SGO
uQbR7gzXR4veFnxsGztMsj1pD4uXmob0BnXpbnK0UggFPzk9/9qCMHgg9ocMP5O6BZ5r7zcuODu9
1WPPcBt9N0w1Wh49eTNLTsEmyW7HaRVkR7PvWCkFqgZDzNQYRZREqI5qf486i1AJY/k11O/fPmHE
H1yxfBdYHpESsUb8OQ2u1OsehnZR7rWcRmEEi+8ncMI8nRjBWxKo+nXEn5Lu6JwL04Ie1rXESWso
p2F0OmFGJJNVAvcKV66FpVUBCUqPkn03Phl78bIR4N5go2ANzfMKmAvMljsRAnQCv9P5Aezn69KB
QLCTj9gOqKoQnPmtMu2yWH2YKcS8GiUGfgm5c2t5H5nW4KUt56eoufF11gj7SBHYoEP4oLq5PKCM
H2///MT9g4uEZ8b6H7hMdG/6jyeujBobI9tY7qVTBpQ4E3gI/jpCHdC7RX/xjWBH/v11Qo4tSz5T
w5/wu2sSXBp+aDGU+1bvSqRtXRUgDziGPKkQFicQkzglF/LIvHEdpqUpFWCU3yIuQf1WhZZXlW4N
p3hsNq61FEzLUcuVs/PSZdqNQqAwnKTOj12q/amsjMCou1c0CPdTDuHWXh/GnGaRkT2T1kSVKtGF
LOptM5Qo2yswqUm/GXtAND1f6Xt7uYjJIJGbH3QZglkkMUMDluO2Dgd0TAsqh8mZLu9NEON3Uub6
rDqWg7wmPY2kk0VkDza0euYiselFKFCEy3JhvOqZdkH7wSiIak2zhyApszlYf6EU/JsQSaof1sO4
1chV3ayXUTeZ58qWV+BtNBAmG0KHwHM/b6iWwN4hJclwhNT8dKuYj00Kng6ib3ND5Ndru67RyLb2
0zy5TQx6FneiFIfU/pjG4z2yLsvHws4GrDgqY3okbRzyZMQF3Pf5kaZ4R5I5ywnE52y1lgdL9re5
Zn6JO1keM808j90YGHo7Ey8vd6hUIKI1bcWo2DznvXgkifyvnsfWH1ze1DomYGsgbML4maiZz0bK
Otcs9oQDvpbdeN+pPPdG2qzQ5LJe66/3VrsCDrfFk8LzcL3my7jfzrKTcL94GUbrIOvLdONmLkoU
SCME7ERI+nSnJDR9mPe5RkTqmJB16DGo3zRlHr2CVXZv6xYV5hLxXOyX2L0BF0iVbxtnXeEek/bz
A2497CMtXEJLTQZ/ilAtwxk4E72IJn86xeQe+ylglYOdDtd+5A7a6v1969CSukN+Ow7DvTCHZFcx
bt0kbUbuDIA+rDbXFG1lUOAd8cxqfrU6VITYVe4xrKd7kFvnkYcITeZwNazpslbzvf3b8/V/J2zX
uf72//7v89ciKVmA9m3y2n8/KNNUlZLtT2QS+fPLcwHk4F95F7++5DeVhGB+5sBJtZA2vA/Kfgu8
UEhSFXQOBisMHR8P2IN/DtcM8xdVpVFyHW6fFt5hZDO/qSTUX3SdeRimUItCHBna3xmw/VzK8Kes
mI51+rca8n8uP1Ot1kVnCIU6goePl6Tzsh9c0V2/Oyb/hY5sfRsCs9cRIpcul9OPD55Fw/nK+F/Z
w/XQrgAmUVQOqvOhkMDK/2YlyHsB7SYLQSeDmSJtrbi/q874LoCZjUa4n7XK/aBaPEXhI+BFXdTp
UlsFG68//3CG9vPNCYDQGkfByBMVE+Dq9UH43VtOWWc2ms1OKqHZxvXXVP0N/lhCliscfybaR+k+
qEBHiEaj+8F4kpMWsLOwtJS7xuSxYY6joASbyD2vUyIz3WqNg53dVn0p4VPgpCPYGumtu5Pr7baw
Zp0QtKk8zu3aGmTUDLnS9p+03iqPbJ1Zt4S4JsO5T84iglsfGFEZ7+YGRWQSkf/V9F1xp4PL+obf
fHmIM9E+2HV0qw5zspGEnfoISdT9ohvZrRAs5vw4NYY7vRuKt8VYqg+LIdNPupqkXqmG+dZs4hKt
ajH6Q1XKvVqFAMh5GO6cUQUUArGY7Qvmmrw3upOt9dUZRTWVFurEZ2LElH1urW6pVpH7ZkaWxwLM
DRklKnr12jkknFAATDhvl3hAfyLZubBh3aqd3j4lmUJtG0xxa/M4sGcJVO2Jst2cu5u4rNOtXdpI
xyV1h+KrMYELnmoU5cvQ2vVTCozyc8pI+d5FgBf760T0a+pAV/WgsJEAVjBryQAxJNOWXTnCVbg3
8UsW547pY/zNP6g5BTMzw6i6sVnJnWYMFA/OvDBrC5MW/9Xqg04XnMsCB9AHeGj38URgWDil830M
bGzTaWr7BEl43FaT2m+d0VJMZlJW8bUtingXl/Hr3KZ1EEFyOkWuM6CwX2iINx0Hh/z1/LbJC/Qo
hq7cGSQQ3KgL1DCvm8iBs8pRZe6YpKHqKRV4LCsxD2zsxX6UZbcxCHC8UdNo+Bp1Vv+SaXOab5Zo
sSiH+8Q9cgg64KfWa9PnvsRxdC5zFXeInX9VDR4yBNudQgU5QpZFn9wOeWsToh1BeYKgEssaul5Z
wigUrOLDxPLsuj+lSiswtfT0CJbqpM8UjiE/bH8xQnLKcMzMGH+t5j6UuX5jxd3FnKTUPJoxwanN
1cM4fSRGREB60MZvU2ErW7MlwzHTy+Vl7QJ8vlnzhRDQ7AM6Z+g8zDXvG7NXqJGce0hsyWYwl0cF
ac1ZX2J9o89LRwm4LBvposMpS3fwI80dt3Mh7kpZfLaNsNL3CSqCUTAKHRlnlGzVdUq3AdWnNcDQ
IGjSqfWUfW46BllUZJD99DXycs4ba7lxZD5Ph9xViWfxWf+pqhcq6Dwfsk5Cb4QDM3Qy4kBUTTDM
SMWuAsZiRLwm/DhnlFd77uON+56lbL7nKishFB7PbIhbdnunLHdyRFbyOCkCmq09ZzpGMof5dZDk
yuxsu7RjzAk7swdtmBHQdT/SqMG9rZMxOlsMdqHvQeKQlwgjGovu2mq6+OSGTNGwwYTSfNJr7Mng
f8pQYXjcTq7+kA5MnbYNaAn7q/2eQh33gFmPBDOyuvmYFaBU0EW7XfakmHX2kT1MsmvVkttwVdgU
oWqfP9jhrKwwOT2cPTlYxhEmTEWA7TLKwTOVmGlPb2Ay06lwtYkpu14oKhKPjOY0KBZXu+pxRRvQ
Neu/tkMr/EjivHy19BKDVqmV9RZLqnGocoAe3iBwM2UD8xbmVuURrbK7YcXB4rhoQowveOqqUyME
5ll7tLXte+eSk4y7MWuqtbJTSV1kqc0uIAzdL1PLr5peKT/SAIbYA0tlwBswyuJuMkT9TTAWveEv
kkRbOvYKu51bEJlpRXm8aSG5H4AQuB9yM7Ge8wInAoDbES58Zxd3ikRt5mdgP0sf3D2/Zyp98YY5
PH8w1H665FlKIrazFNXHqIjBPXSUERo3j4wpNZk0wfuj7n+rwL+oAg3zPZ7m35eBD0kbJWXyQx34
jxf9tmM1f9EFFHMWpQyo1yCzfxWCxi8WyutVBf2uljW+KwTdXwTiVUpKFWG2rqlMg38rBFHS4v5j
+mCRCAPQ2Po7haCt/W4SyduvJDqSN8yV3raWit8VMTx1qgplkLZ3QKrkrKkqx8e3ZfpLOTfwD3BZ
lOGXuXRMTItOFH9SBzR2EK8qMgii4WxUFtv/djS2ph2CMG+ZeF7iOQL4YpX5tSpRauGDcw5N2F8x
dk1wd4bmWTXqrMV/wQH+1LVK+aD3dDE1PJ+csQDmcTMsq1MVR+6NmCfzuVSbfAGI05nPRm3xQ2RB
uQ894Q/fsskmsd0gaPqba7suytukE/IcV/amZVDgRFN6Ily5dnYWOpArfTCbTKAMA2NlhFJawE1E
uSJtYlizxOUIHymNPJtEBq8r1g2RrRvTWWsn7ClZ7Hyh7HL0U9ePDoeFbKc9Y83oJq21wSdnEokO
RXeFzVxKc6s1qoBqm70IruVTBDvHM51FMEUS2SOZztxbtFAECiB8Pw8N+aDrlAcUjxojOGIQdlVd
1BcCrVRI4GEsDkSMK0+YZ5NgYGr8CUxRvD7mc6Kyl7GxH8ibGHsf1a/COo4gV5KeqAGabeiu42N7
Eb3+Ad/q0mwVUHNXXD3ieYCAzdgvl/WTiLhprYX2FaTKepQzjWOBakm7uoSX6d6sS+0aJT06m7w2
+eN7Y60M2qoHAUt8Aj7XvsP5ZdRlXmwcc9R0z4ldiGNK25TZViIBPmltrhv++y+J3+N7RQbbWh4j
Gn6OGyyvAVKa2Td1OdVPOsiJwjf7InxIBe5C3xwsbKKjoFTO42jRgmgy3QenyoxhnYa4D0gR+7VS
HCu8yi2tB/xcPkaBSHsn7Qr52tS7xsGIe/O5nnB87ATRsgmD7m45ueXM++O1qU56pGWLT2wWH8he
D4retCI99dmCDEhxZv4CUmumaGNHzFywTYT1Uy4L7JNRiEQ0MKGaplh2GBvj5QGzecbZLUF9kmUR
Hfo1YdCLqrT/iosELXi28P8FiLCEI94gl0ZK1jd+pRDdO3qWAg4Box2UA0SO64d3FoaYqzCLI9jK
tXNYIOUdhFWIwzTFfC1L19dPFvYqXyg1HyIcdPVCdKx18/6OACAILRuRkR/gnHBuNiNcUj+VUfgg
26x3fPTckR0ISSzLrsWe9KxiAnJ8AffkZKlt/dTo2jL+J3tnshw3km7pd+k90jAPZrd7EXOQwQjO
pLSBURMcM+AOwAE8fX9gVt6WWNVKq7uuRZWVSiJjQjjc/3POd1YtcbFDwj7XvUuyHj6D04r6mDpw
sbcxcWm6F2xU6VXiFLysqYRnwl3Kf3G7bDKe358lFuM+ORQTWJ01RzGerNf4XGWG7VDYJ4uKuQpR
cYJ8DLEB7TAenB86xMUch8PykaLVLe8J4EB17qaovo6YPF5PsubPEZScbEUWDRCKAQR2n9cGFwSi
b7oPdMEKFWTYj93StKZdSpTzxzx7XJGZT3UL0ppd4FL1jLDc1/3ALiGwyrFfiyYf12OQd3rTRfbM
KdfHPKGZFQ7Z1HxCh+0dqHPkWLlOIcutIjdqTl3Yr+vGo57Ho71wWCkbCb4vq8RZTxJVx8fkdp1F
U/TMh+mLDRxR6x4lvANeRd3Bp87tFUC3zB4fBq7ifabDcjdjyVmbQ+Ld9WmnvmYG4j5zKL4WRVSM
DyHFYevAllzYttSSF8MbcPJNHGfrqoRHiPPWqyAAkhblmBqBXFzzlg24vtngHTTlHF/BB2Pwt4g6
w2iidITFQeXuMUky98jxg/d3QhWnWSdgBQHNNPCApb5oy3O3bHRtGgY69AbkZ5B6pYQr54AaZ+4V
CnqquWPcVVZT3RdDjeF6yAu89UEubLoo5mCHPj19d4PSuYpxzBwI+lnfCi94l6PGYGeyBJ5a6aff
nXbUmC+96diUFTbKrIjXdWo8YZORz4Kpx6ZCYqkB6OCeA8yCY2Q06DkgEs3/N1Y7MyynbZWY8/d0
ImywdnShrkMPcshqyALC0yhddCjnmboGK0MPABK4dexnPDPQ6b2Np0kdk5zrbJ90x0y6ZLH8+bL8
zpRTAJqmpYcqkKmdrirC1+dCG/dWadjj1mRcIdn1Dco6FSTI2rvZdcRxMKN9N/iUawzOsFFt3twg
dGOONfr4lpoRVhN6yCjQafp7+F+vTqJxFdB0MCf7AQ73qclxrT7FRPieoSnIBwLst8Ib2ntA/jRE
Jsq6h74ZPFQBCcWiH7vw0qK3HFC7mqXWwXzFwz5CBQof58T2X3pgTiC3KAjcQ4WCc8DnhrN/4FzA
F18fwE+WjBHsWwXFjqYUqqq2BSVTJ11zOp7itjPvFNTh7WhDGSgIgzNuduSIg6HD7ozNvDLZxAr9
Gax0CeDH7b1sZ5Z9X0J7LIoeE7NLFt3B/x5ycn60aWn4lFLrprgVOualz9x+VZpGcxx8h6taO9nn
kdv7tS76/tzZ5uclenzTYPilyF6Pjb8Oqrg7KX/ONoMb2Q8Tmsz1NGbWHdy77scA3vnzFCV1+zZ2
HPzvUgrhk+tOzvkR4k+1blr5ymEyvhO0uGCcz2Pc4dZ4GjroUQXpuSHwQZcox7hI2XH0pxyBeENQ
fkeYGU8tvdzbmBTeHYSG4ROlcfGGfb1/GzWRdxl7DQgmrwTTaWJPzTngBHhjxq1dbURvGnduDiAu
cHvwGGURrAbXH68aVVaf054EJnr5U9w35lVuymcqtAaA01ynKjM/WXZypNlDnQxgFK9aJ07Jd26i
hC9WFigDIa4xricXB2DkTR/IA+bjbpUHNrqiaaFfBXUzuictOvIbQWitiVs7xQbvDGA3WBBn3+VS
MTELA7/DLVFYL3HmkuAtfKLPdu2uK7QUBP6i2FjNwHVgN+5WEAzgThHF8yZxWzRon1v4LkIdGBGU
G+cuTFz/ltqD7qGWbs+NvsLvoUBPrvN53BlBN9xAyaIBqE+efLMl0CuNdGPBO8OFS0A66sryIc1q
1NKM7cfOpgkEh0yR4f8icQibw8fmPikhbvFAObvcMadHU8rhelKO+WJIfnCg1oJ+32A4pKMitA4i
7M7pTCgbFRyLTUcG7dop5/ZeeGUxrKdK6S0jMo5yQtfWVe9m/V265F9l7B9D5KhTnSfTk6kKBDBg
Vs+iF68oADG8PytkQzEOydPQLPQBNXbccZVz5TfleBjNBNs43pCd3/t8Dp3MNKynEufCOgwAHO2I
uXp8E0qYeM3otWByeu6OBQIapJqStJh2w+cm4oUPzSgf4qwOdmps42zL7VAfQuYHm7aI8lUYxytz
lAyyYr8i5ZUJd0O0Q11jeWO0Y4ppQbC59U7b9uhQvxaNN0E5ihD2iTd8y9re/xGC1sGQ53vzQURd
8bUJgvYQySjeFsvWqqE/B2flhLnJtUiwFGXmb1OjhSgPHngd9iGJB9DEm3gquvU0tIxcgsC+zrNy
OM8qbJwn7m9YJ0h/i4GC+7G8JaDlrFXu1fdY1hL/vogMZ1574OxX6IBsCyrtMgKzTQrKyBnzBTLZ
C+a+lV8SbrIJJJxTlSu1nfo8GtcZbVp3im3AjV3QN4Qy6SSvQTlUNe6WjD2WG31Kequ+n2N0ZJrK
BNb2fjp5yvPObSVa8D1ta2z62oMKUBfd9Wi10z4kTHFreZ16FLq8Amp73YTzuKEYqL2Av1UMNQJz
T1paEgH04r1Mwmc2anoXKAm2T7p32TCR/vKGPIcriHumuFK0NVi7FIIj8xUX8iE9JFWdMdz05/se
uNWXMaefjcvHpj6wqTBoOxVY08qJ51PeS6P8Og2jujWiab5QbCPx3zap138Ju+axAb6SByuZ9lQN
70uDxe1IQcm+hbh0X1vFSwMBSVxXRRvEJ6cy3zodNTcjBSgrnJBtf8x1Gi8mtinfhsSYgvsIpc98
SUv+l9Qrie/utm5Uu/NI/khsJV6jX2bh1mto4WES3OJlaW+5+x0B45ZMkH8/3/+ommM79kJ0Fjoh
0XHcj8DiBD/NZCfsawNJ8T1kjOhE5MJ+JG6nvkXSSve/fzzvn+QE/M7kYFF5cDKwVfgg04PpmFB+
VH2AMBuBwWHrrliY33JmP2KDsfmrKLBAnPFR9ViXpU+Mf01BgChvMi8rWPn4Ym/9tnLlpZSDdSYf
OoPhtK3oeRAdrcN5zQbQJc/Kto3ewG9mYjoRB3q3mx9s34CK1I45LYp9zzazybw33JW6e1BYvhWm
HwKyag2uynE/z5wn8sXMx4EtgSjFXj/hLJKzYjwC0qbkgyLTb1wy1Y9wHqoHJ0rY0YN24t/7ttl8
gj89jqeEs5GxrJ0mByzLiO9mQ/VqhzYh1T5ManmY+Ify4tYwy/ZSWGikygrrT+9n4dJvrb/pCvgn
YQz5zXcX+zkmQoYzHxSrnB1y7CugLd60nJe9NONsAGGR49rvP+3lF/1s9ImWBwKyzjaArkj749UV
Qs8x2oIHKkTBR9ygdWy7quXz4bsHV5R2KY5L9cghZOYu++nffXQUxpBiALoRIgfp7NehT2NMVgC/
hhRn1tiPvsbGQNHXxP6xkAc0KB7V75BV8GyXHNt+/+DWR4NIZIama5uYQy0EtH967TrzjLiOZX1Q
wGNhHuukd6l+ae3HKiMAB+uWOga2MROG7QTzIfp61XPwI9JbLIW01p8y5X/Gm38z3rRI+P300f0L
FkA619Uvw80/f+Qfs03Gkn+YrunRVBc4LJGL5qq/q+5//y+DhMgfXNn+n0UQQAJYzP5CAQSI3PwU
AQ+Me/wNz+Gv2ab1hwP0HCsXJlcKR/8tEoBtf7DMQsJAoMUsixuJ5wPi4tervGwDpcbc17SyNYDN
fbhDXVngnfT82ryumyGk5jhrg27u9zm1Y6X5Ap4bjEdesQ95tEvWRbmy0LZtdidQsnWGMkBpcviQ
+iREfVIFWZUy92v0CK/QdTTLGyrSdMgMrfHCQ5rBj3cEGlaqgXgrOJ+uuamKKatQClLUuihsqpMH
s/8KzXgwj6TCp5vJjePHzGkbeOT+q6HqYa/rIVjaIml09LLmlJVQSspsZOjvebn9KPwUrSAVqDJM
NTTfGY6ZEfHkttUEaOflIIbB5H6G+fZmNjZyR9Wp4Yb6d1Z9W3QILpLT4oxvKTEJ6o9DsR8HWYRM
A2oiziUmMsz83ZCtFSm5fWsYcH78ZurwJOZDvzKWwnBRuvmhiaXeZbPEPgcaj18MRSoel+nYcLEZ
637q9GTda59R6x5bPC2LSiGEJXBCEQ6TaV6xCMhN5rXDaydJU8QzWZY1KeBmPI41rTUwyjxeKHy5
3n6Ni6yl3xGOgbJ9CfE0H7Z+0rScJizJmbO2Fl45+HkTRH6zSnPtHX1klueIzM/JZlei9ilG/24n
lIQfP3Cpbxj7TOZd6+dbG4Wn3DsdcwS/9kZMa1kXUJGUZQbyPdRq3MuurDfcRTlx+EN5oCtIbEB4
9uHO1lpvdZfVa4y3Q7IjqoHpDuRi460tVegfmDHNt5lp7y73aPneLdrxluKj6a3E0QdDQJbevq/H
5sGqpLjO/a54Jcnsr2JzIJDbGElH2lIk5saWwYW2LrnpbcEUnuk3NXiiYBRgWqM1bJOkaHfTAMtT
BDK6cBCACB1LZtaAc65EFI/BqnbKnGJSx2NKLXq03syoj9TV2OywwJH7TPg/820Adk0pZfQlLgcL
twKT8HyfdCzfMdyHo5ZlsGM/SfQkqmL1ABjrq6k9YzNg+dvEoQR7xTcgPdYBoDo42eMQrRPiZqfS
L9wrDivhp8UzsR/UYh331MyI3iMDw+mwNJyNittHEPDy3Ibm/KVgLLyhim967tOmPMQzuuPaMMyI
3IRBWnpoDHWZ6rE6tx4tlquuBuSxsoeUg5XCS2eJuH7yk7ZbaSOqjjCKk5cOXR1IWRcX9zkokbWa
oWcPXbnvaiL8MogZL3hubt55ou3XUzc60a6uXJsAmYcEct0saMHe65qLLONop3yz+I49fzpi56iJ
jsASHcYpWjFz+JqZqbuhNVCvPcCyh6UoE/Ko/Tbq6YWqNm9d5Uk0bqLBDmS+gVHF50j7dyua3r/V
CuIwD0tTWz/JP2/T/7kr/s1dcalb5m71G9HvuyzrqvvZ+/WPn/lL87NweBHvBQ9s2f4Sh/zv+2Lg
/OFivEK8YxNjWt5P90UX85fF/QC/I1vCXxA5hC7pTuFOhihIgRQpqX9H8/uwx7WXxi1kMJ4hD0LG
c/n7nxU/a+hp7Q7JrIUYa0shwhUGRedvdnkfN7jgrohSIMJxhmJl/ejcjPuhRQYDqs0tsrI4U0fh
Khzj+jMsnvG29BEqirkl7F3PHHR++jz+he9s+bx+2V0vDw6jiJ0EbxusqQ8vUfhFMTp5GLFbjBAI
Aqn0ZhgtHtcz83swefVbQjUd3ZoVcXDmgOn3kUrLaosM5XC/BHA39VnK3JWIjdMa7VWfQ0JQNEIT
XSliWhsnCSkB7MRNr4L4nqVLb/4HLyJweQGL+5UL6cNZxGREDshzjmieGW1Yd/W8Kw2knTTQ0xOt
ZcTqKXh0tkZJBs0yUcp0RGDTq+laXOPiGW/9yh5va5huK3NA9IgiMe+GMC+OI05ZDEdIeSUzwt1U
oSQBXMSG9vvX8PFIu3wOYYBeyIEKN6r9IZ6hXKfvp0BHh9Rp9EaCBFmxqZj2QZ39+P0jfTytvz8S
hxpU9oU89dHRiM6ooBrySAP7FzJSCDudH7ZXsnPaO0CR5fr3j/fhS0T+efHSB6G76Mx29LHIzbYU
WiUO4cOQpPKOFYXdXc+I4PeP8i/ePxd3IcWxIdkvx/3w/kWS5QKBIMRKr9N9yLvWOFF6yFX4+PsH
erdi/nwe5fV4+AwWVwHrwj8tCllCHGUBcRxI7BTHOVA2kH6uGei3ejOVSzmzJXy1qusuv58GLzw1
hZ9vKC+J7wXwluvS89o7OcG7XvmDp1bUDZgDWA9nPiQ0PVwxeQI1wLX5NCRBRVBuRn0CkYexkbIS
HmRscHbhmU0P7OPUi/bn9PD7F4lJ4uO6EJocBXg7bdqk8NIuWLqflr7YjgsCvXI86MyxGM0BPqUE
Wx0NxP5dnSt75Tv1j7GQxsbLYXBz8WYHZpBg4a2m28FRBHWepxpKBBzx1q/MFwvF9OxFk/s5QPl9
8Vp/Ky1tP1iIi4yt0FXXEr/Co20CYxEzduRuEAj3CQa1KkmnfQ7rhZbyzyxnOYQXz7skvY1BKq0R
oP1IHMomtrdO4qfUUQMCrb2UzkjbtfbKqcNHGXvZMQMNRuKxFeR4k/ir4MazLlWOh6CZh0sDM7yl
hD5wT2XYFvsh9r1tM0DH9t2mXzM3rguwW5Rp5bLOn2m7WRdY4FfUqRoX8DLTtwnVl1CR6LZJ3jl7
L3YZdGa+sCH2Nj72hdllM+SYDAUVrrlE5D8aS9T4A81omohVYFdc6dp0yHaI8TUIKzg7pS0PXhQV
x2zKxtOMJfLiF2zJujCly9YpU33pGYl8qTImJLT2bA2aLNYizr8buRHeGFVhbNwkRVcMaMkpweoU
vtVucztawsA0U8QNMgzCHnFZSaTXCKq92WSn5f3c1EXWrB2iacQ1tVpZpfPJEz6N4ujmxyTHeUrf
0/RkFHln87fmfMZUgCEClCRd59xf1tDfnT2p5xDxz3XemOOr24z3qTqyx49gASjnMXfpgYImi+RH
Yr51nDd0/XqHrGkQWxnDcgX1WD7BtUUTzkfNRzNiZxvr5KCnfieEc2fHZb9lbRuOHU0ZqwmEUkiu
0v7mSD5z6VvN3SSLmzT2BNOaId8MSdFv+hhyh4BdgpcHNo6N2G0mrruCBZ08VFlyA3fuM4RM8yC6
zkT/m0FLS/8F6PqbXVK7pCUQWiPz8dh4MWZBxP9TgBJ1VUFsWdXDzIHOdJJVD3ME2jVWziAyBEsU
1SJWWdEkkNWwK0Osy7mi7IKSwviT0YiJJzPGO2Hn7lpg2sEkbLYcjbkZBRtuQ/kuTUIge5RxYXFJ
fHsv1QLemev6RCeEuZYgS94y7I0o3SrA5TeBCFwBZm8uMyBslilltdfTZLlHUY3FwaL09xDUfF18
Y6rNnOG7Pef91tZEMUQgmEAD3IermcGrHtwE0cXqv9HCOr06g9RXeBWGYz5E3WpIGvckkRX3bZdz
fOAIduxxP1yMKYfyXlB8gQiSBcqCzxcFc7uxFs5baSblajTm8ckdzGrHMAFqap40W7dAAMsmZDT6
p9K9xeT2lI5YHuDXkt4kNX+iVD5vNikgnquoMVHK6h4ep8/coFVmvosZ+f8YOkpbzxSkF5u4YVMw
DxPMrxqwEgww5nqYjvYWzmAKknr03EHbW16xvAro78DMOeX4n8zpeu5M9TJH2r3YfFHPcAJbGvDi
bmlHoTPtO/21ehMV5nyYskx+FZCvd3CAgmcBVP5UeYH1aJjsL4q6EZc81+xOBrZ8da3NlQ8pj2fH
DAZqEvHb7Wj6+X2BuveaZU6+yU0qUFKDfSFe0WlfUNVw1G6b75ok6p+phiuObeqpb7MhzAMFo6w9
khfZNmy//KKOr2awCodpchrqAOb4CkmEO5fGOLH2HS8nsVw1WzxqvPI8FZfILPXG6x0bO/xsb10P
iXMOmlitALDzM3ZUqJeEGAZFT7hHdd6DUh+Gjpdk+LCOOyeYUdjzzNs6kfAuDK4L7HJMZJoOGwjH
82IdBT0VUVTwrpsYOZN9pLwacPStLEdMP9gDD8/pIFnXa7u9yia4syv2NvbeMrHNxpXhoS7Xxv3E
A4gNTHm2F5gNeNqT8D5r2BZ4DHzR3Zu491cxEbR7adrtRgbCejXxi5OVy/bB0NZ7ldlkG9kvOtfe
aO67lkXBAqV4RkB3d9SujccSePx6KDKxq51YbOuqf7RiyKu662gpZmCyDaAHyrii9AdC+7CnYmES
e97+IP8q3bAVJ6nKduBqhk3QjVU/rbqSxh7p2DQuRXHJRAFjk0og/9uuOI9AhMv5z5H6fw6sf3Ng
ZQ/oM/r8/x9Yz9+/yDeV/zLI/ccP/ePEGnl/LANcrnS0AM6Xy+/7a5Jrun8wxTVNMjwLhJ0t6l8o
IMCtJs22dBmTVArJzP/3IJeN6v/5r19CvOrDn3/GRnDk/XWfhguV9gL2vWR6Hd/jif26TyucHkJX
LIYTEno0iJs5Zyfsg5BwCfRVpyFI3QkwZzrE4rvojbAFQpLrRw9Z5aiAXjwUJYxmFlLHvpFW5l9s
qfzTSEM6AjnQoDUlNmJY2Y40dpQu9a+uKsuzDClu3NDN12MRCNOzPYb0KvBVI8Q7sFCwpYGENXnO
uUtKjzI/fJXmEJZUgZnVbad1fx9VPlGAxTn0jMdbX7mGDPsVKk71Snwlfu5NYYAfDevovhBheU8W
8NkP8/moQmsEVRokt37rzfeUNsv7MXHinRPx9OHJjFsS7d1V3qDr482kBcu3xq0r3EAx02yLR8qr
x7cgKNtDqmriSO6MobZtG3XrB754aUtEaNxoBEqcZGCyKALrISC/c++NfrYdzCWMYJjVeJKJtk9h
q54gCWKjJORLiYM7OBjMnGZ+hEmfLzPFL/k4SoyesPoPYEHTU5tWGWPlxlOfwZNrsWr5DJ+wqpdn
8hNiR2vCDJPMReMSaOYbAjTBOsO7w/whNtJbO1LZwSiSi84z0jvZmG9m4TFvZid/MHWtT6Oo+lNl
WOlZWCXQwK7U0wNnvX6Xj1G+7vzcvoSYOA+T3VY3FAvqk6uq6UBCz3nLXKe+Ajre0fhkF2xfciPf
LvlxIEzCDo9l4/Y3M4bdHaEuY0O+prozOtN56Ca3+4SOVfyYbGU+2ozJN34+VsjynnF20mCXeGb3
ynvVTGsaUqJbGmzKV0emBHsZ728qLEdbXeWUgJmesTXwOn1rtYJU2DX1KRu7ERgPLevwg6YEV6IR
RV8dB0LGupXs6VfMMatiPRYwHF2/EnfkYNnH+IDat7THzFidyBCFiP04HKlFtIfwulqsrpwrm7ML
nZ/+JdClhj3jWVRQGEfLiEB2GlF2ambXPRRJEx7MwS++ZxV8PbOJiAHnyXzJ0RoaOAGxAYjIYbsa
4xaLVq32CwakAcTdKvUD1i8BFi/njEj3SrbJjMJ7Tdk0v8iRnT01UOZW4Ga+gWrlQZVr2uFOEoH5
1BY0uqAckJNtvDR5jNzcu4SEVWTYYF4bguo2NVV3by+bbgrwOuq3hjkvuSaxabBD6ueV6EZv46su
wK0N1gjgFrWORyfLYPFGljx68DepNG0tulXisR37Fd6t8pllpLnF8D4fKjI58HdK4IZGY95wA63A
Pg1Nsw7aNGSSPmHASMrkIoVrb/zWdz4XkEaJmYNTfVGxILUG13968P3cSeizKIztTMvJwfPj8qpH
/SZNZgQ6piSo9YYdDSzmJYvBv64NzBDl2cjD5Dmw0JVWgc+hZe22bcxKkjbzhoTHt4Jje7jq/XK8
cWb6aPhovJRNzTQYz8mgcI9mjJBieKfJSMWNhdowZ1Vr70b4jeWqCZvxzi5M60WCjyHgRN9T0+4K
1AxzvKEHNxzxVxAX70ebrFuTlIzj9eSHCdu0XpkPMX6/yX9KgpL0ceeIfjjU1Cun1dXcAMWc112Y
lWOzcTEP6weZjUn41U3ymGSgAKKtvacSFEUbbMPGM/Kd0fdd9m0KmsbK9/S2S8mNi5vbf/YBf7MP
wD/6223A+q0AkiY/xFX+/Km/FF1kWyZ23H19234Ppfy/fYDt/oFqyz7AJbIaWS5D7b82AjABLQYq
qPqLKPWeaP5L0bVJq/ALg9D8U+/9t2LLH50DSy29Ba+QHQfbVRc70K/7gm52WDz6fjxX2sHPokFr
IFplS1gq0MMdAcrpKhuhpm5NM+8AKLvDU+5iZlupqGpfftpE/Ysps7VMi36amS3PBvuEHeATMRfE
Fe/Iz9Mk4mRNHvF1AHRdWeckx1iz6rH5i/U4wG7G2OD2nwIUKJIFZYiTv80kymw8q8AlHBxU3yIO
3xd+h4DtVRTW04zH3NpjA4q/WxMwtN3vn/E7oubjM+Zuj/OC2ReJ7A/zRDeldc6Ppu7sjAhJGC/n
4gnDa+jsOkDN4ICn0co2KVBaXCc+rTdTbjp7iDITNLOh7r5BVVXWmoUSA2mXEq/AmsSYL4Dvk2yJ
MohbDktXpYrwQLKnjJ6VaK/zQnuwDZTh36RSDOXfDJn/+WOgvsIM+CBISiEMftgsBpOR0IRaqPN7
9qNOyGCBeoecjKOtH2/1KKOHJraK19+/mR9ms+BSoWGFi4GFa5H/Wp7WT7NEFs/EbVRSnatwts5W
Lvoz3ezrlEqn598/0gcp5f2R4LbQl8GUlp32h+usQQ6eWxTdM03c7lurazIUcRdO9ipvxJZzOvkP
LKphvc4cT5d/d9F8GJry8Fwo9uJLg0nA6vDh4RGSCHotZbwLz/WNYSh+pWJ5Dt5cKhQTZjgT+0qx
10X7ztavg++Uw6mjZip6Gn1HmrjoM4pbs4B+R0c2NnnfcJq+N8bQbExjLoM1LgOXcSBYov5vhKiP
Mf3l+QfLsgHllGIK4na/flCm33uVxxbmBsdy+ZbKjmMoRQcdSGraDKrkSos0/wJYlBrtuRVMNVxq
ECFoBz86ssE1iaQkoF0nG76n0gm+DR405b8h5bneP33IqHFcROxlWVv5dn7gF/gSvLwUnXODFaGJ
I8agqDXklBZxuSNtzOCrNe+GcvL6FU2SANStCseDbPbFolHnRVveN4WHcB0UOnnRWVkfkeY5uqD0
P1GBHG7itorJ6S8COEV4iOExAbSzXhTydtHKE7LPyEDvEjpbrpIdTFfcMzu8hcLsjGQDABhCm3ns
3oV4f9HkrXSyWRvcfp5XRF+yU7Ho9xgz3CuxaPrzu7yvTUFBEStVSpnCYgDQixfAWlwBczZ+xeTZ
PeBkxzKgyy4gBIs9FFep/dgKS+f7OGDPTzYvj79E7/aDtGqNz/3iSSDVRPsT852j1UbFt3RofL73
i48hfbc0DIu7QS4+B/jRzd5Cb7u0mhJmV8t2Z71bI7Bxs0fGhha2awAt8bZUDj6KJrrQFYC1wrLq
7sCtxgbQuXgvwi4oXsfSFNe2jJoH9qV4NKLMsJH6y/kt9Gu5VeaYIbaxtdsZ9CW9ceDUP9S78WN+
N4FU74aQcfGGOItLZHo3jMjFOwIsoTxUeERW3ICwlmAqwWaSvVtOgliTdH43oriLJ8V5t6dIjCqJ
u1hW9OJeSd+NLNm7qcV5N7iMTsBGnG64Ir7rdYsBfkXRLj3G3whaQGn7pLQxBvTCRZKlvP5qT2XW
OQggHV5Q89zlXUnle5S2836I+i4+lnLJc2UEox7MAJJuNjkkpXo+A+iSLTxAPi5GpxyjGFOt4T3o
duvnOmGAW3RWfBHE1ymNz1EHxWYai6g7sYl3uKJ0DP9er3vuhTt4oll8Gfjq+Mm6peuBC87JVbmr
ilRGK/qUaNPbjhTPkslGQKfqKcY9s4ZtS2RQRD1hO02TC8yEmF3BDpJ5iS1+9lgxK0bQ/boUOItX
AAsTdatSAxdmnaThD6NnxmBuzNru9qmL7fyMZzGJryon6ALOpNWo2nk6KJRvSQ9xIoJyG6uBWGUk
0ZR3EwmH6WAqBvdrz6bbbR0wty72EpslkDB8oS9GUxJdpOkTxyP/MY0LzbcGRffo0C9ZWUbl0ZFY
5Le56Pz7uScJv8OPY1vXQgsFoiIQ+Lb2MVv26oGbsXNFaZWd7/qGZ7CtuyKZtwwVZkoWSKPpmzKc
uLQNvipyQ96nv5KO5xHWiJ2k3wS46/FGBWhGq2rOnPk7hI6IVgueQIk/BYjq0cKqQsiPhsS1nefg
UtM6jeEox0QtyGc10W2G491dO2mLFbhsstm4ZiDv7qwmphw+EFHQbK1JzPVRpJZOtnnkCrws/Dug
GxAbuHwSp2W6kcI8oooWbCBVbJOxSvke2WdrBnJBwo/gp/M4Fdruz34TAYatOAnfeH3FLSlR5FcW
C5zDuxWnnOU+oWdW4qqdShzSSntzem11SffoEoJ580YSFjT/cPHu+mpETCcDhAmu7C3ElcJpc/LD
Ot6mVtqS7NTsLLIkGx6U5+svjRTOYQgIS+Jfx1TCbDPm93hFnY27ajFgUyvsuHeq86xHq6M8dqWB
7YdIbVPA8dsus/QgR9umzydIlH1JjSB6/jPoXGUZqdSgUHAwRuYP4dpsF1ef0BVPrOZEZl1zB4ue
0UC5uktWSbkBAjfi11JRbN9mss/zewBXEVlQN9P9TTd2y+aTFpdbuGIYqWtd8tB1PRPgHG2cBnsz
D5YXvzx1zfrE86Iz8Ox6Fa+ibykiWQnylvM6yge+Ok1BXcBdJQO+8rJnV5Dwd6ypdleJC+ftCZiY
0wiTjxtmRH9TGgIPOAUDLRMIk8nflvwGgWH+vMQNuYHDz2I+wz65q8rnGNDPVTikKb4RmkK5LqbE
f9MVIwYGaqSknW401XXCNjfDzFnl2UPI3WKvKtM6t1HSfnJNG4aucEVqX9UoUf11DC5i2EySSTob
3MnZNzZvK2j8dvqaF7l3O/aL+ZvB1ZCjQJeJOtCEXf6Y5mhZQ9K2wIjv4wgFQT4JtYMrFL0YZlzu
St0kLQ3oLHOT1OI+RbW4pm44IxFoSzth2cPWA6DQjp7JIg4JdOdqSe8asRMd3aq22u8lC/J0FVpc
Ulu9rNjbzKM7dzfCUNpykyETwuCeUX0cFd3AndYZTLbebfZZRkP0aExs05FCOml9Q8NFsS2J9Q3H
VNv8qrG0xLx2dQKku+FjoQqELr7dXCNs3IxTQE/sAEcnDBQxWPrqIGqCMVnnpqVmCqXyuobMStiL
kRj0YtFW5XCdTLoR69BTpXhkJ0KgYJlaEAVLySvncOPwt+ohbLkLTO0D3VtW+mrVtGmQTGYHNj01
nUNOXbQ072BLpALxyogb/QU/ozGsi0D5tAZFpnVHl0NMALlvVbpN58Wmmtpd5tyORJ+9c+k3Swd7
M5j+jQt3fFyDjdNqq6mMB2hKsoaMGJMT1g6liq01OiORmQKcxn4OW67+3B1JOU/xRMsNbQd++6K9
yXoEuc21xp0ueuZaL9VtFWHj2/V2E/1f9s5rOW4k26JfhImETeC1gLJkkSwauRcEKYnwHgn39XeB
6rkjsWfU0e/90hEz3SyDSnvO3munOxd/HpBL9TmaW5uarpOvcT6EtI/BaEe9dbbC3B3um7DzQL1H
jOht/ea75+KA7jQxgQhey7aOzTtjErmDd2aNEk6mSYvOWauhiCg6kptJ/ClUf84JAOMa6aEW6GI3
i4NxEuI4NxbzfgYlhjOcStQPcOQ/lZS/qKQAWaaX8b8bKpxUq/b5W/WzBPDH3/y7jiIoiZBZicQE
vTiadu5M/99PQTSPxwT4GNEGBsqe/9RRdOooBl0Wbnm69asy3vkX9wIDljaUDvqWAEHeNVR+12Ch
HfNr5cKVYJO4aUhERfR83ttcBCksItTYnxG5NqlH2JDnzuoTknGrbE+pKCTV6AyVVUwTseuBR12b
rIDjluKgZcu1Oz1bdXRas4wz81xi0hfOvKHCHwk8bzQ7k26vsrSfwn3mJnaSYIMeB2rZC/9vqA4h
086zngT+omZB+62oPsbX+lCQRpttRldqm5hsKKj7ZIoUJ3SMbA6Yi+HuAzQPB/EZ3UTY+8Sft/X8
kDaIhM2ta0WjvBD9omLvNoHzORLHjCSgcA3875wQwAfkql20GV4YJlo/oobs/uFv+WfW/MWsoTxg
/HbaPJHb9vOU+eMP/n/OrBODMqErVi0aIrT/zBnKkiTfUbTSBdUogf71l9qjvl7xqc/8u+i4OkyE
MGkhAlOk3PO3wkjctX70c9HMtTxzLTdylud2+LY0/FzoqUjbjavZnc8eGeZLxoGwnudd4Yzeh6Kw
zCN9MM5EQwTyprOt7hsZ7Ml+QrRxNzdle2gp2IACrSDIKvx5RaJP9zERaHfoFbtVEQWcilm0MUdB
c+OAkAm6wr0m56lsfOUN9HSe4nBCrnpQBc1F58dEEnmo3XqFNRSnCm9K51Gx0Cv31azlnKjDiJVw
InpbKj0Jj6EE303Yg9sMD/XAQ37QykrS0bQQkm0R4bWkXEjbMm/dDKsG+qWBuO0awlhUGJxrCBec
gZYWXOIVc/CG21W8byQZzFBcnPCxJGj7cekrE7EaDGVQHtrLCIv50U2tFh9CEaeXqbJv+qltjgut
nl1cherZ40qxQTkAPYvuUeI7IjV9r8LHKmHXLtIoudMQDUuHZclGRLDjKIbmypBLUeq0DskSiKNs
0I4T3UHYXpkWzQ9429TC1S3K0mhHjJFtyL2RTLFCXCWqvjnogqxfWh5FNjTZdO/kImnP9dRVJb8C
DIfVsfO2O/yzIvzVioCYiWn5vzfSx+9l+b3rvn//ZVn48Vd/LAuu/i98Jf+RxP+xjXoCxQI7IblF
mAhXsNb/Lwmm8y8qS+gV8BiC0ELr+J+VwfoXxWxqbCBWV3Mvc/3vbKNvRbmfloY1bnPdrNHomqR7
/kl1LOH7aPFol0eNLriOSWTNJxsgJ4wUQvtCuPpGd6QxXvcGMsiia6A/d5O5R3QqD01hJWCMw67Y
ckwAn9RYDvx6kW2dRBAzGzmd7Y+tuSVXdvpU0M1rgtm0zWcvKvWjUYuc5cEe/SaOLKju8psq6/44
mF20t5OS6r7LpUkPMwIiMZ7t5wH0ILRWq9os3tTtMK8Ufs6Yz8lXqj5ZdeM+k75cHNUULTuRODuU
7TIQiPv8gfDbW53kwUNJ2QjqHu1qiiYW8gDTcKpPsa6avTFoy6kbcojJYEKcl9CVNZHnBZlLHKKj
CCgDGeEcClyUGIu4V2OLBDaXl0Hp3pmp3wRuEUVf8rhbszmz4bBIhb8/IbAkTEW7x3kDwzwh+qw1
50tVV5KUO6OkSpTNHCwG/Rbi5ylCW2pXU3aH4lADCmjAhCYCcJtHXbVRWWM/tMIst2MDnFLQ/b72
0qk7qm7RDhyJ9JOVxdoJmHyNkrRZ/FhLlxWWUZ0bB7ngtnE1oDFoPR5xFVpbyFLyOkLgtLdqvdgZ
jWnzqt1yQV/bnWWihZtMGY/OVExf50w5W7LtCFaXWXdZMta9cXZyyA3VFGj1NN/DCpUviiW4Lucv
ouAUpddmelDwc/am4YUfBjepdjS3nW9QQrIZ1L6RniO7WKnT9UTnaerBboGcCJLYdQ+d07a7hmC6
YOboCY/LNjaRC1yynVvvxYX6+Eqv19sRkAqYrQkLgGSQgy8W9Oz8ek7rp5hSyBNhjPMz2je2q3Kx
xVmrsuHKXSsaVSH4kRMPcEsdoUt0jNAN4iVzT6FwyltTH8BkjPpTPGng1UgraYCIVBm7QaOdAA1g
CcTtfmU17Jekc1kpHRRdK+RBaSqZd20HCGfjKSvL/EVN4wmf4y4tjcHbLCuaI7Zql42viVCbVAZ8
GOVSnFs84hJB0AskwYaifgVR0iAdj0teB4GeasdS3GkaUSR2k22Qrzfn1jGeqzdUQfOGLagBGDhJ
K1cW2z6kK6cdux+kA6qzKdyDwRtL7+tizQ1QhBA+wrKSEjpluMVXok8AKFigFIg5V092PZl36IDi
Vm3JEX60wg4Weav0bZSX3mlkJy42Xtjlc1DHTn1fT1pB5GaCW+9QWzJrnwyYPdkUYF4p+zgoqZzK
U9nZbqcFhZ0agoxOh+deDPWyC50UYgplzFB8XuJm7H1Ra9FNA21GfsSWazRUp7neXsrJU+E38kcR
NSWLt2GF28S6pRFDoqoHRq4N8sMrFAkFLa5Kmpo5l3vRe+kLBJpZO7hAZqujXeFQ2FSuUmiP1VuD
k83WOo/cFT4Uc023iPMbI0XMQO30GEgKgdLjdFf20voGOKTP9kRoDYR+zo3EF6sliCuoEYfeFrEx
b7nkUQvSZIItYEZLVfikB4ObEmOd7Fn7qGqhx11hdR6FiKCAQ2ZuBuqJ1a2kSVY5K3AwNvu3PqQI
qmrAdyAnGW1FXDq30wBbyaYwshWgfdJNa/OMfUcP58d8BPTXUrNrN1nVkiu7FN5IKJTpnKmrNccs
8Zj3kx2ubgGr9w1lyr3SDVKD5eDuq7jN7kojpwmCS2nT6naFhMmOr8K6lrtq7C14SxYtxs1afQX/
WmLn7VPHOLkStpJWQikEDcP6hfh/20aVqe0EZekHwEzp1jFwRtI7sLWNo5UlgWmquncBDd30TjN8
ttPQmFG4eVfzml6aN60eZGuiaf8Wbrq8BZ0WWJ++NnPzwh7VkqhtObtxTUZN3kJSDUFeKny9kHJd
6j4hk+0u1pqrKtaE1XzNWq3W1FUws+I0wIP+uhiOfTeHetBJykwsneGh4KU+ZRLCTld47ucBXl5F
piQZrxh8pytJVPYZGgYRvrAngnqc0y8xyLeTDUEMhvW0o8FhgQ1eY2QRn+g0HegHbNM1Z5agnHQb
Z96+y8v6CU5Cf5ydgRDNtlz2mHOh+KQ61sqlo5w0rlm2dAeJDaDo6l4l5ioK5n4c1C33QlIypodp
zcQ11nTcyCAnt55JzB3W7FwrJUWXYp+7qzuy8jY64dUsjeTtmm/RuwM2iWf85P1Zl4v+fSD0jmxl
emqZHuoHp2vMj9rE+xlrqi/n/miXJnW9bcs+v8nW9F+15gCrtm/vbNx71y56IHKdy/Q6gxq9b4DZ
3EB5AltDLNkhJ2AYcGNyPa+Zw+GaPhxCVeNFOoeTwBpOrFy08tWaWNxN+AD8hJl/Z6ckGgNkaJ+J
HvIbymuBSfjbpe3sqdhYaxpy4XXeJVsTkvU1K3nsOP1D4RIE+1biGIvoIxkRjq+XheDwIOVG0+a1
GrqGMAvimIGFonWLq+aMEG6+Mt9im9n9m2DSTDRClOeI7dD7J81QvRuoLuogZFOf9NYk6G6YCIVu
CKLyFyoSyYYqNOEz3N+JOhAZ4mvO7bQZKSEyqduhDypiip6NCaDgZMXUU6VIWQnaNvNwGQ/OHMsH
jBJvPOWoSKL4sXPmOrn8c74v+6Sf/+J8j+6X6tX/Pt77Fcf7r33yVfU/H/B//Nkf53uSRlcMxHoM
hkHLOR4t8B9nfMyyZDohEwEUYa1BpHTuf5IcYfVD+YyHdSU88Dn+uP1bgjM+YWXIlTk1GyjI/tYZ
/01r/MsZH0MccYUE5HEDFsgwfpUP0L2D41IliN5IRsQrkZDvu5Seb/f9p9nJXlzBplHjYt2iNvF8
yMzdZprmjEJ+Vvuidx9dPJcnLe+z86Ty68HFv7DGdbARsy4LjU5eigV+VhaaSqx0cCQKEZDabFID
a7xd7WkEKjp4itDAXGqKXwHUBthlwFC3eiOnTaTznnSqEeDDvPYF63aQZt0nzuKPyk4qauME3zh2
+uIgcQxy2D+bDOeKD1SiPdZD+0kHN+Mv9mBuUvqu2yKUH7RR3OOSexmAp/G3ZKxWyMuiHoZ7Jeln
OsZFJ5FuY5R8H6ee+q1om0+OnnqbfiXojxpfr6Sv5U8FQL9B47Teuseo7HtapTyagdZt1BewJ9Ps
1ci0aeM4PMrKbbtANLxoPvAI2N6f+Ao8BoFGN+m6gI4nBno2Qn+oLTLnQ4OmaWxUB2oNNTBQjDCo
NPm3mXUZXdVv179MwRdyTFVw2g34ktHMI6hzs9/avb5coiq/eJgwtnnHW9I5ta9sC0s0MjNjqxo+
ENDhLBBL9JR19LZDucbUV+XrXDa0i8zWwA6Ek2bMQEZtPNJjwlxjL2+9R0+Ifot+t/Y7kWJfI6lo
Rz8PZ4wYDL9Nve4xJIeKqAcnhOeQL7t6wWQzujw9c12hR1seOX4+vg2SpJndYLaaLqgl44DG5aXg
SoDLy3scXX2gM8s/CmFfhoQPFaUQOk2tpcKbqi6oomI6SQ/fz0CzhKsd/y0wlpuk02ELVHg+5RCn
vhNyFl9oGmFqon+Ns/OG8fyKxHpNdOOj52Pygsud3355E28j6h10DdNY73YQUir+BvIa/I3aDQxZ
L2fce57fdu2nt9+7iFwAejnDqh/5vlHMkJEegPmqoUKsHDc/CdLKmOSMauq/9P8YnS70z021zgVo
DfNTHvM/HTd9MXU+CDOPMF6smTeKxwXu43GmY84lj3ki0d6egKQu51gyOzzZfQIsSnaD5Bd2FYPJ
ZTa+PYwSu6Q/avyndVa8FAR1bEOag6fc6GygpwxaGLThaS49/b7ocBAaMGE2mKgGhBh1vVsKw9i2
WSUCAKc8UjHwGaIYgGhHJFiEfu3abMKEBid2gkwyKXEpAdlOSzK/K0YZuHj632V2drnfB6ZgIXAH
EsXJRs+3QKxfOaImlyG2b96ml5ku+I10tdrDQbUo4CibSkFOhZbZBVbskakbi3I/CTPbDvo6DTNk
Ym+/rUbi6UYLy2uo2OsSwhAgVNTjRMmzeRvluHuWXUUE0h4KZLalg+7tYKjkwYhk238bAOsIZ4pf
Eqhie7JQPd8bmN/W4lHJXH/mXo0m84BhNGUGwVv4hZ9ByGkHO+arYugiwErpXL1RwPupnbwQIM9P
oGevERIDygDMHqExmwuzp8RZ6uFJtKq85hg83diTvXfH9EXDR4u9cyyvw8zItgS1J+hHhHaIbOYp
acL69Yz8YAeEk9ySwiyvNYJcsWyxfMm0eC47FgfkBXTfrL0X591GcFq7DnVcbOTkgAfFBxCgjMF3
Z3TtcSQib5VMuMGUFILUExsXfk5Ir4x0FreRn06THEvBLV9iqlD7Rcf8TLNzrbgOg4/rguCvgY8w
Kp1ZJIkS5YzDPyRxi29rk+FR7nybtIhbBl+LtEdeO76zW4ZEa1sXY16jZLiZbmy0pmw7xJfNzURo
ILn1flblMFQbUaK/s6YbJbNXjrY8GmTvtI95xHArMN4VvCR4M29nlUiIrKnvAs21WQItzs4y18I7
Q1/Qp1TYht2weW0k/3eh0m0aYumKEtYTS8uTHSrur67Q7C3ujMivGvmhWENuM9JutVHdcDJPKXC7
0WlOJq5uGkxUPQBaIrZoxol8KH/k6+bLl8zOC2DXnAicrefq5HItS5u+GNhJA71OAdMnwni0oywn
I3Os0zPKHXVKRsFPaAo0OngUIMZuUwFmJa6S/o4rooMfxtG5sVBQmEAYzVkvtiBYwFMvVlxjE4TI
eCLv7Vnrq+obQUJfrQRyMxjSKXt1G1NbkH1py9L5LP/joS9x8dLdn7waMmFj+nWK261IrUELIrai
AJF0ePYA3nI7Msuxu0GP6krwMhiNDv289NqnObIGPyYXKL8OY8/sObTmOhnic9ZgKB8cg6Rq4iO0
+1JxfIil8/jTUey/yJc5If3c1ljvlRY5AuQLSGqlfyIYQME0Fqtq1UEm87wHFf+aZGwuZuk+qhYi
tE3bz7cSRvrv35fq65/f19JdxBeEGJji3XkKTahBfnOtDvr4ttgxB80k+1aORARPdfb6+3d7p9L9
8S2RfzoG2nQYI+/ebRkjzQKNpQ75zABZTwJeFmpkgJOP8vZO/xT5/+ISoBNTilj1f98Criuc2ESW
P/98B/jjr/5d5HehxTkU0+mZwwmxVyzOvwv9tP5W+wCNvB+ddP7VH5cAEwMi3kEBxtAxOPv+FJdm
8IK0tTm8gIXjAvH3LgGm9euYJeOS1h84G1vStZdIoX+9A5DvNaoqWd1EZSjdAPaXfi/iZjmjT+LI
2aTuGrcrxUunyfCRraY9kkkanrQ2CU9da8BCz6V+XVES3eMx5pg26HlBtlGmPbqw5gIZY4DaVhTX
fD1Op1udMJnvKehOCkZR/sEy8HrVBdtaFBfhuRJWPAWlIYeg5fDp65Fox31faMsBZ47zQCFp+gsw
5rtZyxMAgYrhgsfAMzXfEyNJf0b/jynqCP8XsAyqln00cyUx+n79Xnzun4bIf1md3s3bt/djc19R
JGTI6e/xQYYG0CbKsvr4ds6ZovwlWtiN6ZQmf/FO7+wD6ztJExKlC3sVicV7SuCiHH2BNJYfRyqh
gZGm88abbW3vmmHyMBi5tZ8Rod7/7a9HqYnIOIfB5Aqxfv2fzAOpMLqxKPG1KyeeiR5a45U6QRJm
oCa7nTd//91sYEzcotk20X78+m6R545JWaQ5Es7Rzs5lWyy7yWl1ABvcEH//Xvo7bcn6PL217c7+
IjwLkcuvbzZlBBwVmUiOTTzlpm/GFLaDpilIgV25SvEcT7eK4vf1SCXtsOSyr/GGcNT//ef48wDi
sk5QMxhXWFcsKr9+DBI95VwoMz02KqMqPHVzFzgRXEXPqTlw/P7N/jyGbLgyK7wLuxy5eO92mRbZ
s9m3Tnqs9WW5vN1ge40ZXBMRESPDTyg6ytLL3L943//2JdnckAs5DqmH71FeGZ37JHLq9FiOzYDw
jl9zNNU4EgfATff33/Hde705wy1ESLh2WAUBDf/6QK1EG/Uh9pJjQrslaJAMEiwt2nlVAZpPv3+v
d+vtDxc6tRtIvBIW8uos/2V6kFWmtRpjaJmXUafIJ4tTnpiDHvz+fVbrx8+1nTe3OynsnsMiw3A1
fn0f5eRd61RTcgxRIqXBNGIl2xDxvQa8mfZDnCSQOKa2JwhtAZ8dbgU4779IZ343dtbvCtmNhW4t
gSFyeTd2hlmnw2n3fIahW2vDaGI30YIIMER2fcLOhNXKMee/WM/fHuG7r26wBEFrXtFSf8p9GiJn
qEBKJMcY1fLHNnWKE/X/+aZOCYxszRrAO7yViTrOjDjSD6FhD1x8yumb7tBM+FoPXnHKwjI8INYs
TmGC2TVcUu1HafUXNsDPLID/9jntFeNGy554FFRAv/5EuH7DkZh37UCV0Hkh3s1q/QG0PD9R7ozO
gTTcWm7mVJMScftIMMKA3h6OeRgegbZZV17vhccpcc0bT3M6uXOGuEqDCjX6sP/9aPrzqAVABv8S
di0nEuf9R0X8SiwStRGK6IL8vwy6dUZsXNdvf/8+f56JSKD4yQDbY6vEx/frI0k0g4dCYf1ICvly
8ZIFg2FJd+Aq7yz74ffv9X45Z3hySkcnyO4IVu1PB+jZ7ezOmlKWczIVgsgNh0DkUKNypsqONg6O
Z1iVV7qa5GcIctEenU//Fw8WxOE6E38dri4iLEnwGIcCPs6775y3tWYwM8IDYZvtfJS5wWLae5NZ
HyNVLxcNgcbLW00hSVTRbrCkp5GfICtyiSARAFGiITx5Ss13/eAZiszAtMZgT34yXq+Mig+yg/AU
J41xv+Rm+DpQq/3gzvlyXvKWyEuvaZ0HSY/qBFXHvhpawYLbFaNxb5P69QCxWhx6soDJHrVmFYg6
IVNMjstlxmGhNngQBqjson/OkRm/EJIZnjutngHu0jJ5LVzINyciE7Hzl0MdHpZOt7pdSlOPYEAJ
pYfcosziokwc9jO0Vv1rqQrzaTTNutlM4VBofjeF1ms+9BbKYWxj8RZcYXyOTGa2ZbO06O2QvKiY
xbvqIvs1qjSXNNmCYyOZssKN/DHxIrUTsWPtR4uSXVDKqfvmSspLJZjkz24zti5o/5TxxuyPsl1W
ebx9XbfaxTWwXmxEp+TnxQrtYMq86CzXv+3sio8x23TtmmQklFsSTPnoVeZ8Zp/JPzSkxN6+Pd7Q
GfutUcbiUhMglZ1I/snjY0j70zwZiFbPsFChYTVLnNZbrresVkqfr2hoskLhddG+lFXGiKzEpNOe
yvXlABWWZzcDV+0okor40ZoS66MC9Kv5RgS2w8wMms6pxevgA4zPTl9HQdfI5IWa6liCGm7naO9h
ACCby2ZTSCPTfKL13RpkU/FsC9NIXpCHGxRBKuuZriaGIiYN+LgwKZYLpOKphxbUTndiaKbbZLaG
GCKxnnzJHZxUEwaVD/osiLQx13FYjACNXJWOEcZDt0+CZdI5wJCGsezKATQKBZh+OSPbwHcRcvWC
tYPz6FLYmlg71JxzSCABRUFJwsMDAGEv9DsG2JasuPo5xoN1qEgWhfGL7h2qTwwHXsXcGBybHDwn
znhgwMLmc6Tl6Slz8623aATtttZ0W2lQhPtU6odoXKotwn0btFfVXqI+To4CQckVmRSWn8AOCehQ
i7NulstJ4fY6mNIOH6NebitLZc/A87LzzLv5YWiDLl7kPkuW2sejOBEZk5qfARPgDrKKvajI6dEy
UmIpyy2+wZ3P152y3WF3KXyrLfMMsYRlfPCS4TYh4uUEnRh4WmPuRhVXJ+Sd9SYmnZN8ghF6RcHX
AjTXAiCjijQPvSLKygo3vW19bsG2nekU3rYTnLVhMKdgmF3LZ8PB2tMkTxTHiZXqauMqt3OUkhmE
px5iBA1HQf6MDlRsEU7g1fAmkMXcd/H84tXGc620bptqRNHPjlVSOR+MoybcT40DlWEzmDXRSJPL
rkZy0pfCtE70OMGmGrBOnGQMMrRhwxBeVViFPvW1sUDUmKdTnBcswNZ6RiqM+cZJTPPcL11zQeDY
nbSBGt+yONcZBhd0zlYBncyD0dIYUfe9EVm9pmWnyFQIZiTxJjLTk07dTieiNpLXyiboEH0q7muc
4cbyZC+WuZvGPFTbfjC8q17XG9x5toUdwWG9yKTIn9BjR0/kzI0POMo5P1TdatsDoDOfM0lHPIT9
Sixr735Li6Q9TmDJj3HjEY+GrcU8t5G4J25rvJfjPG/NRUG/Y/9Zk5HrIfbRSRR30D4WXzLT8iNy
FY4CRlaFfjtzFsmogJdZ6XSISWXCUkSuV2SF7Agy8uShTrn6KMZfUHDM25GraO3VOFi139ZGcduJ
/oMES4s1NUF90CyoiaK8ctMAtoyV7tDaFFcaEoAdqBv7Tih0dI5U0cc+jcYrU01Bn4TjKR2V6DeG
O3pfTMRlQKxLo1vbVa1GCbCNT2bDuX1jjG53WIaCgZlyduCKkGuXfG7lFo73J4LWbFKvyINSVum+
9haxtxuHLLpHo7Dlx2mkxr4XNnZCIm9pSVWK81g5NYd6WbybSWucS5t3gDYr+jFa38gDN2jv4E06
8U21rtrvNb2cLQ2M+dT05lkWljh7sNtz3/L0a4sUOI4wJYIWmXuXPGxCdGtmaHL5J/iHMkWrP2oJ
+b06Zu8TP6r3MNlqCdiE835TaoP1dVpEd5E9QVxTU3aBWzVG4DoMASRKNVbNyN6PUkP/5vYDPp3E
esrmrrqL+s7cFKGeHsO0Mc48wSQwi8FvhlDfD7bNwPbKs0P5wA8Lz7iLmtw+2I00r70oIpeoXuyH
kGj2oHDHag+yrt7lS+c+q56vxEKDy7cbyQRy+2oN+gltdx8P6HRo91GNj7owwoU3mTdKuNUtodoc
+z2zcjZ1p6Xlds60ytokKYB8or/kZztzKOJUTXQ1abZbBWFo5ceZyJzvPdfx694c1aW3tInydO0N
HbYrEqI2lje2flkN9g039nqfFVJyAdCrU67PPbOLmAAs3Pld7dj9rUvU58EkldnzE889FNNCD8It
CWzSQ/eqaqbwnKrS3VvRULxkZSOdLZyo5qMVEffkOLSNPLuAeF7TaDhqZBBs6zRvP8iu/lLw0tu2
qSyQdfZi5H4XLsOzqLEMsgh02jGq1yxr9LboMOLShvi6qCvEUcnKktryiyfbrDC+Qk8HVKhqggWg
iHUk6EXzWXqqekHJMpyWKdUwk7IHosRa9rM9hwHt6/5OF0P3AhaDNbvJ2TVYBJCQ9f5grbSBJ1Ca
pST7iBwVayOscopfY21uwBsD8GJi9yXXpF57RZtZki1UGzfJaKsnjfzNF6tNXJKYPGyIZDJoeTCJ
xaVrYdPIkgUp7kV50BxrPpG56kXbwhnAX8KWElnR0AUZcn2TNvTSkjFDZ4UZ8AYOjgz6nHq/SYzh
qnybID5a/XSwylScrTHJA5zO7BkVel/UtUo5q1m2Ir1eT5vpoIdjf9Lphqmgt4yK5WxeogfXTI3Z
n2xDHW0Cq4SvUx1iXObgTiN0qY/ghsTOyyp+NzaFPcFN/akGW/a15m7EDYOWXKkVPAUgAl9CYx3K
VJQE/c7aoP9pALx1hBl+mLFdPGtGrb0ajhqvQ3eOHm3svj7GAX0/WZP3pJcJXDRlt4TvWQnHSYEe
p0ueOBiH2z50BBbQ5t4xP4C+LjfzwvIa5iGDqvgg7FJshKvdy2HKNrAeFoyV7s5aNIeItn72QeZD
wlzj0aSM4w2JBsRUcMfe4C+tEPwnL1luQA3SuCfT0e8rtsroQD6jsVPO+B05lbfnLm+BxTK8XYYn
xM8K52R0wNj0ZADoa6sdPs/IR+WoBUh/2aDTSb+a7WKvFv0ZXpFDT0i5e2NG+ElcQr63+mR6aBwj
Rr3nRmdixl7RSJjE6RYlJOPBOCUUdrcd1axT0s75wROUB4xpmJnPrdrXCBpfsh4qFnd8dh0OQidL
VdaWDmODLbTvrkU/oeOC75Y56FQhLE4+l2onIPrvdnSEjkV1cg5228S+oJvP1aQOcuXGbBBVeDfp
nQBal9Y7t+++961WbWsyTOGFIuwoGu9LO2vFrp1r56qvqR0sESkiY3dRpvacONYOogDcN+XdlEV3
KrTm81gstyoLT33lPNVteGbJpWAE6+3KaZdXVLIfsIPdY77Y15ymffC7z55Ixj0QvnQje+9Ft/FJ
Li22cU/T7acKL/4Wp/wL5l0OVlrEIh8bx9xp+wBhzS5V9dUUy3EDzvVrMdAyMwiFizY2auBtNCr1
cTGXr5j4j06qjF0j82T0Z2+OPgr4Kgt9MTc7Ie0YNmCIN5jOTXim26FJPk1Ibg+qj6/t5km4g3ps
0Mts4y55kGYUHwCPZ37bDOqTZrTudhqH/jBwh7lWRJvhvE7XaY500Ybh9snprHKfFI3jBh1+5WPS
OJRHSXDjOiG9eNpXo84ROmkzC/OqsxBAbGvtLi4mXJ+O9w2cwayd4NBQ0ME617kCQbwxmle9W3Rd
umnigdx2o11fz2iy9Jl8QQykMw3xnjSunhEtx6xuN1Q1rbQHJJsTQd9FMUmfnIcO0lRSu+lVL1FS
alXabLRVH+F0I1fOjFZyq4zwswt367VDv8HoxutabID3chExXC5SgeFWXIsihr0KKpYX6kxrT2Ou
VPhZRVwQQq3hjlEZ9lWaLNNNwx73wW3C+Uw4NrfkRGrbfm4ccZNqdjJse2LhLoWSLEtjh3On1Nfb
iZ5Mw/d0Mcbb1Jn1a0GE8k6PWlqY2Rh+jkCh2eQ6Sv1e7+x+69jwC6h3DeIFVKxjn/t4WK+8Xl/N
fmzX3ceG9OPAzTVH7GvdbI+c7XlpzSmR/lRc0EGi4leA1sP9anT6L05eGEHScvzb0NqlYb74aGKI
9qij1Mej1B4N1A1+0pnhyYxtigIdl3xXSWoEa6fm7f3elEVz5bTHkAjRPfeEYQ+fp/j09p94bmHc
g7B1HiqZenssm8vBMLP6uSt67mBTa1AlcM3xdoQKG2hcNun1LKXzQO9xXhlINmGJfbN7KxQTTUQb
ZaqQb2QIjXICt8QmSWJvr3l8xCIes5Oz9CXyU7v7SEObL0DgNyy+eFouHYWXOwLy9E+FEvzqJSmf
xxDm0REd83SXgVndvWFzYR4v5wnnWg/rmO9lFdTCa5trXzPEdQXXMm32HNW42yuVSwzSWTgS1bdQ
FaF4yWKAsJnYmdYLoGrZiJ9DURSMf7Fo16ha62eKfwkIgZSKokuMdtuCU0da0Cc+ewfRsiXa7V2f
jaN1nZMBe2PDf7mqUni93WJTvAqX7PQ27jTwkbshRdtlLn3+gcjo5RL3HbKtYdLWzxfX4auG+4ui
CNesS67WZ5IrumxQ/i78VtNNJQceG0VK39IRICEcKffVWorrUNid5RyOtwvybtTgGAocixHQW2t+
tDesL5inzkNkeNrWixF51DnSnF4iZppKKT4VYg3qIWXv+CYBqauep6U7WCR83ZTzeeCFtvPSenbQ
jJrAHGNbaZD1CEIgVpOeqXG81iV11uCt8KRrRvi66BZFpZTRZC68ZTpp1TOlRCjzbOfDU29M+rVH
x/w0EFjzHMYCd+H/sXcey5UjaZZ+lXoBpEE41GYWAK7iFdQRJDcwMoIBDTiEQz19fzdSTGZNV1eV
WW/GrDZpmRbB5BWA4xfnfAdAqgy0lFsYdyy7yWmIb2L8d+8Fnt2D36K4JZ1n/JnPXsbGA80B77A2
8fUjkkgKKuB4qnd49s0TfUv3dfCvH2+ll8UNWaXreewb82Eq0G78vGHNvki/V2sl31syxEmWV/14
Uw5LfMDexAWpPK1/JxA0THQmckPLz/ldVhw5fD+U3aN2MDJaj0F+qwmHC32Webt+7FD0DHw7wxBz
s8/cgbFafCYWtY9WHQFV0jjL2WIEfpZkSL12ePPtcHVW41gmJp4fy4lv7NLilQ90PnZUXxXhOjZr
ZDwdX7F9vQomyWjOljYjBVsgvCi8gZ6QwAyuEnfVP66+5XdWkVpDWKnknm46ZP0N3elW6ZyPvuCT
gp2gPa00BOQ2gRYIoMRyDXbQIkLXJuMgS0yAAZ61rHvtqhB0oSkQWuqk46fn0CcTd2vML32TzW/z
iEA76CnIO0apMtkg0zJ5Msq8PRn9WF/SaVBPGVrn73IU8Y+smf2b0U7LJUgmnkwim4hzst0FuWHN
FTD6bfyaO7ZNTl5ndXHkNgy4o1JmzfLr+Pk/Qod/InQAYIjJ8B/rHKLP8n167z7/LHP49Wd+lzqT
8IPZngUBjzf64T9Rll0bFTTCB+9KVtQdk5H/7yIH/xc0OsigceahhSbH/Q+ls+X9wtaIasthi0yI
pG79O0pnw0e18dcZO1wCgw2xbjDn/29WLTniT2P12/2Cbv6FZLZaRo6kfw1mOKTh7HbVsJXtclc2
5jqFEJSRGrvkf8e63OYj+N+ASs54iZnAc9zXgIKgd0yfM9u8q4wx57yxMKolw12Niw5oTPl2BSRH
4O/ltk4IYlssPdl0sw9MgA8x22OsY+I6oOzD2LZeytweSNlSCGRdZo8ijPOqu8GXVqB9RMWoUeYE
wO1bCginO84tFatTWbRDs53vJl4c+ZqdIw/uiiu60brhofYTcdP12VvuttpLVlYI7draCQQk353y
ia2XVyW29HoCBmbUUNXc349e8h2WKW8y5p0aqXmPqKnY+j5gDgbdGpSgethhQf6BtySbAp1yJqp1
NOK25OGBmkNu25Xfno7mvWPNPPDd4Tw0KB6ViZrS8J7iUZ2NGBBvOtePQBJQgqB2Cxg50J/BU+Yf
1alZyKnw5EtM/RiuxjDfIBR9Q0l8cLDPBKVl3TPNfQM7S+XeNI904etrUaIDlRZc+cKTiuON4yvL
6pBL8Gm24k3swjgrYuf6EtqA+YMZ8izBtLq6GM0KTYNHVzSPSe+XXxr2cV+MmRLpp8SZ8BFrCx+H
GdwwgN7Rqx/9Ku9giq77WGg3A3a5d7IYuidJlGCQZkB+QkafDH9MeQcmch97K7wfe2hvSdroXkTh
PTl91uxIQiXGAEzXyYkLd7O6vrH3KdY3RBQ+l6vU2kBY0zOjPqgUVdO7aDH76h7LpPqm6W1XQ/PV
rfvBLK1LlYGVi8h/YCbToOLZlCkJteA2N1ZHyh5Ru9ZDXw4kt3lxHVlWCnGHOwc885hFaYmXaKzm
1t+hvZEEwEvDoJBeGrxGNjspb3Sai2nM6pgk2qC2U6fZz4CBsqOoHP1N8MajfqEqqrIcXyZ5zU2z
NTwYdYFFIMdxWtgGH5pct4l2zIeFSsdekaPAWYx/LL47nekiLIYfNZrc0s0sIipLhsBVbvy6+/vP
Qf9PDnoTuC2n7D8+6c/Z1bbeDH9RtP32U78r2vxfyPVlpWFDjyAGTUfC8Luizf0FaD7nq8fQxWZX
zO/63dbi/4IAjnwiHG+YTn7CYX63tZAc5/tULQbPj19B/P+Gdd1A2PTX017HcogGk6eOyQvUzZ+L
3z9JkCyqpGoQtX6sdY27gFAIwTE9G2z0s8GYsT9jzQTtaTG23lJKwldx5GB9zjNgpqAiyShgNNjD
jiLxHIsJWvSv8GQF5wFzfHwLvQFU00yeq1m5ITIV++soxHBudc5/JtH4CLMmx6jbpJrLOos/hGmP
onan5Wmx74a8PgKBR0c+2/dlN1gf2iTi5aj3LfctYrXhNObwap6tIlbuqV/bVQ8VmgB1tbJZ6nu+
konI4H0OY/JeA58JyroQBLcW/RJZmMDBU1vqlTjiKcXqwAr1XFiZvQYtCZZyW/DdPiYxZhmmfewV
N7KMs2cDHHiQgGFbw44ZsHMA9NN/d7umfXSEMg+9O6Q7c86/l62/bDI3y/B9tBmGldE0d9zwT0th
FXdO7sb5nr9inYmYiquIhW2GrBgVUdCxZtwMhvY+s58LPJ2goUPXuxp6dd/atGgl5nD00hE6vtva
CJi1/oE9qn0efTC7xqBc46B8vyU9ecUxvlae+yivu7duWODcg82xtCjvpV1eBQOg19wuzl/GCZCh
ZpnM1Mh74DNg3tKqub5x/KZkskQGABtnkq9MFlZ6UCzLdGQakXho06HQupmzPrR1gmx6FydVty8M
8hoGQhACc5jIjKEVph7mUA8FyKGtt8TxXrC0epErOpcAi+b65INqJKAhmXjyC5Zj5ZeswxH1nCCF
YAanyNicNaA+wGX7nalyeF2HNLHrii1naWfGO9PSjihVl9EtbENgK70IzVaKy2rHEzjzmIQ/ymWC
I9YHL41RmKcMvouiIdk3u2aqCPSTYeqQ9tOpocfpsmpWFvS2OW3KNR6BsLJGqzX3qYA6DysE8UF3
thfyPtcJ82HWXJdGYFvsAl9wRRJNUW9R1vfPmpbez1hVsBfzCpN1JnlxXF4R5DG7cLN4G4/Lo17m
/QHSb7pZnTY/tZWmHyRJo1soTeaNr9VDAGai3/RgMYOKTTaTxrLZTl6THbVyWQ86qVN8QaX57C8m
SYssLlsjgR2aDloohnwkp9QdBiZeCOP6bPro4PjedJlIji17LHaFOD1Z4O0ajQ5MUB0IVrJwVdoo
q7Qa543mayyP8hQhavppr+2LCzEa83ojA6fVUTOIrgBWKDzCghRP6/q6AuyzhdCkfH0cMgCXBkpa
Fpt2zOo2N+549fkxtxeNffk8wHEFJPopS7kwRbT4cLjZ9rDdWC5ShjFDGNC4tgje7Eec+g/QpU44
lHd+p/SQpJunzBl2jd77N24yPTCDPdSYciJPR02f8+kn0EghSD73bbvzlvmcm9oc+IxBtp0s8acA
5w6SWHxxLFCTEyNTFu/lZyl0hmj15ER5mSq88fXZawH4+wMjuHawOQQz7ywkLSUo/JkpuG9QoJni
Xldpvanma/3hjxPXluwNrHups2NszTIIRune68pv0AgzzCW6f+NwXN6ozoJyGFv5JfUH+A+exYrV
zYz7JG3vx5wsNI83RXr3ZWZa+F5eT7NCxS7srZy4LClN8ZCZrXPTSMzsfGHdVs7Sf3Xb9EXXoPOV
5vwjHSr2+C7ZY1eyIQYJbwnBnPo3askgYXKs37O9uk7nHP9Q5O5D7HT3DFH1LccEeydCrt2wL5zh
K+cKBHPoJ2MgrSG/5CbDGFKyqIH5orY6SQ0XO7HTB2ue/XM36w9rpw3skqrXPmGbn/vqdpnBul4N
YPNV0MXg7IGJD6cLm4JY6fmWoCiLl4fEIhXZpbBSng4twV2FwVwlH55K+o2tWa3x41RMZwrCLsRn
nD+7Wv5sJ34WULi996v/4iTmgQ0H+zxDyW1FVGiQmtO2Z+jbODn+6JwePm8FRVzS7jDifauZOGwY
JBJ0MphPEnoHF3DBxK5Ky/Fot5NOIIn1oCBIQ+z84hTmGpjlylBcLHB75cbRfAq/qcc0ZYfF9SyV
mnfn9dauz/L5YearI6hhTNqQY9R7K7CwvJQ0iwQoudxqGuIExN6MrUbm3sUN+qhhayOHAk6QewHS
z6zF1cM+qVhKb1fOaj2kMIsHmd+QdFzsBhhHYeJrIF5HEm+agryq2Ce6ehL4pNFjiG9C4/siHlnz
Lgtb8XuivLHeuF17LtV1xzyN7B1yO/2QOIrCyVSnOWt5JkzlsyHGfR03Z58df2Tlvr8xu+FxXPpL
m7nVt3Gu95i5XxCMlRtioUOm08DA6Xaz47hYB/ZhxlakMWqkhEnqZSbdeWRwzRZEralxtDOb5GzN
WoJeJdYri275YDFWrgP6Nzz1iOhrKnKrvku0sS+CpqNgH3iuyWyq94gQ8gjRMg2mkupkJjCwMxP8
gK+AT8WW9pxqePhG8M9RQ1IX9qfLpLvmF/IF61s9keMciaUkaJBtV64e6lzDQwKW5GYerWcx6/JD
60YtoVUlrG1ru5OFoYXERTJzRLOMe56z+C0H/1uljXdGim0Vhdbw0Nv1HXklWtgW2n21pOq2mLOv
19nNVs1Oc9OuzlevF+XTnDFM1vCVGbw9poFl+8bxKvaTscTv+Wp0m8mOu4PFmmyTN2O6I+gd0qUn
CyJuBG+2H1+ve/ENQzftnIxT8YXmC0Hb2Hs/YKMnkWJvSuC3Vb43nrs8uhMLu0J5r1Zh4+T0KveL
S78caWz/EN+k+VOdsOmbJ73f+bCVA8uamwj7PTcRXxhGL7J3t4wIOZB9Xl7SQTiq8u+yKz4WIN8P
vl+PX61+ZK2u0kupFzYiHB7Zbg5CJ/SyToAskp24yovLYw+CfQ86jbVLXydnwyz34D4KwlPACUNU
A3pRmS1qCi9V93ixPLBBEDw1gnObYZmfUNWCIPYzViQ+8W8nOtPvbeF943Qut7hu/Uh1sXrOcuPo
1GwYpd8tEaKtbBNLhwdEBgZ5MHHMpbYJUIbVi3mpLStjjWO3pxw8alAO/XKqBOqKqTFmzBztNwRh
RqjmMjPuJMS1Rw7Inv5SWSV6xGFKWTzijd6KShQ8vHqtfm2ZAB0TZ7G3bJWzL/oE5ChsvNJjrCEW
67FKMWPXpe18iKwGd7MOic8OgD2QUVIwKD5zkySJYEWiTgE83rgKsHKm9Ki2zNuYRsXivq07culS
v4wqKo8wZY6bpCFai2pKj52a3G1Rjcmjr1GIGmcKrbCqxy+dvx4cc/rexI6zI17xwxc+TKdBzhtF
kOQhZmcEj8eGyC3Y0nTixs7FECDHYpHZNAAfhHpDmAghZZWojWRsRWCSwQZf4TNa0exT8VMQAiKI
OW25twZTBGmXjze1Pm3izrrkaW49Z8LpdqV0gHekVXPMhxQWDLqTZU235dh2D6RLiJ1ufCiykpCp
xc0mr+Jntk8VABQzijVhRSg1ZdTbHSDpPL7pnKXeuG25X2uuvaqbiaL0TSNsNIySmRjZPJEegk7E
DgQzXHazI6ucIn2brsRyivyt7vExV758npu62aBgRWGQVcfJyZYoN7wqol1hbjNoogQ7I3kulg3U
ZfHgT5XYOYn1razVcyMX+1ZzGJtX9CrmYC8IrSCZd3KIpFjYiEm7O5M4NG7hV5pfyqlDoF1W1fM8
9FWIhIHH3aKR8GkQdWoR6JqnTKgCfJPNCVnhc9XKedv01HUZzIzvBTgYY3bX+zXjSmfMTYaDqAJn
9uJn1yhPLQifS8ewIlRt/YMCGGJA2uNIJQ8h1QqTr3S8nSF1bddSVc+dyLOoFCrZtqL2NwJRHoW3
B49dy0tkmxwwy1RUW1+324vjxR963yWRX8zOjv3WfA+dSNv6vWOEsP+ofAzp35LVeqnnRV1MvQmr
pr1yXDpwTUJfLig2bjTDQ+/oNBaW85EMEkYjJ498hoaeozS0V9Nb3xPp7FyjVydaXWg4eQEOfj2A
Wxw3q6btyvQH4XHsLJ1eZ+yeyz2J5HdtZh1RmnBEpq0XKgA2WylpcUfmLjtrGEl9tY2AiKmjx8KH
WkG/0Qv4OG6KZT9b32dXfYtVwkKz4PpprHs1nN0mfiY1dQhoqZI3DTFzqNAJDdm6honlnsCdvHiy
iTrfb3YFD8jATDwJ1sXELQvR+iSEvM8nKjQNGFk4qLVHuuQl+qWIWd9jGLhTYH88JI7zymMhj3m7
PA1arMwy3S6e1x86ruC3pUs/rQJiE7r6JUgt/MzBJOBJB6ldvcIur5pNRnjXhccWEsa5sYAx9k3n
gr7o6vtpMFmia3OLssIpdnmmJV0ozU5PCbAd5Ks5GVcH+2jT6Mj2eVJeeRjHdDxQWRcH303rnfBr
cicRvhwnXTnbrlZPSwcEtm38Wx/h612dacYPO+vVcU0z5wbNS7c3S4gazHiXrT2J7kkAhsdPZL7T
x+dnlnE0+Yl+u64Jw7m+SU7W7FohG0v7DCkQ4fE6zzsL2WvETrvZjq5gigkPM+rQ4cVWXe9GRChR
AiYTTQUO5awfMGMoWPK1pd8mQnkhPhtrY6ZlfOsYg7N3y+XDq5QfVKb77iYlnxiF7blWZb0HT35g
sY12YRovKHevkmsiO6rCf8OtmEUtbpQor9KRBaZdUwp1K+wI/ve9T/IB9w7EP0o+Ov+tMHMio2cz
bOY5B5uplwdqx4N7zdgtsUpvr5BhsrpZDBWVXQMYy3Z5Km9pqLwHlWtiRzvM1MWa89exIAI+iIUO
iUSkPIkmOobL0vvHuq9xxxa5iMzYtcHkERc30oI0htke3QUFipOUJHMXgjhrnDBBMfT6cSja4aZv
rB/tqs6Lj9Dg2l+Ya3YxON0385pUVxD9cW0KB4ljgaO9LIH6TrAxQKoMUdF62nES+V1mVqTZNNU5
cdwvjccmgBob5DvJxQEKtW1t6LtkYuZRDuQcSztdtooc7lDzlMmyfPhcG3nvNMN5kQsIL9Rla2JB
bGjptUwL1R/WhGCCnUYCOCMbqw/1dOZUtvV4nzZlRzCstK/z15uJOzVUaJoCXQ2ckbbRRRSBH6Ob
f2SuffBEezcPzXxAeG1GtJFHjugvUFnqrVDzhnaLK9lY3HAYEXFxN+iX1VDmDjEzo5SVB68YrEMn
jQc8KwcvV5t1dIqwbQ2YMhpkma+t0BidTNPkbc3SeOLsfDCXZOEdsQwtnInuy5vChBlwNGg69njC
h5kKREacTTepx4rDFvUHXhT/Pk/gHlPR7tqpTSNnttZnzxB3LpB48tYNM7J6fTv0NlKJDgtQSLGs
RU7pLgFNTv5UEa/pGe2lX81j4TnvLKe2snwfDORUg/ejGxd4cF62bGoDERl8r6jN69DIZR6t7fhD
Dl1BKl3xlrYa4EQBTr6XWliYJAaVq8e8ZEV4F9U184DUWCld8vgtb/K7DsL5GPaqcwAh4g6+rRQ6
LI26nqVzgm5lGmnMx3bp+Es8yeVYsIzVZbupyZruonRwg6l1jrIyjp1uh04+A64FFq+2THKSGx5Z
doBW2215Qi+tOqGn6naiN0tAJESuHLKyje88TrUB+bLR2eho0jb1gpmqfHjShFP12wqmB4BCrUDI
aRkp4za0hNyFVWuqbJujoW2JhOAzsmMgAYkCknZSYA0++mJ2iwG6BKit7re0o//tmf3us7m8V5/9
z1S9bxQXnHPp8GvI3h//CVL8t98bvQ/vf/mPzU881L367JaHz16V/Oivlq7r3/xX//Bvn/8KZOo6
8P6fhvGk2Qxd9m34W/Pjb4DZVfWR/WUu/+vP/76ChaOOXxzwKzrjK2yKRevvtCn3F+IQiF3TLevX
LewfY3kWrVfzGUtRi3A7vKQM838by/NHuMxBb4Jmt10Trum/tYP9f2xOWIEBx2MlZcjr4HhiaP+n
ofxi1AUT5lnfFzM1T/KjTLRbBuyH/BqlQzdbZfpNr8cb1lovRsGe0er/mSXy6q38i9OKlwAUgjEb
75mIzL9zWjW240iPwmIPrlW/KO8xo3kCr9qjTiBRlXRPvQxEGZ8lgqqdawpYquarAGa0gqYENXlG
EYRMz+MBi0PUJYwjdWK8M2MAvyMi+uKaKP6N8Sh/CdwPvQxHRA586PqvCyH1Ilue+7VBjdcHPVIa
22dSPDAZSgrn1OpjDe1VH6BzaF1vYQopCHey6i+LhxaDq2E/O15QkU2Pl/2Y0NMg1l7vxcAboJsi
H1Q7s1hDjj2gU+6Lk9DUPRtAtaEyC0zNH+4d/9WwtE2fuO8r6fM0rwZRTFYoHJ7hrY94K92opoxG
jhVyVh5mLX7K26nbEE1Eqy/f2Bvru6xUd0nvHmFyfayJCiE5hogKy52zXh+9AxRWCo9v1UzPVOTe
QgU+fatFEiWO6k91P9nQwWQonZ5ftm6zwrpNKkxtP2+W/+0D45x965q++TH8/YnBbf/HgfF//j86
VrjBroGN/3jJd9t9Jk39ZzHHbz/y21FiGM4vApS0wQLN5V69WhJ/O0oMsjJtx/I8j+0fXs0/g+uc
X9BXcQJxzvxUc3AA/b7hMzhlfEGeHlQ7Vzj/XsYDnOW/3sg6Db1NXIRp6/AaWPX93VlS9ApouvKz
u7zwmcrxkNJpZTtuolsfcbe4F07b9TtIQVipoK1e47Oma5RWEY/NhC7QcgwiaQuU0sRLFYP1kCLD
LOevtjdqhR46BW21JFYLYwlt+h3CeP07OOBJx+JHCJZHRF3q0cwqo+Geb1Kz8MZd4wu09mmb31R5
bfywkhqFq9+33odmFrQO5M6yNRH03E1C0vXgkqpCBNMO8eAaEUJBXmZB8GSI7EspJuYd6OO1lJ2N
9kRoz66ufXizAwbWppRnnuNekF9hWl/X/MRCLTu4o63eJpTGG6FL/ypNd9KHzr1mqvTNvNyNitFo
RNhb1W0syTtGb7IOHgrwUkY+t/6xjYttMmZJyKbK+ciYiD/3o5PmF5v1VNSjF7/NOl0g7gU7n4Ul
M51wQPFO6e3PPjMEfcgYswEQrCO+ieUlXhqGmbo/qmCZ4+SRtIvYD/pmYcyFRY4IHydOj+s0zy+C
3szeOcwdIelZ48ZnuVSHOnFVxtYdHIpPFAHy69LNXZgkbU5+lTtWNxqpSE2APwXnbhWvHpz/yVXM
KQWXRL5mlNku3fwa5Xbfdz9LwNdBLa1zxzsxGfsVSB4ivwQ7QoATfYreQeRlUfvD7UqxSZOs2PeZ
QO2A3zTCJ6cQ5KTufbsSrROgyEsicxkayKLodZaGebZetca9ZvvTph4R8ccC+TRSb9v5PknfgNfQ
gI0CPoVzb2mqtACLBQ5q29aaPAnUestZr5Xuyhti3CYPrJtd99iZ+CAwc1VjSryzKNq0OZAaZuAd
scjWRkzjZQ6pduwFT1Nc1KQKpjWPfJ5TBuOxCHNQRruO6ppilADIx0rWmO9cjbU0OtQR+pXdQA5a
UjQ2AU0v/kNWGi5oCRx1xIs3ceefHPLgvletu8gwL11Y0aW3VNppJPeAfCFY2pdeY201whk+OnE9
vZtkCWFO7Ce1WWRdLYc5WVKbrpuQE1hZjp6yQC3hg/m4RMEKYhEywmlFXrLX2VUjncqyu2xeDCZ6
qHkB6RFxzZ0NgT1mcLTQaXV5o6ZQxnIcTyvWkTYyGYaFTcq3GUkCBo1Qr7VuDXINRdSdU+tXw2xF
xuIZ8dd0KXtb33UFO8I0sRIMBYZAB5NfRbGl5mYXrWnKcTuCYU4DXL1OF1WlN72YZNHvsGm3qHL0
/oG1J49iX2nfGM/W3FOa08wESOUL2RCN1a9bHvOIzBIFkX6O4dwE3qKIlliho+1ELDtUvLrIET2y
DB32nETLo2ivsWem7ZAclpWl6WD5YhZ9YK9uHSz4dT8mTTzbcAVPrPf79XEsTGjTU5EaDdvwZY48
qRlHq8etusY5Wq564n5k/ZVXmzzhNLMhibPxbvPdOlveDRsAWI/epM3zaTZI93Ctvl4jfhOB1l7c
b0ojuUKU+a6abSLXPIK0Zd3j9tbHraVw6wAuNo+Nw6TM8nISsLSMiAx4fbPxJFeRRbpVmnzPhUjy
j6518/dcH7RnqyvH155Yj27TNUJwr4l5jODTExFgONpwALKPU9UCA7xxCHrvjvwFwXQLVXcZ4FLA
mQkyca1wqPSabVbhAuwItXnOfmOMZlg0odk7OtYMp0uuVGo57tmjWc0mHqopoRmyKyXORAgqRFp1
XD4ZeEa/jNP6VXAJD0xNwL8gSNXNveNN7r3DUj5Khnhhgk6CoOujn97UKwDKUrNjnBDzND/UcS8u
iPbVSEyAWxnnCanTeR1WlnFe21gv7TC/JPMM8x0kGZmJJJqUXjiO+gD4ccxnouXo9C7rYvQPFf1j
F2IlmJN7Yx5jXNq5YDW+7CvLHa7RjQCsCXJse06NCxY0Y/ufeupfadMMNK1IjP5xPXX4/p7+JTHr
t5/4o5wi/YozFsoWClnHueaL/15OGVfFFE0R7Qiclv+rjRUkBoGj0XVQcuwvnCvY6M/FlO0719rH
9m1KrX+nL6PH+/tiiv8D2ed0jhbqMOvvOXKFEbfKdmPnYqcCU2SMlv5Yu8tisok3lmtCzWxWhVXf
zLSf5eOaSRujlOl+puAnH4H4o/42GuuJxmv+WrhadrQtFxFIaXqMmmTteEww1t5vIs26Zu1o5TV3
J02mCWtT3ZJkASO+tKojVp9+N45lnvN4TFnDTG3pbbM+rQ9VvDALz1UbVqD2o7oqBZtPXMTEbcIl
Zcl+jy0UhVGuT/GptKQ89YqA08UZ2xvT76bvoAjeRIU1W/i9TuBl4+4AWcg3iiydKWXlHBidMXPN
Dd6vlzJqw1xIZQLTaa/LRmz5orQLK9KYLZg7blPdIzUk7JDRjl3oYiFhYAkaYcBxD/X0luW++ZXQ
8ZNQwMFxDkHJzVL9Yenr5mFg8xChNviKtMd/nu15uZ1rdKjS9L/Os+dsRn0JY2us7kWutXuhOvPS
VVV3QC0RM54mdKyikD3YTpqd8X+++0NrKz5rubGh+R5bxrG7stFGJjJufFhi28LWYZSfsAsYCOae
8cnAi0xgr+949JrZp1Jmt/GnbH6xDQ82BEkDDPuwt4MoL70301TFxnbJ95i95muVVV+Ze2XnupVk
I6fT+BoPEDItizWRKDIyryVT3ABs6QjruBqvO4XMrx7ddRYOTptUHq5X5HM79s7WY7p3FUKUxd41
VUvd4roDr350sX6CKdjpo+WQH1HOyLWdwkgeRGEUd8vSr7fxlOphuor2xLgfAU6mzza/hWP9Ss7a
CbzAjK0QOj0CNi1PdiWXU7o41tlEC7F10ni6m7q224Kymb+hKSrrwNAtNkOFJn8gxQIgkEzC2FVu
Pp26Nc72M8XYaUDL2wSzMyXfUxPcRimlvU+NgS57UdI9suOh9M8GVydtdGHCzJoRdHt93bK2Dqd9
4vXqCzNZNaEuXMwtwrkWnyy+/shMUqqN1ERNgfGVgqcCRzBWFTPdQQqFHgBczdafCFpseVFu60hc
Rkv/nICmrhBvmOmPRkGw8LzSh4DJYKGzte/OausByuicpQuLTbTiGkE+1zk2KmVLbt1c979mI4CM
sXOPMq6zO0KOWT4mtv4xQhjdmpnhfCvaeMXyTBUaOiNSn6sEOOiMYXrxG2HdaUVMro7rxVvFkDYJ
6wKATkORMoSUD82NR1CyjAgeTTeLMtc71waluraY1x1nvi4DLHSGEPcfSt0GgFtO6oud2s09Iu4U
vUnMXMj1EyRhEs2ETWgBS3Wft0Sw+bUdQz0XVu7UgrQalw0Y8JyY8RixIlz953FugTlPrbFNbZ0k
F6jYQTeI+Jx6dXfnOC1jZq97ykiQffAtte9qa70FdzDxLHdvbMVtHVCqMh6Pq2nvTU5zl1emtjGw
1iNmlN7ySHqHPFf9aD6ZJtmlmW7gw3SKOFBTNx2g/qfxoQZChlq9RXreoJqZpX6ucB/qdTPdJ6Lt
rtE07D/gI116xdfd2HUKywbZ0qi3fpQQpnZYW+M7FjPnIkVbH0xjNA9Vr5wgM1iYEsZAMBBf8q4j
6SGKM/mkuXIhvNq0hsfVT5dPWlmY6Jq7UHxX4p50koq0MoMlhGVhFzYyRH6umrG9o1sLdHMdWEur
+bkudbFtZZ2EDlrwsz7XxKNQkRx8pGxRTKziq9VcS3oJakEj+nrTiWG5SjJt55WH4LpnFKl9YhjX
EFmkFi2gUD/yWENcCAn9oW9Zk8JFQazT6u/JWiWblr0KsvVx3HljD5JBxm36aq7JcOqq8qFvGsXO
36lDi93N0bwaMNbaRjg4e+udbmT+bU9USQusOV43ImHJXokGw6fFvozg+DFSbio+CYGH0uDO39iu
Y6DizMStX0xp2Dm2dkq1a88u7emrnJFaCFx3D9SAfjSATnjFzcy9YTkyQp4AhzAr5nOdKo0DK2FL
YmfiDdsepG8X+K0Rs49b9cZ4n6pERBg/nmPFkW5Oi7m3R0dWLDVj+5FWeI4kpn6AW+XDqhsHqgeE
vh2C7E2hL3zBtWn7kZuN95Mskq+4QKowp/sLFqdO73LwGPTdbTJ90ROnhRPTujcJJHwkGkXs7zk3
oSoN+gnxrfVAYsqdSjCwtaVeHgnzKUKba+8pX0zIZxDiuCWyHWRwiNprkh58nPDF4nOpUc8ybbSo
d9F8ePtsdtQ2IYRp01uqCnUvPuWFLHaN0ytAdEwm65Ud4SQrceCGSreqarLdf7F3Js11I1cW/isd
XjccmBNYePPm9zg8TiIlbhCSKGIeE0gMv76/ZFW3VZQsdXvdC0c47CriYUrcvPec78Q9RD97Ktot
I/ryMvY6lu8xGj8nqYlkmuzbi0VJ8dUSRfGlY85y7cnuVjqld78E7gdzdoEQh1F7OY6OOHa9sezx
vAJT8oT6QG7OcPL8Ug+O+2OSCeb4dFn2CvbDYYDR6K+IpZWn1Ab94qaxeyfjqr5ZWvgyAV8utcqy
W4tJ1SdjrMbLkK8yigUrUk9Wmho6r8S7LJs0O9mpt6udjOkxoUW57z5OiLqZIZXFFq9jBKRFFQ9h
EDd6wNSem4CN7iQbZ2e20bcAHAkG+yTZBxKVBSnoxUHWxXKZuO540Xh5/FGFjMWFVPWmWYp2gzh7
eQUT85CUFYIENIz3OYEhu97Ke/phzMj9zLlCdV5tm8R6ZiOClKN2k3PW1JfEGs1Xkz9dEmjjfija
vDq1GZZ1LEtqj4k33KVTHj13wzwh9k2758nANxSHhDzWylZHQZNpV/jyWSu1GE/RoUHlvmJTV26L
IflsDN686XA8rUSQLacwJJUUeObF1F+IGuIFYuQSCE1Rx+h0kEAkpig+aOPzPUVVflG1AZ96z4ro
b495kJ3rurcQZMXNdYHiqfSdhqGj2V2NjlttqgmkaZK5JXwvO77EfcqyY2fDIY4ytC1qzPyblqCq
I4JoazcFA7HCWUb+nDs+S/r2mOAZ6O/H0VrOzSiyde51FoCurtrRnps+DwFGc9QxTPGiXPqM14h7
BqBAQjFpbMv0tQK5/+xjNTIpcz+XcRht+CGvdBjaXYbXs17P9B9gZZrBusxy2O1Lh4EMCkiZrSw3
r4hotPO1Awhpy/gPVoLhxi9RT4acWy1IK0t4A7BHzOkuz7Mzde+6T81iN9o+aXZRwxd0jIjHZh1Y
8xFuNriUzQP6P/M1EAhVeuIfVkM/1qgA+3hrpWh5KT3IyiryW08sZB9Ic54uokiaeMTt7Ghyq59r
LPogKmDECPSFaIdnmWMnGyQCaUNiAC4QrrWk831sE7zTOwufOaZq81Y0fJCAK8bZtTX21tepEQUG
MyYKJtDZtQPJfhdVS1FZ98EUEQ+0iRD911/x1infXZVVEZYP9Ozy3D1BsMFm209BWD+Ms+Kq1f0L
VmlIthWV8irrfGthIFJYgsYphoeNF6Y5iddJXG2MPgI3oOJ5+tb4TfIyhvxCagTvI/9O/WzEY7Sb
aZgcozma8BqpYNqYMkhPgwraqxZnATNSv/7k8OY5+YxXZGLCgtKAQKt4tvcMzZuaMNGpeuki07rC
/RqgJtOdvfGtyTf4DwsBD1gOaP65RQMviVCo5iLSzUFvCbu7rsQYl+nWocFO/9Yc8a75Tk03o07G
4YB6hXlKgquDqs/Gnk4JY4+yXMW6LenrBqUoPPvCrCRWP925TD3S5wPdzfT8mRwJYXA8cFj1hylV
7hNxGERa0MgtBSEWhHu3WKLpj43Z3egEEOgxPX9CdXmOs4DLahYh0VEjo2yVxWB2EOeYCBFidM09
eSWdoyVkEjmvtl039F7fFBRUWsMxkxY1sqTpd5rKLHuIg6L/1FN6smeS6nquwMOU3iJ3gb7YmA0z
qAA9uy+6N8m1EeHaWNXVpLb+0BAHnsn2PopKs98wWsv2A3boYy676g6tYEfCltU+dnCbPlpN0AKY
ih+jUpiXrt3g66CHbxwcu9ECPWbpdFbMCxGWzb1KJlmBNWoqcUVKs3tbJe1nsXQFXdNlorNvJOZC
Kq7JZz9dYvreZNP657yYi6cMEdeHIKN/T5QmyQAzkhwUX3TMc9SGL8qwYOfb2A9kGTcbflG1y7qM
lxDFPOoZHx3ciq0HtU4LmXETJd74ZaHqo+I3SGPodMO+fevdV2GR3nUxzg0TZ2W7UrrDLwPD2hIX
Gx5H3fpP9BDA0+OAUg8GCj0iEHpY4DM1KIJ6+UBWQOShhPc5OWdm0TC9fH7KWSpgGagRvVkmlrMx
M4sogB3te1sVd5Wuk5yF56pbkD1aOJxOxE6mePJs2oBpWB+qLCKwlm1Zzf5TF7KW1116DsV1WplA
lbjP23BuR5Hw2GVl+7HuSSw5W3kmHUIboLhetW/DFIWQCE1agmBNO9n95cWY9fDFCo3s4NOP5g8q
Y37qq6mZHpbRyPi+Gj0b3v5mMKVD6O8wCBujQOh003jBJemCYFfHDGnXjrTqIV/9J6nCMnF7Y7pe
4on0Q9E+IDWaHr9r/9z8MVL+DzxBN3Va9fIff3ubJH83aTaBujNrDjw8aPiaPU8PsL4bdjctvN3C
scZraPzexghtrLQ2Qr6pPBrMu6P42S6dvcrsE0rkneF2Oy+xtvS0r5ph2eLPY3RggGYErtCmv0GO
0lT6fgr+x2/zbdrYvmBYZ2vW63e/rbRUS6CdPV4Dt7wWDbUitjj1Gwjvzw4CV93FiAfaVry/ALg7
oXBjC7lObRzA/McHhlaJ+v9bkv8r5YhFF+KXPs5dgXD35S9qkT//nT+bkoH5d/6EycCCkay2Y/6z
KRmIvzPz9T0GwLaFAkT8sy3p0Mk0SQXWvkoHi6WOE/izLakHw2xzSCwzea7gAv3fosn/+pBCb3a0
aptXBzs7lgetJvnuIY1HTTRr6uFA5wlmWoGjEx4mXUHdTwN/Ibyuusz9IWXOmEAV+fX7++7pZays
A9gsrg89Wd9+j+Rt23jB8TH1+3Gw1Rbauk/VZAPUFGl5+DcORWQzOAGQ4Dhn/3qinZMpyyrhCmMd
T/fMRkaysYichYbW/htnxaUMHV9Y3PQf4gCsKW8QodBbmwheRDHXbrq+z9c9qt4/YsH/Jdv6HX38
7QI6nJNrOjwU3nss/wR4NC88LiAklHClZvsWdb7/Oil/g0slo4qDJNBGDIERwdV/6D7+5cH1Avbd
4vvnwQlp0k8xo/13i28/JVHkNH2/x1HlQ6ebElR8tAj/rzcOUwRtblRTPqZn8e4oMg4cqdpo2Hch
2n2ezUpSpE+tUNusKavyNyf1rkvPSXk241qa/jRm0fXqk/7uhfBaZRMRStg1GUo9pLruG9EPr0HM
Z5G8DYatWbP69Qn+eBmh/tMHJYyQucAPePIoIXgpcOphj18fvgsIU25WWG9/fRR9mf56szgK04+Q
LyU5TY5+Fb87L3eIEIa1+bB3aD6uHMO45JN5nunq0w4tvd+c08+u4vdHe3fTMLPHbewVA82kESor
rY1YwcFv6FIQwKa9sXn+5dcnaLOQ/nCG7LN8D/ELCaTvl7I5yWkWjbx2VuK7Zxce5WMMd+fo10tw
GOoYwEd7J9RMSHXhyhe/N4NT4zmHIe50myJU22GyR/TWovk6TY5BEKwbruyob+8XutuFSOK1lbfL
bxYm6yf330GBqoM8cNL/8MQFMvbtuuc1SkdCqleuMTLvnyZPbQ2DnT3JevjQgnrEF5c3W7uY3Gdz
AVU2WKj7BUjDddzE4dliH/Gbd8H76U/TDgTecNRI70uYLCz8fPGKnu5usqXJ6UFFAz3YBj4UrDaW
7HWcbA0zDTcQXRRGV1XWXcqoVNBxJwwBSk+9Xc2uo8SkndOwB63oIFd2PCOss7tr9tbGEZVRvWlV
3+NQxTDW9h1JtGNqPPYqiNahgzexcw2xo2sKN9yBxEfc+QkgtiQjskAXx0ZvNRXeReLmH4YxoE+F
3wnwwJLvOtAwxM31Z2hGywE74YJCkIy0CYH2pZnM5pPRtWqfVbkBo2N+zWfnrg8wMtIHyQ/oYfoz
f7na/fpp/fEFYdxIYcBbzzdYiHff3Ql8+uAh4IPnxSYsH+B4BiZNzekB7ZA2pQEz/jeO6LFYewQh
6fXmrwsA4FQV4F7r9x2xBpZ0tcSAmHH3snMwCeWh//HXx/vx205ZzmpDskgYUvq8047JOFQV96bf
Iw1A96nc8RjXI3tmG3Pcrw/142NKaAqaOJMyW0tv9f//3doWD8BpMJfyFQwUPDijtcg1GMRvLuBP
j8KEmDLFcQBsvLuApRkZZQ/KbG/4dADoyITGYWjj4ObXJ2P9uI5xNgHdJapFlIHeu+PkqQEcssG/
ME0WrSQ8RTt/KuONz0RzRfC7oKTgwTcBVJ664Kmz433NMPB3yxKT93fLqWaE+ABnLM+xLPfd/WsB
+i6pEpLGZCGIwQyLXTRm/Q7nKbo8x13co0X++7Yz629FPYo7IG/jnimWuiqXxTl5ALV/cwfeA0f4
OPObtLqRGXr443Yvdg3DiBJH7qt4qI5m521Dk9HeUvXtdSQRpiViaD4VHq9y0RrzeWjSee2T9rcJ
g6omPwcfPpKOaxDfgArGZ8wt9rpN++Z+roZ01fQpFGhGLKdqLq4Ns/9dcfHzEwjJAnMo6Xn/9b3/
7kmNrC4s52DkoibzHYPEZjeMbvwhYRVbN6h0NpGEr1kKv+eL1ZWnOVk+B6l4kB3+eboFmNVJ0YL0
hjODaIP6IXCXb5ApqpMT0E0eG0weuIAMvhV9sevStvnNJ+GN6fLXOoJb8N0ZvHs6IWfwg+sZzpaR
0aNAg3XqATRoTTfk8o5FfoC8lWUmuilatVJPmX79gjg/fTIRxZpkpJC69f51hwDijrM3yH1mJD1d
piLwvlBW3QhXVrQdzRd0ZNMTyr/kq+xopal4ndU2rCongf+IZdY2JTY5FLSrMbXGEgXC0OgGubmH
8YW8J4utb3NlWSyVAg4sE3kzqzc48J+aIOsOlvLMS8PDZLrU9WdCdO/9mQPFrjWsm5G252+u+Y+l
G5gf2gguFQIsX70h/f6hAdwm8oiU332bFU9VtBcqKzbGYiKIXeC8/Prq/mTZRvHisfN0yYb5IRmG
VjWxCCw6+yauXsM0QP1ngf5ypyX8zZH0juvdk8SR8JaF5MIhZX5XI7ZRzAg/8niSuvght5z4KQOQ
UqzKmd2EN+cFOe2+EZwin0SEX5/kT76+Pvk3vnAI5UPlrH/ad69hH9MJjDLM54OYkVQEN5No70wY
iUSJfWHL6//mA/VWe/5wrp6NvNRmww1r768HDJUhJ1Jl5J5teHU3ONQ9Mw7mmUiXtaOWb2ZUPtRp
MW3iuaG4cYmow3TeMeJffnPqP32YPLRRwnaEy4zsr78kHXoQkIAV9kBT+o3ZMJcDnEAHNmVI5CXZ
66+v9E8+mr5J5QithL33D/0pVIp5XA4TNxk98T5urGi9MMn9zR7xp9fXopPBk8TlhV3w17OiBx7X
ltvIPXvkbh2oKdmoCsG6HwXGcZQEHMbKHTZw3wHFARda0w0otpMyLsi2+N0a+eOmPPAtdoVsyunL
ee/f13EevCWROT8G6RHCZkahsluuZqW5pqVlrBvIpPtE9CRj5IP5m9fK+tkbTDXExaZuD8CA/fVa
9KQU2U5ldvvZcmFtCK0cGbu4P0t03+UKPQVE+XrQdGNjJgx7pXzSDzbQS/FkozkmT4Wx5XilEoco
XLvvB2sNeUW+/PrJ+MnP1KFpep4uqHPeUru+ewcT9MuzV/ntHp8qwAp3UVtXwt6mlk9/c0l+cqiQ
9VPQIKUNF7zv/cBlkE3bCeDES1S+us4sbpcqYToHEfrfOC1qUM81AaU6HPDdqoY0bOkbHJ57z067
29Cz/F09i+gi6zQL7n+0jzd/rB7fN79/sohxJNoilIiIrN53KuwlilFkc6QU4uUmgmNyX8atveXr
hlhsKnFB1Yh5fn3Qn15K9tcuAwx4wuG704tjs+rDxGv3s61T4jUMl2GDvUHi/7v4RXK5eFLfrZpU
GqYObhMBZKt3T3KQu/UQLxaPiNuZxFBAnu7WaeKORISUUVWs/U7aG5+avFi3jhqNHTtHHLQLzu3y
lowtXq7Uocd4jORcPNqNAmHeVTmkoabQiBOgWMnnevQ0ti3w5C5OCozbElE/XE5OCS2kXzNHCJU3
WrvRMZ35wgO4tCfOVSzb2u1QyseowB98VFYW+ILJs3eZVU7+1gmbxP4YjoyBv/kZzRISbNjBJIDs
ITPhGs+75IMsams+MqENvT0Sy9LdGmZjnUqmuMZeDrmS1x5QGMBQWCmiW19aBTQwKMkjuQAdNtDV
4IY5s/lcufFVICpPwGJx6mw3oFm4VwDeAVRURn1g3l8hTYo7uwNKkD6W0ndc+MtunR3hXMXNOhig
DezmHJfDFv1e1V1mRGiQ4OyHyIz2UsLC30zKQ+1eqzkyL0oDjBt9h7KxN03p6eIqDQL7s5AR/RIR
9dMa3Ujd3TdEzIh93ctsvsEvru6r1O367Wy0obgz6zKIt0QDxsORInYC+4L6Z4fOBUOD28TQDdAH
hvuq4xO1LSLd/jMNG2Ngy0D0Q5a0xXoqShgO0k0UiE2tESyD4ZY+725QXvMUNXbxsTAC866vfMIm
ymw6GLghtk4bEl86w4ySO+IFqrtI0ER1k3ibY/nY225OalIIcyIe1MlR87i2G/k5Q3SCnt+ONkM2
ObvScV5cxxi3mArJ9nY7sfflaG5DN/UBFTCbpWLGFIEn4gIe2vRF9O24cQeUr5VQn5fW9w7KmZaV
mpDapcUjik1oT35744X4hywThWDuQFoBNmRdIHNJrpyR+8FuAaxcGj1Oi+PtPcNCvMcIHOtndIxC
N19PWT5QVMAxLfhKbKQE1ZEX07GFooJ+YNYigvz85pGHh3DKp8neLGaOOqjvCvhisOpykYMhwSUO
tjS4iQL3rjQSAIEjgkWmfgvBXf2wiWxm9Aul610UF81zFUDCqBLICHPf+kSm9N2rb7Rwb3pgLgEN
a9DYtXfsihD/NlldR8dMkSPOAhTrpE62Ne1Sr7F2uTdDSh8YM6eE9nnufTrMH70JAh+DYhp1Q/Sx
9IFH8AaWwVENotopo8W37xkPSOSAwkcOEWJxHWzNDFlOAQN35WbhsknYN9ylHTSlNu6COzngJB0d
9KYzUphigts2G+A727E5BE6fHlJZloeqDNSrKxEez+m40OHKVdov83qo2wqZw4pKs4ujbZ2G/QNk
rwSAFw/PUwl0GSkz2UKgVHoWiQxD6ScYvvl1O/KUZTPhXZgIjiZaB/In+3qH1AI2GjHyCLW43BEG
vVleBvMYj/LTnHRCkrRlR+5INJe0u0+MwHdmFgcxcXL85r0w7PorZBbCuRzyUIZNGXSC7Isa8/Kl
YfhQ1XMRwCosZhIotPLMlDRp2/TQwcIAn5hXxWZBlfWQ0NW/sYvMfoBNladHND7dFuVHi+LEZuab
YtxYTS3NuCSV5hffjKgn6e+SrbcgcWv4yH7tZRD7TKDjep0h03PgMEv/3iUc4DWkuT+sqQKQRcI/
MDfLHEwfmDOVr13TQeufS2k9VxN0fLZo3jkEcP4pDauRgA0573sqlodgdsFSoIPjYSymbd3b7Wkh
ZG6dTpV7tF1HPtGF00BlmWAOUgNPQuKE7cckDtqvbQMbMSfq6qNo7fSQgbYsAGH1+S4FDfnk1S1k
SVGP48aPvLLfDIvk5ShsA9mw6ZJm6fveOqPgOg5ayYaYEzl/0ocdUmNLlYcSOnux6tNYPbbRGC/b
AD9LsAqRxIB/MjEerUtGg8emSsBgjawjpzjMknuiCosVginSTCSX03isoIIPa9HkYXIRw8c4wE5R
j8qehvGKTOL4nAYtWQRg86/qPggu3cTlrzpNunfN1L9XvQ2WlEqkJdIgQZ02ktxE687e0jjzznHH
q7qtah31AOVgN9YTqXlCiPhcFI0SmpfhnXmJWl4q7i5N+PaUl6F7xpTYfOlU3N26S2c9yJTrnWb5
vF/mat6T4pIejM6dL+DVtLcAiJovpF1VBFf5iyYytlm658qmB28qNeSOKAqrc9sTvMHwEjVi86Wf
m+4jAhIbYrNov9agmNAdI54sVm0FHzOmG7Efwl6+QMfzzu7SGuNKIYo+T6mXohDySSt5WZDdgcHC
k+kAUXJGhHuXFp/lZjOGGKKNJGiBslYJpJRgGCKQjLWJkwpfxjn1AO80+CJJNxzqZz/2800/JMjU
bGOJwPgFFJHe4NjbGMHhae7MaBMbg7roSk6epOvpQ0DC7HMVI2t3sA0gODXi8xC2PlnWgUcFDleN
iYVDGF2XR/D/+5AmziYl7eSEl41/IFJhgBZpLPpNtjT41hfec9pYlXyaScJCf6ZAyMagAaNoRhyL
3pqnnJQLzAqZjc4VUMwjDngwumPNj4Rakt8Ffdd8dgBJ3hvhAr2xqcbkPPtlZa2kW3Ufi3aZbgIk
pY9mM+V3qb7ddhcFlx6JM3etqzhQDsCCjh3aFoqM5OxKrhqZofONGRvzq7kgOzUml0gBmvbRnV1m
7rE1E/StzshfrJf8jpJ9+oArUb4sowLwvXS0xLdGmcyvoqHNR5YDeRUr+i1ghiofdejaN2pRsZIv
5I6mhh/duQlbrlUzyHY+lgojLefOk7TgPGPp9V2eNNas5FzkWW2tSwRTN4aT0cRVJGDSSpWwcI/I
wYJqHcr+tQYtj6DRLDNcGWP7CrDNenTjZtyoUVrffIRBw5pXr71ltVheazsjB9a3K1LOuswbvkFq
WzzumeDZbxoui8+XXO5NUsC6FeAI64GYNOMu7E1WM+GrbxNiqts+wlYytHZz3UNF+TRlERmMfRCf
Ix9tSh+SBpHKwEHwlYTdlkRJ51gZcf/UIto3bzsjkKzxNQSfYz3XXDxAVlfsiaNdM0TIn9ASCPqm
Pfk6beQEz8TZ9ddR2cR7VRTqAJCEW8Nn89Lp3BxVqIjTG9+Vza6pXPmhaxRu1SV57eOa/0k2ENAi
1ThfvDD2dm5TLOjJASoh+AYDj5Fkj5YXGReeK3JLOt7D3innOws82g1FCGlRbhY9oiPHbWjU933o
XsH+xLyt2UZIMrvNOITZdUv/B/6pOmUlCGlSE/2zOWLUS0TJugFgdT+ZqYHE1mjOFZiUez+y6yM5
YEPMoksSLkgc5NaWZx69tD+pmbCflHfzyowJcapiUZ3iBBgEpT4lYMj4jxbq5xBUyzEXFTrQWjkv
qnBPLR4DljQyzhZHAonB146z3L2AqOQ+UW+boBem+ks46jlT3e8SOsvHNqoF07KEglRl9fwEwCe+
M6tk3ImpOfg18uIQSmC8Stsao8Pymf5f+SkvweTzzeEiYbCNWejZ4awxisE0zPJcHnPDdFYqMpA/
41TeoSD3LspoADJZ2OUt/0XQlI+Mh6GFwuggKrwbJAcZvEgg4CIPgMY0qAgRuZ9hGvqPvuyLQ5qK
xykzwfJA16AOpJRblRpJX6djcpViHlpDcjpGBCB8Scxo3KnAMBGvWcsmSDEAI6hF6U6U2WrMaRXG
8+xfUFy4T5nr7UH41jteJxbgOmN3ilQ+3IdFGL6qfLCfpsa1rsMyXFAtlO5DA1dpPVHD6rBMfWqy
eLQ8IW5nxV3ylJzanaAuxFXSxVtsnc23hVGTvW7iPiVyiscgrQpomwYWDZa1BvYduaUSFhTGTgYI
2ORIJBiET0GPP/ZzNk/5KYaN0udtka081yAWIZtuF9N+gjdc7ngVd6mzZBRqHoDsSAzXpetFH4q8
psxwFbxogaAQrXl6F5iQuPLSCS7kTCQCJqxt4qEFzJ3OO5eNVyPDHmH7LhUYuXmu1RXeBz47xOvm
vHB+dWriKTsXmYO1qc0WvH1dV7EtLYyM14gZmiJjs88+lrbr7z2LBjyttZov1qLhwZBWpxvU8+3l
TDObXZ1Qab4auiw/YTsz7zyBgDUT0yFSRCQGMr8quMsXsgJyIt26YDg6kr05yv6Svi/qdpkdrMkI
P0JkX7HP+dzVFQCAxFvWbeNr/3YF1Uip3vo4zS78W1t8sRb/WwTP/JmKtXguZFmzaEnICsgld44a
4m0vhvJ29qlYCCu1GHqHPRC7KUow3pvTQdmlSk+GU4/uRglTigMsL6hUlevXZ2OMcQhXs6jPtG80
6jDIEEUORcEiVFte9lzChbiFHVjeQlDMEUjOLKAZcTgvhbTNL5XMkpc2MuFS27jHzy0qgJOHvf1+
JiRy/NhR8XDfUjY5WJJBkinDd45FE/BFCafmE19LemdLYUGjimlIHqEh2g/Ux+xM8zJxT3FO6HVJ
2OILKm6aCHIeytfcregqyKWPnk2ZWV/ypONLD953ugFHHz3jxmIT7kYpfMVmieSL4TVGqVN+Q8Iq
cq+6L9qJhUEm01jDtO5VvXPDkY4Giloej4TwwQklb1HfJz6ZwtSYdfTsWR7/TthMRbchaAxOKrx+
HqPKmft8oyS/cpsRDwMbCJUWEC/4EyUxFW4lL9LF69k3mpWykvWIwDfeUbzylxcDAsHRHWk/bhI3
nI29MesSoGdCigdrKsPLLCFqc+N3UPTXSHm5S8bCp24NWDh6Vp2CjhAPaTghZ/bKV3sYOOrQOjOh
Gq4TPv9xMT2guBAmGE+mgBvJCiOda5nqFfuJeu+EXrx2Wl8CqX1rCuC6re499GPVviDd7FErC3By
VKAQD41FF+hst95k7Xpv8S7mrq/vvRFFBbeQeet6jFrOD2I//ZCuIYMMPbHK1Z6AR5HAJe7Vq/Lp
ja4G22uSK9+wkod8Vva+GqrqqbRCcQtHFJp00wTmw5g0coYi5FrRGcD6hL5OmTweVOX86pSwZHZ5
M7Yu5n81IdDcE95dev/JjCydYDWeuZ5/fiF84CVl95Ku+LHh5SyV/JZmMiv24dC1DDBCMkCITEvt
aV2YvD8rtPlk21T0/05jKqG78RxS0WE6bjAc+B1NlI7ZCqmkLbx6XnWXDTcfYb5f63IwSV+tAObD
A12IYjgniojcVpeQhahI/S3QBn6wMtPewiA1T8yku8NYDs5tGQfTJVqm9HFZkvHDaJOQ9dZ6/H/M
0G+zRECKfdel1Xy0P7lnGsD2j79BS+g/V3SP/5C0Hl/+8TfGovrf+W9jvOn+nQrGZ9YmtKxUN1r/
xxjv60Qp03SYLCKNtOmx/jNJ5F9a492/o7JgFK+VrdC8cNr/N73tz8Y14Ld/rSN8G3t/1+hlkGv6
FloDZBXoQX8Y3zTQHW02LslZQEm1eBi1IXfU3lyv9fP5IGp88eAa44SeF3Caq/jNDQyQ7kW+WYRF
XNp868ykxX60tHiiayn8r0tnk+AAR4heuLYk17BZi6dU+5hruZgvmRNP4coa8mmgVLXEvIGwjROa
TUX9QfS9oC3VhkqdwCl341XX+NU26XPyCGZoovA8/PyqQca7toYIUeJsXJrD3GDx1IZuK6sWewNh
8FkhdNracD+PrppwnM/aGI5OZwBu62C0oleV2FuC9ABTutpqXmjT+VAMgr3z0B1VXaI67NJqulWt
scdzhUUFC/uoveyJUaBTKONa/yr44k+TJ5s1mGjY59jik9BKu4OGfFusrUAI6GHURQakWFCQYDVA
igXmtejIYzUiiIYr7jxX2VwGC6Zm6p3YZ8kbSci3fzFawvvKFZkvyL/Mou6B4dly7DtYIO6F6OIp
32adtWrc0Z+afRc0SbG1EdVd1RA0gJlo4ikN/2oHol7zYkaXTpxzyIAc1e1EEEBDF++CDkSFkXtt
Sb7503ZM8iGDcxrG3YQnzirB9auLgn17ikJzspBKE6EUGEI0m4bJ9ifl2NadlHxYgSsb0wvIkCZ7
DZkCvdK2pgNwjYbUK617AbV65/epoHpiFC0+0ufWXqsyVJcUGeT6vRmyBJvyBKrwkB1TyLMOgVH5
rWXVRNbqVZtFbzwzX1ArM00zlCegdzezNokZtmWdgoxPLHMTOitpmu9Jcj5baTPd9f4ApiWibt2k
YUdmMYmW8SkIeuGuXYervbazIDqYlQmzs3Bm71hOZrcjsl1+ru2m+Gr3LX2/8M0q12nXXP9moIv7
rAO8IkPrJJ1+pGaLC7ZPDMEObjU8Y+Cj8Ftq17sxuII4r+ixP8eda17E2ttHVI6xV9rvJzjcVaE9
gNZiTbeV9gYmbzZBvmqCSaE2D+a2STojKQfsnGwJq5jmzhGXi3edYgrD+N4X7qWvzYlVtEAazcx5
g9rtM7+RBBdtaBwKGisJs47N4PqXzArlx0SbIhNtj6QhpfZAc90t2tXqNFii+cAG4tqrhHern+xz
RLbxBnMIsSytdYW3BiJx2mCDdxpvF6QN4w6seuYrcxbzXGuDZ0zv9aJr3fGyVjn2z4I5w5z68T7L
VL6PUsxjUdvIF3tkhNvgrrhHd4SjxwnsyyAXjwu+00obUAU4+8tcG1MJTzAOWSbHJ6+tx2SV5dNI
uIFjfyoZlzCkmZc6Xo2F6dz5tjtsrUo6r4YIknLdczV2ufbMDn3xlXluSCpQREicATsrXOU49e4b
Z5zg6ghVf3XfArcz8FVs9TvvC6xv7RiWkr/RGMciYBvkOA2i74H2zGgSA5BPBNIEWZZtI0g3O0cb
iCcP+NTYVNCeBx8ocO/F5NaLoU8vrDAZHgjAg7vK9Xlgs8VgIQORb8+XobYze9rYbAjtcQ603Tlg
MBOuQrcIXibtiQ6LID2oqK5eRGqGm+LNRd2UeqwBtktvlC0icbM70jODI9lQE8Kc2bu3jBpXtqUN
2qG2ao94tnFpWRv2MTH7YYGtO9MG73ownedam76xHBM3NVpko07MYz9hIw03iEyXO6IuMZCLbnwC
Oc6G18nqK7tocrlSuM/ZF5KCgUv/NQZjjQ+VALe6SFDcubbz0Sbu5bxoS7vS5vZZ29yJR+tvbEx3
F5ExmvfC6pZ8LVsc77u6ljFOInz0QYPl1Z2G+o5Gad0TeIHzPskGY+VaffwKA8I8VKoSnxzmAMZm
4dHaLtrBn/Q4Lqlq8fZX2uUfQHvA0av8K7td4jVvpLNzY8v+ELdhcxGMXnKqw665wc+lNj04S66s
xg0wlezvPTJA6FtpJAFu0wICjAWsIJpaJPqWso9omecBGX37rdSwA2uqQ0psu74iNCVbGw5khEUz
Ego8Zni3w6uWoB3q6DeoguMb+VWicQtQnTO2diAYMg1jEBrLYI6a0GD4SXjnhlN/UEE/HespSt1V
zbRirTCanzvV5E9lWLdPseZBALuOHhss1ReD5kYkmiBBB3j+L/bObDluI9uiXwQHElMCrzWyisUi
qyhRpF4QFClhnsfE19+VbPu2Ld92t+9zR0fYHSGLI4aTZ++9tva4pViD4EuE6EhYgSip3zh8t9RI
9pbZHzg/j5yH5fDZcUyTWm/sXxsjAYbtadoFa0bzoekkEGc4GdWx/KBjFBqUASysyNZJy/bbJ8jL
z7Gfnp2ZGKqrWRvUyIDdoBlmOQrN4rD4+Ma60qiOqI8nWMAgPNTi0uXiLLzo/dIcCC5HXbLzNAZE
JnX9CZkTgcXASwR3LvQTB9rXfBo0UwRPHGvN/w7H/xEzyjJNzD7/65v403AMT7SN/ojzFf/4O/8M
aPkOQzEOfEswetqYwX4djn33FxCa6HYSA7wO8/BHv3WqYoz4NZBlm7/gBobQ6eLfxy5r/Z1Z2AfR
+QfTA3oAaE8+GBOxg7XD0w6M3/liAqsquVx9Giz86AXC3LzqOyYIHHTPpeE9tqNxw/XWPPuFeFaE
6XeDVLsO3bTXAiorb+tgTwAAOy2vltBLDjQU5/tWmfVGahm2H4OWQYiIEHhFJCMt1xpauNVj+tX4
EHO1rGvniM61nyS70Cjn7RDJKw2t/sNEkYvuPr4tJ/DpCGpaT2kaSHyWtVFaSkbxXTdjca86y8VU
i9ycojtTQLdc3C50N5Wk9UmoafhkJUG2JjceHmItXjuo2JOWs0Hnf/Gcgqo4LXVLLXr3Wv5OtRBu
aklceB1KpJbJ2XNvHXTzAf180EI6zEkcAGjr1UCx2IgxZNNq4T3REnymxXhby/J13rA/01J9q0V7
AEIdAykSYo6i36dI+7TxhagwyP1s/F6tEQMAGvaRNQpzUoKKn2qbwAKOCAxSwIEFC0GBl6DHU4AE
eR9qk8FgNPNNbSNYz7IS10CbEXptS8C0viuC6bKIvrhmWMJPSe5D806xe2aoHjnnDTuatpY/alxA
kz1DG0ouuFidg90Z0Cfskh1xHY3tY2Mb4aPlCPfWyRQLH6Nw25uo9xqO5HVybqt8eg4DdgmkuIKn
ubCpPgLpgqpZIQnHY1BsO/LNhwYz7UVOtLaXFDAiEFuje9Pbfv0ik5T1TSrH/KnMSvfWzbHBmNDl
zySP9ToMXj9MU7NuQSVZNJ4nwDGYbEG3IsYgrnVWXYI1CEOK7ioTEIaxsMJt/FI2qyTXdRKiKpIz
VObqVuEG2lmTTL9Ki+XbBqJpucVQFT6lFvst4FzFdi6S6lFklTjbFKffOno9wi44/VrXIesSoLvs
cxIONLsiNeZtjwr/oNwxOQ89EJDVEDnztks6fn9gWqmLmbCeumSjNm3jO68N/MQnhQb8rR2kfTBs
kIjrCIz4DWkh/pt4nB/4ARprXBsJnXUcuz8hpJKA6fmQGIrVsDHLSD1YEZemO4RQUNxu5JtvAPFf
Za6b4ulpQWLwBtavMLMhU8B62cKL5QMK0nXNNufMt1VjoSDYFPVLzP23TzxcZ+SDkIPCOem8lYz7
/KkWZXKGlMG2qGFkFhz/vrszYks4VPX9x1eWEl3zd+Mg+PC5ZclLtDDNsQNyiW2HsX9xZq0bG33x
I9dbzNKlVqNLeW9XHvFx3pd84x8qDgbH/jMZa/7DnCH/4I48RDZk2NTWhDmwJzCefv240ihb5rMt
ZEFgSCqW+QmQgy1DbnU/we5Cp4tSDACoj0/sMi1OtNrk0xeOvLRu5ByqLJyvgoXnpm1Z2VvRIJ2b
euSXOgxOCctBG4atcKp3+VT07yBykzOYWu/eF56Csiusq8bhXKfGKLYxVySk38ANvwYWIvLkFjHa
a0hDpTH6fEapygwQV2w8VpQP7KFHVo8NMxeA4549gv5tFVNRPSYgOnxOq2HZrwURpXWV8pNTVLKe
RNNBpvUAQ4w4T/jwA3yOtcyhii0L/8Ag9eIz3qytBjxSly7nrozPY6MeBqP7NDYsske3+srKYhUV
nloH/p3VD4he0UM8mjRf9/FNkbY/3Cm4DejoWfWsi0tLXufOZrUe73tveYraDoKuOfsnD/cLzgoX
rLhBM7yq1j5FpNee9xj8PB061BPOldXg506k4uxRMbrJhB9tPFnbayGJBiWFOidzsJnmdNMxSNml
DB9Eb8z3Ygbu5lcRVqbJ96gNq7J05Qejs+X4i+KI6fIGzmC97n04uhujFe9lRPNoY31vyrG6bTip
3abLQLGYVYgDGbQ3EGc3pe9eeE3SqjkONkvbKHwxIusZ4u2bGshhUuxXUNaU03+pGOSNwqYmqVvQ
WKyWUpza86rHwdZdsHG6vBejyy4Tc5o25e7qfn4s06E+BjLbE5KI1y58kH2VeCBrmiFcpZPKCDyL
z55io81G95DNqjiYvmXfTDyEN6Y/1HDegY3RPYZWs9Q7yLUvjcnmYC4r86QyUx5ZrWhrj2du3DF8
MUXRrI2iWQ1C/QAKca0TX35PLARiZ2rMrxJFeyOy7FNP2udV0VS35V4Hs2fTHmQOJe4cXCBHJwgh
ZI0LHXmzPeY3EdxWNrugATjQbyiqfmyK7j1WfQjmzFdnnIYTCWdA0/26ZGZWYKFa3RZiladKeBB5
p+zCZcUiwwvFA9RIZztZQ0lvwAALIiuzesNqB9y0sOrvnWtlW5owD6qoQFvU9SvNoSy4ICnRgTE+
m+ECmqfibR+waCclNbyRW35pYsiCqgk/T6ImeGpnFPMh/kPQwXbZOu7nkGjg2uM2RHYoo2c/5T3M
+XjT4+U9TT5qEUMCPEnpjleJAPEZjK6eISg7w27nqePUhxNyvQUXGZt3+jmVECiczqG8ggqS74jJ
+TEAckz1ZxfiXTTQ6zxn2mUdfzcq7K1aevNMm251AS6KBz9umKxsbZuuW/9cj/X0teQo9XWyhH32
eoLULhMWbJEEhgd3EU/yPsFaEZcuJYqY0YIVh+roNOIjYgtjhYKDTbd4Zytohp0fNQX1S3701Huz
ce+J1l9nNm4CfomVuQ7byNiOWTqcCCI4XDFlCKQGsBI0p2XiNcgB81z5Qh4dTLDbsHGLbdg14VNA
kOmK+Jqk26VrynLVB6Vx7iPfPTApZHthVs02mfNwTUt6BXG7nX+UhWXdiyLqP09tMt3UsWy+eA2d
zRS4lBs0E4QfOXUbw6mTNWGEQ1YwhWGxMI5mxQOMApjmpiLEsa5pW8YIpUJMYcLny8rxCDv5N9nR
VNC14QSryzDv2hBSfG5X7b6xyD4MUwZns27vZiyrpLv2kQW4JveXl7Rtq3qTliPuzokizkXQmJnA
69oVjtmvqzZz9vDc7+YkVvsWv9fKGmiOdzmSPiwZM14G54Q31+jfK/imj3DMgQnamfFi98FZlHX3
nTZUBhBP9bug9iIWUbSscP6NVm2bJFT6LdziJE61wefKG7S6LyV74joYqJE0J/fJruf9DCV409nL
o/JseZ4TzVz2fQ6updh76C/rnPrCaqyi782saP7ilQdhiBLLhNqe2ZznYzKKbg1vOTxMTXhKouYK
P8bdyNBPD2rxwEWlRLvw/RhxJrZ4Hq4BqDdqaeQALU6H4ONc1PusmNLoYntpQy390E0RfrfJGTXm
2oh4JUSNiRQUmJFCRZtyNR8AwXnLyWVUydZpVGTuVnUpDGdfNya57MTTnIbHYag2BcdaiwPuGKu3
OPOx6bANCyvrhrfhF4SmiwbP7yBwaT10mB5DuSxboZbuHKUsT9LRde5Q3Z6bxU7YeHhXeDbGOl36
/hpj6dvkgZveN7J2v3VzpejgLZdvLH/7uwli4y4R4/cWDNR2cq3xzmc/vwEH4xydmdMPulb3gApq
nVAjm2vEqLKFMEe0xpBf4UCEbHOH9HXqAY4nGNHYjIbhsTASMGupaa6zBvb9OCaUfyG+8aqsc8LO
TrKnf/dTYPTzys2c28Vm0EYze5cW+DWnKdqzJ/SCzHmLc6vDsJIER0XJbblNhR76IzYx30wHxVlm
bgowr+yY4zvnxvYSnK9p8GiSODdXDbOMgZG0zw7LEvodQ4KjTg7W1EudF8sXWnnzuy4u3jiAwnyr
rGZA4eu1gEld6gZa51tTFLz1jaZ4l6Onn1lh3++GMqHlT5jtC+OLh/Zgs3AO2akzA13tJHXv6VqP
KFK2cvuIPtRspFq404ZyevKGabhtars8LfkIFr9RfX6flY10sXPb8Tfc0vC9Yb7Nu0LEvArMACKq
9n5T0zjlgf9O9QsPjjFyxRUjjv+lJ+j4stgFJSa0j9V4V2zH4JEPzHs9mFP5iaapautq12uo/a8d
D8atL5ZDor2xtXbJVtovm2jnrNAeWu/DTguxM8FxBewJD0DFJRQxlKQf1ttSu3BRr7QjF8jlh0GX
6Vn7ded/uHdt7eRFQh1/xNrdK7XPt9WOXxh83zPtAe60GxjLyQnQFDUVEU5hrzDHB2qQ6it1GNg8
tKN40d5iV7uMW+03TrXzmC/sMwe/cCMB1O6MFH9y/mFV/u/W5z/a+jjkCP5q63Mo35OfJFF2O/rv
/Lb1cX6RgctqgAgcL3WN3vlt6eP/wr1NZJ2Mrh+YnsUf/aaIil8koqfJPsiF6vShU/62BJK/YPEh
quLZdDxpzs/f2QLBb/ppCwR0QfBVsAeCreJbP5NxBquLkyWeDW24mjc4Q/NXN8Xmi7/HtHD5M8Nh
6O4U4YjBGKd1Flni5GEpuVu8kCpDAe1ji4dlfJeDYJ3NIYfewBQ/VxRkWKP4W8VmrsKex/ZSfi1c
ig7YSFn3jAGoaunY2ncc6f1lnaUFT54uyD2Onv4jYlh+bedhvDfH16JqWyabOHvqmSJfqoxu6PUy
5uWyz8x6fgXTXcwQLAy18GaN2KbM6Gfzyu5hK2xrr8m+0QQK/85uCywsCncpzziVMHM3KJRhHgx3
ejtk7zAmLGAgW9TjbU7HsL1ubRQ9liWpvW8C7cYFRxOfbDYU/paEV8ISpES9WmeUw75pw+JL1ZvL
eeiUuaZDt7uNgm56Q4YsX5w+wYMx+jApkilrLqpOo1crtugFTK0KpWvg2FzUa0I+Jo8PfzovGNoe
XFuxO5/8ucG6UUwS3k+SnX27mC8AJpZdrfqN6qqDlBN2RNgr67EcMIA6aj9ZiXzgrBjQLWAXb3NH
J4c9F/6D5wowiX3aP9qKuSvpum5L2tm+CZda5JhsUcHcPpKbVC3DLYbCJDwsEEKO40Jh7cqM8GPC
JmzkCXHNKtetofInu6iHR9giYNsHgWGfXJF4TggVP/cGvM56cnE0loFxmhZe/X3Jy7HiLLCe5nA5
LZEYvuSZqpu1DqRQetI2t5Avxx8BIi3xJ9Ub2abLQZ6OTplv6yYoU5rGAtidtKWNd7kxowkHeJJe
m493I5KSu4+SgqOchQ/9a5pi3dIGnIYGk8aOHko/KMUNBoLkGteZ/cWKiuQSLC6fzTZl+yiYUHZD
Ezu3wkpHk/1SFd/QN8wLTTE0Wv3Y3ExKjNcoLgiJ4Tt8McqoPdpmEXyHEC3bnWfCBV4Je/KTLcvL
4Bqk3jKB6o0q4zmlgeaBivgSSLfP8pNyoSV7c+rKDlYDHURb1NxiE7iQZZtClJ/4PWYcb7r4Qc5p
d9cJFR8lR9FgK6oJZHpYOuCpVVRsuFzJ7NsNfaAYkJiraVU80W3koLI4Q7WFvlefU/htCWSTgrv8
eS5F6mD+i+h94sczAy3i8EqhLP+qShH1SODBqFIPRnMwm/mpNMFF9yuLDeHCgAYeIRyxc16pX7fV
MSbie9NM3oNAl97UjlxYI2IOxboXPM45d8+2m4f8hTInBfAoHHMyDaD8qZy3KvDYnfuI3ZQhRCWi
X/eOajj1JObZqYv51MPJ3zsYMCke6ji+ZyTJgnDMtqQ8uBS5X65hB3ydCvkx/zyHk12cvKE30weZ
cH4PNk69DOajs3Ss5HIcy6V7tgTS6jS0T04eTxcj83UIrbWng92OxzEqvbuqrqFN9xlz5Jwv+3oo
1KWpfOswpKhfle9GEMG7/DK1dnvNp3ReO1nKUpsmqK2s+UUCW1thMk1WoonPRcr9UfQUzPX066RH
bG98JNtoyIqHzTZIrBealFCKUuOYInCj6Jgr4VOeiTY2rWf2P08xxDUih221FvxYdlBSuvvEdF6C
oY427Leh+06jcYcpIwSey9NaDeaXUsAyoFeEX7J6b7vxtl/4GYa9eZsmVq/WIsjMndnFn2eNMcC/
9eRLJQ+FX79xJCTMnFhXU7UBwyjgI7u996Y0feib8pnzBDRTdStZZ+4Ks3ocE7tYFbPs15NJvAVf
+qhb4UfMbTjRb2TMbAveOl8NY9ew2o29uwbk+bG1u1sqsaMdPUpUGNsj5RCdgvrt4Dti1MniYxtJ
J+Hbq5eXeO66u2CenJ3HnG5xGd16/LZPZtRaJPiG8kqZWLU33NLYOxzB1z1MzLNqwzTk+hGUZJMC
uzRKBVfImHRrQc7OL5kxT/jp23dZxeYxSyJxuxRBszW6CUh9jcFPP2ZZ95GpUtEnyQS4wQQJXoho
5nYhyUVmJ1JnUl7EIUfRfl4ymvUMF7i1FSQXtzUabokMJvlI+rJo6bGFgF48jnkYXlxSVytqIjgg
VTgZIJPdBiGNhhnQsNd8Dl/jzmwuVi2nB2sO5tuk7ZD8SSw94vND7Le9Y0djA4M2lw7IjC9uFzcr
IqXItOkM6sjjK7Uy+TbNY3f1jUASl5/VzlZLgFVQ5j+8LizPy7Slmm04Tb1jA9cfaL/hGWOcUrws
oGbjormyn883De7HWxsI3NoNrXofzF385uQ591ZQdd1aZsOVizA/B3QCP+CbxuVQenKbeAtdsOKD
qOFseittD8Vi2w85VJYNvgSqgSfx1R1bD2y8kT0W9PKuXNxSX/rKaXbdZGVU7DAWsJ4cTW8tHKJ5
KrFQtemN3Iu6pVlg9IKj202KdV8yH7yeV+ScLd7ByEkeb/47J/+Hc7KJZvmv1dFDniclL5PfewcZ
lPVf+m1Qlr+wa7XAILpIJpTn/FMeDcQvsKQ8X+N4PkZeaDa/TcoWf4QQ4cMskXw8Pd/+NinTn+pJ
cH6onGAhGLD/zqQMOe5PkzJ4TORShFpNPAj0JP07vTTxEtpHuNiOc4Pkw8qu0g9n0gd1I2kqUbNw
SNty4q6zhpCTxguwchp9l0Vfx9HwphUFXB2/yr3jskgn3OK+W6ZVz3v0whq5cPYCV5FxyYK0/dJg
QXfXBF+idK1CbR0asT0Bei/8ZpWHLl3SQ2EuKIYQFk4MFRI289Quh0UsvbMq0wrPR471bjtqYOLa
nipyqh2laivHN5pvQark24d60PsB4YYFZ9MqrvO+WyufHOhGRJNjnQKLIuouKLy7yeF9WozDtSOU
uJMdHJUVXjTThkstksc6TdVljs3+3EZWQbcV3petnCsDg4M/R+6qdM2IsoK0vuZujXAUTQ2FHpW6
iaC6HS19q4rY3/N24e6Nq6TauSWCEecTfXd/3OmzSzzC0bd/rh8Eid3mjxj3vG0QO18jskz3bqWC
DWdw+2HQD5OxUs4mFtZDrB80xD/l1sCBtZopGXuwpZGf7XK6uiZIdvfjaVXPMn4j2lPvHf0wY92Q
3YqiIMvjzc2VswpPvSFOojv89s55ikueiiC0h5M5bRurqs5h3RY/Uh45uxEy3K5zQVhFreyulhe8
uSGrFBGScPH0g9jTj2TyDV8C5OhVqx/Xde4eR/0Al/pRnuqHuq0f77Z+0BN8JdmYxd9S/RJwK2+i
Z3u+pVlFbVz9qvD0S6P1auMyVnPxmOtXSpnlvG/0a0Y/XtdhkF3aPO3PxswxIeGO/cwKgsrbzprP
Sr+0av36Ei5fKS/AaGOOYfRp8SXvudxvCCKkZUVRRJmmLPPrmi66uDGPyhzeGb+n+2hw8oscS9IC
HKeCq9SvVh+P9mr5eN/qmP3ZYYRepzVA5Iws0375eEVbXNFSv7atzHFuFc3ZdWs7O5xE3V0F2/SF
GhuAHUbfUwmXxoKZMmPssvVw0GTZtIc7H+2MZrjl5NwdTWYJ3qt6qtADBnNaijdtBhv+MX90XIN4
uRhKhhCF21v6JwOgMcvzK7gQcxfKW2ckNcB+mxX9kD7EDDoGA4/Qk0+QO1cBaH1bMhR1tWQ6YkxS
H/OS1X0tKJrc4ZRnmCoS69Z1sF6hR93m6t3Qc1elJzAG0C/OEKBSqSC8qfWcNnFQ34Z6dksZ4ngY
dveWnusMPeHlWeQelJ76nI/5L5UdvTtwsAw2xx5DotTTIgGRF/JtzXaQRbvPUchJxBwXRsxez5pN
j2sBAZceu2SF04RaYqeAoEh74DTVyS77dWplJAjt/FLrmRYIFClwSgUOrBHmS6Fn31JPwUTz2v2S
zd6dw4is9KzcKifMNpxQpsvk9E+oUMaN0dCYODkiLhkHqs6ZTIQxw2EKbwS1Dg/qYzwnncAM5H+r
msrdet4SfErRr3ZQWDPdhBk+KNtP7lnCvpZOTdlIg8i1JOLVq0fMxXFr9l+7lm+ZPHO9aevcuo3y
kgYJy+WSNiNO3YWTEw6P8wfFY3cVzzzvYC6TkpKl+roMFEdTCRmuWUT3p0TN6mugZg4s1Fg3j8Q7
H0vTI7nrl8U9HZ8AO8cArPpD5IYIijVI/31tObDKc5eDYrek1aHOMCeuAI7DrKzL4Nqn8kddUT8U
WaRDJhpqST/6Am2ApLy/wvNdVOHaSYphpvdhcOmqqhPP2FE3v+x8qy92KibAw8MdL988PMW56oRz
oyjnPBalGQ+8W4zmLTPSCm+qkwIlmePJAm/f+hV2j2r2b7IBi+xpdlrvMvPCfrTbkFskm7j0Di1u
kecOr+sxXgrVrSB+4vvk6k+wnTcRNUJGKB1yzrW8NmAuYNyz+D1WQJePjQoNSrTTMroJm/6goKHc
x/mQP5JItuUKM5HcxxmexnWwTPEL4JoOY6RT3Ai89a8+nFyORj4rVkw6vXPiWEHfqXRqUv7LBFt1
rClqmOxxHFlfLCytebT/KDMHsjzkremuH7vuQc1Ww/GAvEuLTaSskSaIS88rmGLDF5Oo2mvTmskL
72R8GYRJ7tBTivtwdIMf5hwP4Bry0L4apHG+GFm+nAtTHiR8fQyMtvfulgH2xCS2m4GI48juHfLG
wa3GQ8HTdt35wlIblbe6HS/kpwibLvafhlG5J5pV8ncjNVMUgcECYOPVyXQJG8d74j0SbGssm7uB
hj7cf7jLQ/CvIo4ObTLPbxlQfoeHUYTwlpWjJoixFS9UbDwkqaebzu2ifQHukJ3tvI4iruLekWsr
KBYMWU32jpUxu7Lbfsy7fLKoPSjDA31rBTpwzM1aU1d+vzQ2iaJu6nzFgZ4+rK2yAvOu5ij84k5q
+h76cfPVd0ggYjYO8KIH1KKs5kYZx1ak4wM8GBzqdtcab46puntFkhCiG1nhG2xjdXsjjan+GkRz
6a/VEg6HWvQ2vqYkbWj+kEX6pcG6SIVqZfe4WjElEaq0G0TQOj9wz5E9YidWE2lw5mbFV04dqWzN
lzDoQ2fLYiCbN2I03P2QO8k1DGpzT8hLrksat7DC+A5KmR2nPiU0IwVpmSVPauqbo4h7b+PVDj25
49AhsnLBybymzRnzBNZOdFbC+/0W6EzAGqerL2Lo+k3nusEpN1jWgZ8BbzbLtD500mnLVZGX7UvW
pj3bh2joxBooWfWcKVxJ254MW0NQvlm+Q9ix7zjR1Rv2st+cKA4+y7gsXiu6eXd2jOtgM6cyLDg6
ZmhYU5DxRHRnZR4SOFd3weLIr6Pb5kipNcYPK3IXYhm2sr/JiZrDPhT2U4AKmKz8wp7JGrTI/GVF
MS/5Kf5vtgyZf0P2U139LGzG9WzF4nUMRtKtpVt/pVyiv7gB0u46nS3zZVgYINlHTQPXktkNK/xU
4j1ocOduw8KLjCPCSPiMGlJ+5oztdfi/4/l26AZFLYJhEPVtO9oeoZMc0ih7IPaRPDelPEdqxB9Y
jKxFjS0qPN1oqg8uTh+YZ0w4VMwHBS16Ln62ezKSVFyLSO4b5K165baj8w3argVbrqqjp9JR2PLT
YkIoEYYtWGZ0iUkAOIrOXW8tmA6W8GDh7t4vjttvltrO2fiaw0lQYOcNbfE9Tq0B9tPgSWBKQIhX
I76ZTeb17eeIUs1vnlOFu7Eygazw21y0Hu0Md7E1Ew1hzGKXHLooT0lLyAFejJO+12iW5YruBBQm
I855tNjkVABCfcnDOf9Ev0u8NxPX4HwQDqe2ngNKhEBM39JZHqwjkxmRQtujD4Sg25VtM9z4SdDA
jbKi7LnDKcpmPJwosYoTF0NGXVuclsNluc0MUR8nzxEnvsP8ZNHH/RYuCZv4pO8BhjTjLgrs8tDk
kc0uYPlSq3ka1sIS7WtkN/LBbhq63cykPfz3lPyfnJIJnemq2H99Sv7yitoCGqEqf39O/vWv/XpO
FoJzLQhCD4p3QGGsPvH+qigJKhuk7QFBFL8Xk3TzLNZxTYsD+k2I9X+PyI77i+u4wqb9wQLsBhX+
7xyRtWH4n+E6B1yr50NygUgnOGxzuv/jARmTRIO3bPAuxYikvC6TeeCsgcZKNWDTff3dD+b/gNLp
D/bTJ4MOG2gpDETcn+DFkTs75GV75xIbMCxKp7I+qX4MnrKkbz1OQmb9EhFDfA3GtL35f3xqm8gi
qwX82u5PaLrEyMTcQ4G8fIS0y6ClFRvLrpy3cvDEJ9ufSZB3ZqsD2aGOBv/1p9cf/o/fubSIyqId
chywxc+f3mKLXgaU0VzywqC4xzdGysRNTqH1Ec4Jnw55x/833EuLa+TPn5RLxdEARUEc84+/27Iu
wyGqA4vFZGl9Km3wIFbhLfARaAJ4qnsXQ2ei08ODGCCQxP3Qv3s1DtXc8Pg5NB7poVpGANE6Q0vl
C/6DV/RIXgkhA7O4HeuQTHaigUp0TAkqxue8tO1/pBf+ZQL0j2qnvkSlhT+GKKnlUnjyseP53Q7H
nxAIOOJbvMUNrhWGBdwpOFB2fjeLTx+Agjn7twTKPzrtf/2sAbeH9LXM+zPLEDuSTGe3FRfca+JT
SUB9z8I0/mGmZJ4USfOr69TiDOUclpeKh79XEPTx+RF5daWFGXDd/AzqHINANzLM4uIZ3nxN9A2j
ArA10diIf1MT9BNU/NfPhTGYXRyf8E9FIaGSPcLQIC4OofurUcc4XcdE4J4Nbbt7nzncv7Kq1Xen
ztmz1+BmMeBEPKQZLuG/vlX+/ESStm06PC3Ji0LC/umqtUhHBY0Zmpehb7hJHGpAqxMHKXPkWJYF
/4+bRPLY477kf9L9ucWA6kEYMfZoXdquh3PAWXNZOxGe8UGa1W3RwiSyxw47apNwlQf5Is4FSwaq
xlIBS0qkS3VreON8jRp3hg1oWv6pz7S6h0/lIY5HkgClSrnLXB9H/jGIea/v/vpH9oFD/enxIgmi
kFThVQEO8ydub5pH4eCrQFww0MPCXGTb3nxcNx/O8LaFvpL7E49cIlungiDcNkqWHIuxCpqbmrwT
snDmNDl29wUWhAiBVvktjua//jr/j6egxFpLooa9o8NW9o8PJGO2hhEDgriAneAH8vFjZt9fvwgz
FJ+avP13V7Z+g/7hEeiZeJ983rmmcOkC//kzFn1kpWamustU29Wt2xfuaxjM+h821dqDie2/tT18
8mEShizHxhT5bJpU8JgMGSQMm7n23a7w86cmTwDT4CZIgIWdHH1NfPyIOt4apOcSWpG6URJPoN0d
jl4CXk7yDS24km//+sfId/Dzt8V3wu/Z5splP0Hu848/yMXPAhKPKrpUXCXroFZLu0mlgcnJzhUe
6THG9YFcm/YbyzVy7PljEca7IKZRfJXzsc21muuAEDHNSmbRy924REZ/E8PzEmuEY/oxaMANl41p
L3gGaBc3PgMciYBCg2dsV1OkYneNNhB3G9MyuTMwFBJdBYmCRJnmAA/9urwMZR/f+l2RnqzCr85j
Gspm41etyZaEkP6zUDK7F5XK38ysg5DKHAA4TS3AV9Q8xu+K3bBHdikuN0nP+/toBm5h09adkm80
0cPXM73DbEIrcr6ujFmzj1Ia9dNQ5imdKKGUjxRFxnjpOL/Qn2eNzbgq3KglleEFCjBXb/nfGoMN
gNav++wGsAXo5YYEQXuwGpVgsqGZ50S4gAgSnKujSc/EI3o5UqLkhN9ejAm4CFuLvnTXTWextS3i
qK4fwA7k7XoOIGhv/HQKnqJ44LWbcY1IBa6AvmwVbJsinqIto0GwlbjX+Ooq133tYHQm69LnacMI
yIN4rHkLdABrWODjmqVR2i6Ntd+FOcZykeZYOjIUO97MIqb6Zb2Ugynrox1h67kDXtacjBkA+S5S
LMIoVtQlmU6UxOcxC/o3v8w8zD9WbHKqSdtNYBfRubVoxGtZsbHeq18m01yeRUcvp6UbOuEoW98U
zry1m0AakYEV7izd51mAuH+mWMrFPKvbPnHofI8GXQG66DZQc+DXs44BEu8h2ribAhMI5veoMJEm
wo82UaWLRX34OE6DPDi7SVR/Mj4aSEfooRnZk390k7KoMwMugFxVclNIjUha9QroNqFK8BShxb+F
NUFkWVPOCJIF1I8BwY4YugjqZyMePZsvN0tLumghOfo7w9TDD/ada5Vl/KRLgxwCCgjDEE9wcj/+
JG0KWye86kUU4lIwOn5jKux5KSgFzWaUAAPRT3lWJIqrkjUoXit4tQ0fAwmtfgkA80LNFTqbQnLa
WJtm68MZBAqjLej86rOxfmkTJ7oM0kf4XpTnvIbuNK2ixGRe7XNQQxyX3VcMOMHTxGrqvVuIfXmD
x4PH4TkknYJEShs3cJ+4Qym8Lez/Ye/MtttGsiz6K/0D8EJgjlfOogZqsmz5BUuWLcxDYAa+vncw
nZ0eupyV9VwvTpfLMkkQiLhx7zn78M+jjOfNceKoLinrwqce/fMmQ7B/iZjfeqRxov9SlcurrhtY
n1nOwhCoC20jBr4dfxIB2MElnVD4YKPkDxY/w9gVgPJ6aSwd2N0h3yY3EzToTV8qlhicPsFVBDXh
SvrVdI+nkU09MVhRz2skNVxwFbpson6qmgPexvYLCAkupWwc8di2Pb89v9ui71GB2crBW0XZyUzH
TeZbda5FshwI9KksMhxY0SBu+oVvZAA5dzlbI94rAXTMstL5vk84btgaWQqWk+25m+D2zbp6nC2u
vShmPhSPJK+UxVATk4qbAb5E+2Vo5pr43ZTq08wG9yWAMbGVujyqc3ZbJSP1nEL2stGAtfP9uVBY
MlXOR6TS3oul7VPaDP0MjUFuUeqkXxjP+1wLyqGLShnmDehDhK9VSOY8EInqituI7+4MWC0rxcbT
Vs0Bi+R0b6YmRXhVQUR3RVY/03pjN58zy2i2IZEKL167aEwQgufqQrUN73zgZyAAViPYD2U0MHzO
BQ5qLwnQOIVGdT78wDzhoqUyLTa5i0R/7RhgOFd+DZDienRn/ICF67zEDCnzPdsOb7C2JmQxgUF8
7bYuRPg5N2JevDw/QiJ0wQoME+LZDcH1JMc2413gjO0XIoD5jmqIkVbH/5SRYAMuHaQJm0ofVbIY
ip+ACMKNCUYLUe94g/PDv+DjVJf2YKAUn+m/Eg+b826HHpLJOLLjdvr2dEvMh2aUsjNlxJs12xRv
/62Df6S/rsfIwCgVh5wBBd4SpCwx4uUtHW3eTOhyA3dOxjXrUGE+TUPiP6ZZQDhAp8xkTyuVewQB
hftCj4drOtVaFnReBLIcKTVgN65KniXyyptd+0JJnrDa0y9fjF2wTvVTn3eifk4FdkZIXBih2KUO
kBf5VhMLvkPORs51GClBJYDjJwNy8+00R95LE3Q8r2ZeFFsrWbA/Ri5PfNO0vJPznehMqWgvx4Ql
wGU2DZC5wYZCTUsk162cyBy9COjdYWZSDkuTRVfrUDRCPqF/hnfTcRxtt4vXURSBqqQGsrDBPMxm
6oIDTcWjZQScAWTKMQRPoHgc7YaLbFtI6pjLkQqG+kvWz15U86ArMQKc05+QnYgaufVYgRpSM/fn
Ay/5sWi/Ubs+ItayHhOWbnM1cqQFT8gfVoij7O3ZnLkE2oJ5rhjP2+a8mNxRdW7YmgvOZ1/cWl6V
VgDKt7eKTQPi8/581Zp6wJ+WjiJfNo1+O7HHp8gSAId13/G8lnFEXzgD6GguM/B1316QlCK6pPGM
b/+LSjIeLssJWB3jFqEaI3fIutzg2A/jJPRsMLm+OszoRIutK/vcvZ+aUWNsRydb1kZjui/OpFcW
/rZ8KifsoDksmYtMVUa1JZVvzI/F4PHT5LZb6kHAoeEWwSxUrBe9ueAH0WsfjjpjX0WCRZ5SJNJH
cgfG6BoMbHV5vgB/rEX64D6kFuuCXlhRXbHjnO/dEAgPSpqO3v6E4OtzwzZ0d74/HQwyewSg/R59
lJNd+33ALRKYfXNw3Gw4xpgWgm83BMaO4K32Gbmsi2ZoDgAKJVO62n2JPHop57vCmzIeCsBN2AZh
2+2FKsVN6upuA27DpELgXwpcSG7JSsSg0iCJ3aIJ0bgpntBEfyBjLLj7kgb1beOM/H8zhRDoT3qd
N6BLmwO3nHh0Y4/0O43gCNbMUNlh0KvYu6qmtO8RVDyhYBQnAruWO07q3NSmIZiIdyOL9nkFdLKO
uUoV+lxsGHV6++7IJVnZ/shjozcgevQRgtt1PXQsClXUDOEO9iic1bLX7zbtOx4zW828bkQ/9p6Q
msZbAQ6UT3KaKfzciM8NxZ5wu9Ei+HiTOs2k5QNGvTwMAo3ToeuHEvhPm5rVRckyetOYA+/ChRoJ
EjOpuNtNES7NY+fiOd5GRiafmETAd6kn/Xl9Od5iSfcfAP0VJ+JAX2MjBF8i0/bg5spc+XAgL8cs
St8iu61WvqWY9XgcqddDhSLCntgeYUiyI2mC+RrfeiepUGbvKUtnrnNS84VW7rhMe6NPYYpjIhxW
kaqY5A5EKsO1SK9tBywTEgW3uOBkPx1KUZfzOq/r8jqs7OpNTtoI7lkTiyFFJvTK1uqC7TS1nXlU
evE/ogigEYn9l5qKAAJOMHmZXxiVRReGTlFPQGM4Gg9RavH1NEXNrwrYD759FyIxHcAR8szIgtPo
xV8N1DiFLulUHOCnBgKKElsZ616NPDP6oJzlrLKjLXlUZazIQTAb3l64+DSbrIr6wAlH3ul03kzC
mHV7cZMq+1pRY7K7yFpuU72HCwNobRiE3EHng2FkRmV9xBjETLPpWNMqbyLrg34ak7W4kleJxMSM
01ncRJMrnwRQvy/WMgcbz8ZtzxmM77X0LPbPhqnGoS8iVqvFAyc58MqY3lgiidDR4Ek2zO2swO3h
uWdRr0NQvUzmk2KDeIg1enLq5zNZt2L09tIoHqEu5+ZJQiM7GpW7A1zN+16Wih2Is118sNw4+eoM
ntleunXPE9cZWF7dTMkr8hV0haHokWj2ZZGVgYOOHaP/BQc20C4t55tV0PfNvurafgcW0Ao4q3Tu
i4nl/pF8u+qST8yqRJ+HS+KnBttGGFqcJAqPjcUbZg+8vOltFrw8F1q4edMskV4OziWzaxZvHhN5
aPJlYe5A/EO3wKtn7Xjl+DFu+un9hH7oKnbm5H3dE+/Z8oSwOnPaWXZsiAQA+vh1LGaTtXHbgHTD
5EVeGfaAxp4OjOaM17623S+p7JevzKKGtyqfWsrtMcdx6c3WpahhYwiKsn1Oc+Wjw9ttNn0Y5kg2
VJmqraomdXTtKblJIOBsotRLPhR1Fz2ApRymdV/k4K5a19wj3ppvpF2H72PDz17ByvMvuWAfWypl
uBS3EGw5seZwicXa70xkQ4ymvOdzW+G/CMW/QyiS8WV/14H5hRJz/dK2L69x337tuh/EkPAN9U9+
G/J48p20CHeibUnfkmQaujLfhjy+rRWPDH6s4P/GOX+JIQMcKcT7+q6pXUj0er6JIR3xDmklqZV+
gMpcz2j+80mPyz8tCPf1aavye97dT31Vac/gmWqjZhKZv8VVJPdGQAgjyaLj6rurc/tH3/H77KEf
m25/vJKm6GC3YK4lfu7g5qVTOsskeCULqWRh1p/qsprwHqJ2+eevxGvQ3nOYr9DI/rEPFnUGO2JN
kgXRmz1UFPPUDgWaOrU8/eMXohdvObQTPT7Wz13iwc+FrJqlPsxt9pbl2RsUkbeU//4nL6MnjowE
5S/fEXmySxu74L8R3XC61LEDLZDhdQaz/J9fOu5V6QQ43fyAAeVPl642CxKg+ERDiG9nMnHFY9oN
rpry71Lefuz6nm+HwLPIlNUjy1/j1/yBzkwn8U7GGh3j9fP9HE3sdvNTrTfn31/BHzuj317MJjnM
J+VM0lz48WMZiPl5Nqv6IBXHKL+F3pIGVDqVkbyYAdluidPYK8Fp7T+5ng64YQINHI+M6R9f2Guq
3srjsj7UCvQM+F175UojezJSfvf7z6i7u391+799RipWVgVGqTzVP77U0qf9nOAFOhg9LZOir+dt
apnhw+9f5f95ionL/utV9HTx+7FbIJ3B6HNehYb5pdVMT0MxlseSEJT/5NJ990o/XboRLHaF+pQb
JO8hHE/pi54orv+Nx8v89UNJCLKoy0EuUXX4P90eVVi4QQFKEEyMVaExHOgZznVHCeUUM3YkE62v
bMROwfM6UAdWm3Nnlq5TeRwU830SMqj1EUf3a1jn4ytMGYS/KQZJxt4at5W9ncMXSCYbrmvCrlZN
rU8dFky7VVXzV+YYpZaZoerq2TEOPgDGO/Sp1ofMJ53AxeDyaSggDY3ANg+Y5bNVNZdyP6bcz5k/
eRFTG/yZKw6swQYmjHOBurbcgvFCq2T55UNnpA6N8mV8JUVT7plD8d49waukDoVu0A4pUbhBXG3p
75ifzyO8BFsGRFLquiLkQ+M5r3ekpNQn0mSqTYcgwVsPtsYziT5HYqvgJBDN0tQ7RnXTNlUAh4ym
NgC08+mWgoWrSLEQMVi01vCx0ING0Io8jy0AUAKc7RgN23pANHF0wLnv04aTqjC7ahMU8NgDycgK
DpL1IYpJbZ4ikX6KUOE/kXbAILa162flFdYH7OycyukB1s914fQL72mgKI/9WnYYddC3ruBsc/gy
nCZ/wgXkXgZGW9zRe+w+hVyayzhV9cnr0zdT8J32qWd9KILkbWrH8AFcTgUmU7/7lnEP+mYOL01u
6nOZlHl8C2SW9uDErIcVvVuHAy2rIYKFTxkAz50yszwmEcX5yumj5Caya3lKPbJTiYulpK5SLiLt
gnJjGWMQgL7its/byDniyaPTxulsmyVcBFJO0vXixGiTVR09BovFR4r8JPskF+ADBWeZTYh5j6Yd
5HdA90vj5fukRFFxLfqhlhuPxK6PcVjT8rLEQH+qxI+7rDyTJDcD//wH+nfu41Rm8NY5nBz5jPOW
5GROQ2agDk5Kg6iytFKirLh/XHoauOsdF1sYRzWA5WewezPVNjW5xVfQhQzlV5NVwxgyIs73Zgpc
rFUNj51jLrCxHLa4BbPYvrNrCFAubfX4qSO1ZNj3QZm+gHwydng9h2t8EoIJpRwImhtouoxUvx9J
GMv2HE2IMh6Nxkp2KeX6sl1ScEIcKyP4szQhxOdFalzrwrPlGFquAN+kfT/4HdNs0icYxeSsoVPF
m216wz56ppPMG2dMDASdfBNuHGWfVGQB79KcsWZqrTVKwTcroO0WCs8+8kbETkRwuIyZVLBNXHjx
TZRJTcXL5R5TxQh6jq2vt/l644B2Py278AEbNVzbuJ7ir2Ut3QMzGGYJnj62EBb8sW7nYW/jgyWS
r+dGWMagPI5O8taGmkxidOa6FZDem+hr1zf+Jm6ROyvr0FXD5z6eE+TFnrXtw9q7ZCv0786cNRJP
pq0p8uF66ACMRhnPuRN0JHnWfvYhgI56aUrQDQuAJZr9oHILQLfkUyRQn+0u56Y+n47jvJ43dD/k
yaaopBvCU48yY94MdHSRlKbzdmlY3Wh4YhvR+27t8LmJ+HnB8B2cAkD0WOLa4I4YVHFTcbB5REFq
H/GO82osqJ96fcY1Ge4Q1srHd1tatMiNSeXryn58RZJC+ELUsubEThbcCQ9ol2PihHdZKM8jb4/T
1N2STBr9RKw8s0cO967dB3cheNwrMaLkX50rrV42ap+bRY9zOmURs+CaeCMvjdS8ORCs060tIcbX
2C0J48pLfPKtyR0M6b5J8pNdw6WIR5vAg7aoT5yMqauRbV7CXuFmGhXykFUhHCLzuDr0AMdN4fVi
e151xzh57jKY3yYeVIgS3CMw+sVNBjeEjtkU7YaZIEl/pJJYGUbn3qSE6rSAt2ncNNba1UE3UHkw
JSyAyZOJK7T4YYlTwm9o37fjuucb1nNfmh1g/8rHoY7wNNGBI6KbqI22Z+0xIlaPUfLQZ0PBNZdV
v7NTV+degcWzQ8v8LEXfXaLXpR6t+lOQtfCRPROiG82MfSEj47prkpOd2MNHA97xaZ7i7jpMlw+J
aY8fcFwGm2CmNUmkgntYZLJsy1gVp9powts8e/ZVU2wSO36rojBaY7t/z/P81AxmdLAQyZOVCyeL
ZnB9cmBHYkuYoz2L+2fDRShv+Wx6mW6oGEmcPymCF4i2ZMUxC3rUiSnqitbJOOPh0Ius55BdtPAd
7Dh7jauMzgwWKgfay6zzGApI4c2+jOWKnPAau1eLSh7nVM5ilnLIQxNrpbJYi8jMLspRIYQPavxl
JfJPhomDWppVXttJsbIj1ZkrNxwVkJDCet8WVnEclV0cKw7y9boKenUEONBveoZPVr6hhVn53uU8
WhNi8NHMG9a/wh/J1LJAam4In4ixxDLQj49QDe0B924RDsHRGfqqXIVej6ZmTS3e9Mjwga+8tTOa
9lUwZMXX2vUipAqRfzEFfg1ifWYcSefSNbeqnVjXZ/CSM83iputucV7RuErxu/QI5aN029Vx42wW
uxfIsVvRfgoyM4O2NOUPY2pPhOkIjzY1xbVDYp8/D0em8Nkmqc3PTtAfcJulhArjLgbuFe8sZlMb
Fo7hzsUufS2YZ6ebzgcJYTjWvOc5tewVgUCzznDvDpbqu+2kwpcsdrMtvdlsa5kVhFJfiY9FhxOq
Z48WtOkac0NsBfRFCWfhhsc1eo1yX4AjF3Ducn+SlJaGcZFMSEbISilY3wi4YtFnQM+80nfAlTuS
1OOaD4z7YqQzHECH3P++wP45lxrREXsnCceIFmwLjcBPFXa7LACRWjM/KDbQjWeNw3UXMbanfUid
cMYVzrYBFMpaqCsy2VSXPPDuJZhFIB1C/t1B7UehHecK/X7oEAi0Ofqw+5OqxAevxTPA+2kK8dSb
82WTaRCiD0wl7+/DmW3u91fgl5OhJFaCoyESBupxDKE/HjFaZ3CLaKzzwwDd4YRaMSRxgO24LGPa
/4xv/9Aw/0sl4c/p1/oTChNKi7am0D39WSdVNhQ4jgfXnUcYpiirBJiktiR5NG2Klw7lGSzEmHoQ
WPjtedsZK/Jf9jFT5F0scgOAG3O/MwByatnXf3897F+OJ7w/V9CcxwOLIvfnQ3k9JZUROH12iAsS
WjDYF28VzDHISYxIzWKFwB8CLS1lEn1S0d0wM+Iwm/GOQXxiE+FDUMqUx8AiPGm2OHm2Sc2AJQfK
eelYTCTLJm0gGLZEaQ+KfmrXhy6YAVZle+LgunWIPXhAg+m8kPSAtkHyyz4whH83h8gVV+E8EUIL
8/3TeVcsS1MG63HJrPhvroX4xbqrrwUVJeh3z4XG89PNAc0phJ3UZodOd6Zdg5lFBzdvPdrOR5X4
eNQoG1fECVo7t5Eujs3u+Puv45dztrRRR6P9NPlKuE1/egfd7GGbSkQCcn5O9q4RMcZ1xr9bBn7p
WPAqNCq0xBUSAkrdHx+CPumH0MOGffAcimcvYuEqa68D0g6LZ+Vllb2aUw4PcUbR+/sPaP16jSlR
bN3/kUKQR//Ta88ic4YmH+ODAxMuPOQOUwkDuscnJi8u3FkG/idpMJvApPGU4YN5M2p33EKkJ6gI
RTxOFdZbcoJU3jOBiLqachKUzIH6W16lVcn0FOtsd2GELQfX87v/b7/6b/rVwkGo+t0X/Uu/+qIa
X773Inz7gW9tamm+Ey73GTLM78lW0nvnOTxunuWzGFuECf7l1z93rwXYPLrRuoHHg/Jnixq8uadZ
WaZH1ryvf+qnbJ/fZ/38qLp29apMSx11Oc4HnPu2/ePDMBcoj0o/IddRFdOlkbZEsGZWdj/Zbval
KAcqorNTjrA4XHPZ2UB3ttKl2lUX+q1xi9MIrx0Gq+HWsbvwKVtwWF8qbcuLuySN0Npo31xYchxb
E5qGiU+EWHin3H+a3W6865vaRsI0FzkBq2mQfxm0HXCgxfEUT1WKTfHsF+zO3kEa25rcMV7E2lg4
aIthGtu4Db2z87DUJkRww/nXkulYRAjdTSqngeBA5dxjrcS/yPE8fOu0qTEyhusMBQCVZpmkz4s2
PzphNHyYIkI6rLmN30BNM00kVZMGSzP5t4TsSVBds91C6IimawaaYlwhnSLiszCMu6pMYRLSgo1u
BsMKL1hjMMtF+B6BIVQ2usY4zVLO5ovAGTiSvbLUUXnIvbDdwqaNnwUZRNPaDopg32q59gqsQP4w
C1KCIf3gpOyr6JAwE9vDAw2O6KuHvVnRBtgsReE9oKTidLKQX+yTP4TjCh+11ePkzRCZUqZV8stM
xCtyz6DxzTUWOqzgsuG4FWbq2IdZuk1bQRQuPn3Qn2qSlw3p2meGQwlbsA5uKBNIhCdPtb8f/EId
mF5WB1IwW+hhIQc3mRR5tXYWr35Q+dgdhR/g2LQmLo7MwQQbVIgnQcCPScjGkp4S6lJQla4/fMwp
glYIn7oAzEHl49ZadGBLGPkSXJRHWlIEWHObk3N2KmNtQZsSrJG2Vys6CMQWEfrTdscuLex45cVT
dBt09RtJ03N/MLtFJRsDLvYbaUKoOIHX5yM5FUv3Wjbggg5hGORPBHamF4Ndqu0i51RHQXvDC6lS
wMDGBhMevr+dNOzGBxWm7J2oJDrKKRHjaenaKH1SJiqV4W4xggSwqFiw4u99MST34+zHt4UlZ5F/
4du1RgcZSZNwbSenjI32ylwaDms3pkdFcBO1SqLVrKyVcLrheXRHD26SIHQk4DUgzNInXR6cFgX8
WOJ/WXfEiZSHkPk/AGQckbAH6CASQXbEKpztiBYseLztZj1XDdGc2bjyS0xxjiScozXrYq06Ee7S
OEPf5XcWaFoJkDGy6XBl4tLqpLiuaI2vpsq5B1F5yEfTvVpqJ1zPZoOH2iznA/gHrntPBGixQgwY
bsqg4Q5EjGnecGicvY1Wd6yxU8tdAnD0aBVNsUXy4BPyLcernpM1h/ci2ysXg/mKvCF1ydy7P1pp
X9zPgkEX53zP3Xtp2d0bsr1bYh7MrErfaFa8FwbLQB5kSOkrZ5PS/CQvNW0fDSYFN/nIkbMt8QRy
DhEPjZOxagUF2AOJu3hleqCoQl1WpWMUrAdUI6uhz27JXnqS9DLpzvBgGxX5WF107xGtA4JcpOsQ
tu86TcyB3htw3UOzeIikM09f7Wp8NG073pjQCy78ylm2Vu5R3aECv/dq7aTNl4ymcONe+K5TkOMt
YUNFTttfM6zniDil09VcAL+wc8f56BduuonJTEMBF8M0QwXzCBuxv6xHL2c0H7WsKT5avgLmXGi8
mohHUVBl0XIyCYLCzRGltwsl7NcsAixVLY5zwOEDEFUwcthGbTTtQmtBq1OaxXpsKTmiJFOoQugX
+02hzZbWC3JsTogRRNMpJNLXlarbFq2modtclDsiMEEdLgAk1l6Uc7UtO+VBDQwpXxMU9Fxze6Cf
lkzdhCzZKK8SeAUnmu3jl8F0gS2X2QJAzDK3Jop2hDt+v0P1WHyEThEgIEXws474+j+mgbuz3N64
cYmAOwn0iBjLI/ORwVjOGdzpnn0ROQ++mso7peJoOwtl7vIaJ+qwdMEF+AgOojlEwi0xIjmLbpz0
D4ljV8cgbu0Xu+WWtm1FdpSlymt6de1hMlxxals3I/UGDmFbjPNDJAovWBWGSIiKlhC1gKxdtW5O
WljspushbbNN5QQsmXl0EpIEV0Qgya2RITeGixz46D/saAP+HMRh2MXL0czreFeAerxJrByNQgkN
YEVYbfsJbBP5sYsxJFfWkLUHaNZojhcxfS66Plsvdr082oONPTlMfVoiCPyjla/a9yoarasFC+wV
FmU4xLlnptxvKr53aco8WNFgEZKR1kSGKIgcSDviD7WqWzDk2lXTVsAuWZjUgR19eolJ5n20Y8dv
V5j5CIUb7WyNvXLBA9F3pLd2d10Pvxiuni267qOpPM2iob4XmflxJt+kPFST3yQfHBhecPu7yuvZ
iTIzSE9LFQ+Ey9p9se2FpzYzLReCGMxp+RJ0hCuF2Qy+rklYgmPbQQTZNGO4iuK5349mgfRmUnvC
2iO6weAY+SrzDaGg+Z2tCZBElR37yKg3iuzN/9bHX/8txy6dFA5Z/9qx+1D1Xfw/mxeyTX+ok3UL
hh/8s0723qEoEBz1z45d6tv/k3MIHZlJIWxjI0B48EOt7L6TDhLgwAb1+keB/WepbL1DoGBp96kU
Hmfbf1QqW/ZPZzfzfDxm/Iu1UyJEEbqb8918Vppt2YWhMi7prgx3gV6wF710F3oR9/VybsKBvbfP
S7xe7IVe9gMRwMrL2ApmvSnYrUUXU3VARs57RpimJaMhNhL4ivE2Y2+JavuARnJYhXrbcdh/RvYh
LWMEQcLWZOhNSpy3K71xSb2FtefdTBE5/tDpLQ5/O6w6OypuOD+3WFElYcd+52zmvsm/gPtbEery
PmXfpJWuwDP0d7OcgUrozVWNLvssy3Zxzy7dH6s6UJdULwNwS705D3qbTvOSvWn0oPpEPJ6p3s4d
vbEjQLNJRq90fDiilZvGM6gBRl0ODOfKgAEsVcKsC4ZFlw6mLiJqV7lXZhMc8ty6Z2rrM/yg5CBd
8pIsAlCduhyJAgqTTJcoSgXhjnZuAQWVAibQpYzSRU0yIqcj3JudnkwkIF/ZzncN/1jocijUhVEP
f2Y3WUA2DtO5cnJ1EQXJ5EG5Jbj2OX6iRrPej4XrXUyOPzyXugyLdUFmznYV3tTNzO6UV3HSyLUy
kM1dDiVk4AfKyCzrt8lYBcYr6j/hI+DMe2PZ9QR3NyuyHFoCk8D9U0lAHOmQ4yICVXYZ3MhImhrt
oECxNDS0x31htcgLfXfaA70iQCAB3HeaCl340MnuUH0bBQHvwdLaw6qLEvfKzxpznQq4t1sjW7Q7
h8MKTjFgszcgveza2BjFNEXLvqqbpWkIAs0T1PwUULRN4YRivPTJux4mKMSgksrOAyOMQP8eJc7I
xiPbKjHSDHVl1aTjXYiQd1+yL/vRyfaXYRh3MoxNpsLOQgLBvWxna/beM9BtzQcDiWEQbak3cogN
QGT7ydqZtKGmhDfgVa45XY9JCdl2p6AqgljITfGhCurpbpzUAuMjZdq2sxKRVmCEo2mTAMkL1wZt
aLlN5sF4ijM3yTbW4hMH0XnFdJ3R7ApWpVRf3CVSy6ZSVngPdgtHFEd1ALckTsdPocsU9sZIZ0us
i5pgymUYvWGXGwwBkK3GdPlFx+wGA2p8INLb2CaLb9MYC/r5oQljuva20UwfsgTi2spVuJyg4QJA
jYropOJZnTyVBPT/aqDFsShHUmJr83oxW3dbRIrimfC8QzKX9S0xWpSbk0LtTpud3ARnxsNC61lg
jktTgrkCjz2tBhSzctvOJ82um8DQGTjZVqYofb7yhbAXhN8dxNiBINvYbLv7fvDLWxXU0d5XDhmE
g3uS6RA9hnk9XdZ5TTKYIpjgvwLHf2tDZIfQbIB/vSFevpTtS/tDy+iPH/lzK3TesQtSu+NDdxxp
Cdo2f+IrTOsdKkiL/g+bpSZV/NU2Ysf6tvfZ4C9o74uAbiO8CfAl/6RNJJyfBge0iZD8MZljd2ZQ
4Xl6b/xu71NhF+RpNHmXBDsHYs2mK0grIx6U5bZvjfMeAjUGvDGOLJbIqpw5kzauaQCCWzrKtIec
UE6jgK7o2c20NZapccJDEFLirXt7cMk7VflS32Sx4wX+Dp9D4Yw3HVnqZO7Nls9xmfAbr4vYYPLC
uxoc1b5m0XhHPIQPC8oy/LUTez7iZylhCqpoU6PtfjCCZRFXS0e4kZatl5BiOCCkyx6AC3LichK5
u07xYpHx2ZBAdsgVE8LblPTlh0aF8rnNFxv8LKdQQdU5pPWlVzYxZPRZfjTo2Ve8xOwt20nmlsY3
+CZ751wWW5JoghOGNO9Z+f64MWQ1fkoGhyMYcNZd1c8u84OYXm46WBOHXTs2AtxABukhS5FfpH0e
f/JaV320WhvuuagS+VrJ4DWf5psASTIotoxkQX4JrwekTafETcwDQiyx7VIboyaAbf6OLdVdn5Yk
ZZrzbG66kQCiFV0pWZDdirM4d0JvXo3CHQ5AF4pbLCnt04Rf6cJq5nEPhHO+k601H1m5FWj1hE4O
0nEjQT2WJl+4H9y7NBsGeztUlnGKixI+pethnKsmAZ+8Kx/jxacnFfTVLWdOfz1MUUyDiM382nEH
64NR5S0ZJsqyT5UT9RtZ0z8qfICBMBGWy7xzoR8lvU7qtcp+i4/UWo1GSHjuaC/00NOpgv6plk/G
XNSkDOfGXpG7duHE1vIKd92/iFtRPyzmHN70hqquKiPqC/YoYz5N/eINgrSpwem0f/XP/4Luc4b4
2nCtugYBaUJXQgMySKdsjmmN2KU8Aqke82rjd6FK5c5qDAjBIhjN1TAS5bRszRjy2+t/W/D/zhGD
FUzPDn+zorIw96/Z/OOaev6hb2tqIN4x8wSCI3XX3GIS+G1FDeQ7l+48yyy42sDV54Q/wbm2fIfh
X1IlmEhcwcmwDv+1wjIWYF3UuJd/fLoQv4y+LJNJAOgVjjFsBefB0XcLrO3ZcRMsYXQcmN4AomVm
fDeKaOEeL7t9omiADkgHjZGAAOUwMCdYRZKDNHQHmKjolpRQe7MDRP/HofZfjnBdi8/4o/rV4pKw
E5mWZzk44TiWfb/2T607uxk6/At/cOvqJOlMnQKkHLwHkAVYvnsy+IRjONukCSlEwfIb9dCuC0r2
8EuA7eyuFW6gmm09+4X/gWTs6GaO1dixYLfiuSB13mvg/NaEsg+egRnTRV57gm4ftMbG8TojOJBM
tWwcM4NvgPcMm99ET4V69308DxG9BKNIoSbiu4LJ2SKLojWB7oF8BkkiNsofcizS7dTIR1Z33Cpb
CeTmlklz/15Wdb4aG1Uwe80tvCb9mKrPxVyYRD/ZhOgMTkMUc0JWDi75DGfMbgitOD92BP5lOzIq
c11i285dqVoyaKIR/lj4hHjN2DfJ0hwZJ4t939vta2LGzUkWsI69tL0UUXWsK6999IFA3QqMa3u/
RfAThvFwnIzB2CT+woqbwy2+UY49X5VRvDMSatZV3Ivq3nDks2mn7crAE1NtliyPP1phWPsrs3fH
a8anxh0AO+ipfjy32zEZpqvIXx5MZHKnZkYiNWHA8Vft6IloF2SG87kBHbGSddyuJqBaCzuzmXj3
ZpDV90NS2usiDIpbd1g4DNLGFdk1fb6Wg2QERmISRnJaFrXlqGftlMw58prmtCpj8GmTV7vYdopy
V/tdnK1F4yFyoae/XUDkHSY7rLf+Io2Vjc+UbnKNenDpRo7KkXfHVVeXWFWbXYpE9RjB6jpy5A+O
HL3yaBOWZv6x7kSLf5UTrRpxfqyz3mD+0CYL9GJrurIH0/8S+bG3A9mntoSIJBpO0TGpHxqMvRUA
Lq67s1sUp40VFof4JeO2x2fbTGsKbaZQrPr3pj+MN5K94dId236bA/DZOyrGqmyAFkQwZPOBOvs+
Jk8daN5iraImibmlSbwLdyM9u3m9gLT86PKPrI0pZy8NZI+LdRQvVpTCskj/l70zW3IbSbP0q8wL
oAybO4BbkuDOiGBskuIGptCCfXPsePr5wK7uSkk5UtVc902alWWlIIIg3P3853xnmr6Z1CxeiMXT
Uz2SXgPmCl+k5Qz7iZV4hlBMK8DB7CXoiHKwpmg9twBad6zAVIY4ommIjta5g1nNq2GDwDaZOI5k
IQbUJtCexdjgerG1rD14ozJOXiUAyo7cx0PvkDHHO5dFZwAexQk4KnePRDeUnn4ZDvXRNptMkawo
Rra/QBEcJI2xg3qeabA/exnB6lU11+kFl1GwtUqOaCa5OH5d0EKg/bHf6HeLjyLbMFUYrg6xK7ED
ayAPKfxALxrmd6efRz8YGvvg0fq5YkLE0K2ik/6ON+HwieYzV60ql1JIsBBzYWzSWKVgAIdimKDn
KuetCByv2wiQtAkTMMPt76hdgWNlIH+ucua92Kb6NsrPsCzAj3hT3x/KkFPoBuWW4V/CLAhQdinV
qo9D855GleEqVW+gthbEL5kYNtm9zQ9jN+BMxTBCrZyGUG2ATOZwLe8kr4NTHnkZQdQgy1/ZCNUU
cFlt6Y/kwy9BTdmIho+wIQBNBUm8lJE4bKGyjdFRUK6X/HvJM+r5aqkw6WehLoMZRQ+xOaQvJFaL
Z3cpPQmnDjpxNSBj3zpRRJOmXxKiOkgGt9YUplXyAZQJ/BdI6fNSi0HFimktbSvOrXklrJRUW3sp
ZFGzVR+n3Bg+hW4EEHgpbjGwruyZJWyIv2t4QJeCF/3W9dIutS8R+LitM/TqSVglrTCYdKMrVhPz
Q4k/+9Ghwd3YNzgUHmzbrmC0T22arXE9N28lMhD2NDC0YqeWOhrsdOnnqPZquuSMEX+Wm/eAUoxB
IBlZLpTzFGn6XhuXmhvRgxCmjKUlK2hSTOFp0bCtHdm8YffmEkgqWHt5N2+TyUoOKjVHH3EL7vNS
tJMslTtkqg3+wUPHe54feUrZBNoUp/xVtxTyerfeHmyZztm4tfk4k7k0+zSU/NCmgcDcMwg4ta6U
t69tr7nRKec0wRzM4kP2huOTKPqSWPRSDK4NGqUerVfqWqpDwmHhwbMig6vmX8hiejyIIrXuR606
JwGv/llkZyxiAZVEJXkHQKpSaNRqGrm2cfWi8qvKTu7IgDo7m4MD/8E8mvcFP3QIxEszEgR8fW1C
Dd/k0QTBA+VqCaBpb8nSrKRMazzZAtlw3cAg+4T62n/plzamFA/LRoHs3S37EgATtDbxlAqwBrcy
J/tW7ESyIjo3ZQ9Wk+VUnSx36YkSFrCKtdFA7/c7ADD2hv4Yz9pOihj6Bsqw/iqTti38emmcglRP
+dR0K6IK7aWUKmmWgqr2VlblRs7AWdpdmmRudVZdryu4HFH6StyPryv6rNlJf6/pdvo46fIpHQOx
S24lWZat6NMpmsi6NLcareXYfh+kBW0wbVS+TUvfVkuyY0MVFd8X1cQUcmlWUrxZApusptPXZZLu
9Zk8UwvjRPR5uXVjnBteZ/yKGvq+QiRf1DcyA0Ctcf0ybXHM9DOOj0+NZtD7C52K6qbEq44J5UXI
moOrMXuG+x6t6bikQlQr6/xxiCgFKJd6AHspChhvnQEL/hZH6FIlgMj1GHoDi7VwxSUSJei/kp/Y
OcZiIjZ0idAgglmd7LzIbYp+lsrjgMnqlyEZ63fXq/FuqVnzjo7dDMsGU5jKB8juMRZbuhDUUovg
3hoSvKUsAf4bvQlVnEGcH7WZWnAnSfpzbYA9oNZhaVxQt/YFtifqg3nrZOhv/QygYgGg31obdJ6B
wPeWMgcIk6wE0FWLep/W3M/NSD4xYGm12X+VmeU+jSPlEOWtJ8ImBg/ti9TuKiKnu3NLmSUXFU3p
uObVntPK5I6vigbXR8ManLeafs5dKbGk4ZxPwSsbwcLaxYBOdkXhGNEW4BHC18ySAaKn28V5ZTyY
cLXzo1vFHkx+p/ruFYQR1sR+9UPlJpmOMt9ryKIdzcEjSqDVnqQ7mTgj/vdY9+8c6zAe/b4R5cO3
pv0/r3CA4yL+cXT0X//lP892Dn1/qFKSvCPrioVt6l+nO/MfkjONy8/mluhdDn7/nQTW/0G2FH8q
kUxpudIhB/ffpzvnH1g6pK47pEI5AUrvP9HP5C0X+0OCENOW4dqLDQxzGDLaj2eocKLdoEjC6NDk
Tncq3QKoSWFWzcmacnuT2ewCVmlnGY+NodFeF2YYWcZ4gwI+7NNIaeCjg87ZqtZTT1DFtJVnZQBk
3DbbRZ6G/hx3HmblUdSMGmjfwoEQiQNgVcrVSC+yeYMYxUbNc0UmVnYq5Kb3JlZQmhPA4ID4ctOO
F8QUsrznbvhiFI0Hz0iopQUp+egNw6vRZAEI6aCZXmZU5jUfaeL4o6EpscZew6E0jlgUSayMRYNn
MdCyfj1rQf0opppqhX42KB1gA72rOJjEQZU0m2hMhr2y6vIyD1OBg8LSPzCY6E+sl9NzUE3LskGT
m+k19Ap48/LJsyKlvpUWXAYASbaVNFFTyjJM+VMYCSwBFu6mpOFfO3rN1taIX8qUFhqGR/3FpW7E
pat8rdUkD0POzyGOXbt9SqvEeQhKw7oGxKxxTUllG9tywtNvZ642bzjLkjlwaFM3q95YyanONvyd
U1qnWqTJEjkNCdJZBaP1oUtJSAMohAs2mTuji+5Dd+4Ba0y6TYMbqvzaFgMVBWzI7XOrwTdZNYVk
liPndhXk7d7j1P9iEyRIeAXPhq/1JtESdjH5SjWF4PsQ3Xl2CR8l+idqEQWutrL3ibC8BsWkH71B
vUwppYEeG6w3NSQTEHcOhvnENFKkkx8ardgg6YaPjV1YxQaQYnZxk7y+ywoKq7jLeeQQoCglb8ZG
PqSWFmy0iGlYoALzOtVl4otQMgKcq2+taYW0mU8zw/k6hp5AdvKIHkqYgcpHyoxG4P5UtNMlFTCL
14KrYbUfYbgXa6TQ9BBJFYSnodWz/joCL6o/qzBs3vSh7r7HSQ+SFfPDKQlr64mq8GRDSVl35pBT
y3Xb59yyocrVha3OG9yN7k6rTM03B/2bXeRvzjDQPJ0z2qOjw+5WWWzp9xPxBIpB1OR+cskgPFOu
Uq4Tgoy+rIOsW8+wz/K9blMvsQ0km8F1VgzDWxTOpb4xODlXfqMR4IC8SJkiJcGmL5wWK1OBEYZe
Gcp7Uz3Sz1WN+389EtC49pX5MAjj09xwaFdYqziT+VjwSBV7MobbZjtRrXY9I7OdHprygwjcZ3pQ
vumAgsC1w9v3FXoXbBlC3NRG2ODrPDdeJ5E09yDKjUf+BLYfVhPdNXXMedkbOO8AWeRhtiPwFyGZ
00tDe2K4c4NRhWuMl5/yWKu6R9VODn+lZptoXfDQM6hcqTqtLlNv9ZumlyNnWY8GcSs6pOncU6o2
m26+7wKDWR5jsIQdo56kBKww961GvRSXRliB71hldEBLNvy6agccJJq2MSrpfrBVPgnKM07YNDVC
Uk20S13El0Cy2REBoBtPn1BSbGTucMzSjyN9hZs8qYeTGzvw/VriPaQLwZ4w+14REBRX8JRLjSmV
9nKISJBQLrROqEA5JqnF7K/rql1vN/G6p2L9MvRi4A4k8wwHVRcH0br0nuut9kqfT9Rlp45E5ibP
GnYncUid8KhZOZHHE8UZqCyj3JSgdA7UAs0+NefVKRN6eTEyqwY8a1OySZtObQLJ7DBxHkgauryp
VH0lJ2RxbnOjtZQwSiJhoMxP1TztAi0oHTI0afppBoJCIYczUItjkOFR/VuWumQQ+o5pCAhkhfNJ
kr2Z+7tsDqfv8NR6/q3jbCMR2pQ1xlW3G4PmC+J+vZFOxGAykhyU6SHpDkE+ZcDsAnVme/fGwiK3
Q5uh/yN+8CsNSo39dzUMEo5h3H4xC1Yb30FSO9s5E/4+NJ5CIKl7S8v1Uwz2kq0g+69s6T+KZpT/
Cu6SwQLr051JvQBYx72pCv2gT46xtCtFBznYow9TQD/JFsmcFdvdNpVunjvc0qcRS7I/mtljIKmI
dhq6DIbKQ9QIVPy9g0JXAuV0bTxRvHsHgxoIzzJrwG8GjjTAo/VGH60HZZRrrRzNaS34iV6iClN/
rI/uOs0IMcLA8jaCcTIGyRpppqtPY57XPq655qsoUX1CDtWAQrPqDLUMVk9nRwc1e2ym2/wQCvUV
BmFHDnx4JzzS+TrsPL/rWG4MFR1czrv7bsgs+ofcO1Tdx7YpLFQIs4DU04srm/V8qzRa2afksdMb
7TpECcUlyFrBKEx+jdld6OTzdpSpx9IYh0Jfyb6RWzE3amOTvWOv33ctqeBxerFTyHxDx319RNsK
aU9LWtB7E+3gpW+ycqqVGY8WARTdmsJoZQ+cvX0J8VT3I6pA5ic6fDzt49CY44TyCApzEwuyt1Cx
CnwMJHuzzPYdfKbTvjbCpzQtnWQzI0sQesFPC9gU8N26hKS/YlSNbKMbVEVMpTEKBMm5vjcRN6JN
RfL8g1V144e81Mej0ybGqauLZkdNCpJwnzsjHYUTCDRdpmguVIVwD/qo3SPJYqrJeWOiVcrPE/Wt
UIa6BGXc66A/mE7+6NKYccz1nAJQS/gOkK7tZLrh15p82q5pB/HQTG69xWdhbC3VEjLMC16vaW1x
g1KOF9tID8NXJMxq4yR5C00AfBomG8vex2q2e0w+okPt6bB9s7rBWymJkZwURacROABVoRCZU+e5
kJN6fSsa1raVO0U0azUOouOi0h6pJCrCzQwZoDvoGNdOmCa1g1bXko1fsOTfwbJ794Zg4LkuF+Py
FgmUolLXAzwccR7ZpBgHPjVi6fga6cy5upGqH8FIDg2gXRKFpeGJHSU1sKzIEuxnIxp7Wo9Hepf0
ia41pp1TS0WcR0Vp4xnnPHFzQYB+nD7OVkxLaCN2uPk7nJozXj6aTAY4wFD81k1p9fsw1hY7bNyE
voX4jil8CQ2xA6qzdc6g42DHtv4BKZuuokrnrBt2qDfbarKLnseFLHWsMAby8p59i5t0Kj3jHUEf
8YWpOC2o7Leo8Ev1CWMrdaP+0HbJRGJcmOsWTEC1tmWU36OxMY6WadT5rYguZGWqrTfk7XnoHHGQ
kYtZFA6/uDYZ2W+/gVK5swumDdT3Wke3a+p+Az5n+jrS3fPmsed+wbHinAI7KoA4T71zbvB9yU0Q
GqF3yXUUEHNyPra51XwgDIEpMhQ2VpGZdhnijQd1k2ebRam1bqJt4wLOi4mIspaY3iW7qbsaeduW
EtfPvE/jYzxoBjAxROH+pg+TaUUr1upFN25vEvIiJk+LrIzsb/lCDgVhXCf1wex69Ijm6Mdj30NX
Q5yeFpm6WQTrpBjGdbKI2OUiZ083ZRtfP31xN727Mirl14sIjtBD2nwRxjXi8FtzEcupMBjPlBPM
d249V0/VTVXnfZ58LxepnaNy9jG86e8CfOmRcHBwjBd5Xq8oIHQWyV5fxHtrkfGHRdA3F2lfmwW1
Mxz6/WkR/tUyAhAi6NbosMwF0mVEQAoMESfTGBssA4RqGSWUKrPgBSu/rWoyA8vAAZmnv0vQW068
JPoNP0B+LE5vsmHhzWelGDwjra78NE8kLmsjxzfUTzW28obfurKTUxWzR8lynRCD12ZfolSKee/Q
5+THdSe/9205fMVHFMFcBcJx6U1ztLaDssvt/57//53zP1uApV3i/z3WvXyOi28/zHT/67/457lf
YnOxpLChXi3Np3j9/ufc7xj/YGTp2MxnaePAvfavYz8dqsKFs+MQeXItU8dB889jv23hrVlsN6Bj
bud+5z859nOJHwenLC+Wzp+DOZWhrlxmvn+Z6U4eQkU7afOeTijA42LigHX/l7vx8G+Qv0gSSkH/
HbaOJcn60yWCocu0kNUdqJRFWxVUAU7RruSW/s89//+4yvJB//JBcHWOIwQNfhrFW6O9leO3Vvxp
zPzLvfrxg/wkkDhxaaO1cYluvjr6dYo39fz++09Bdcnyp/wgw8Ddcm3eCCZPhmH8TBVrMq1Kwh6G
k9AK9YXYP42ksT6YvjNwaUHW+BHTDMj5rAuOVqN3WxQJ9qnJaOymsR92caXUqxnNFszNuUk2qnWu
lCf2YsNMaDh7SsZb9tX6xmrHnlrOIHhCGu6ilZN3CQ5gd0RGdZJTI3uHIsLqjcJwaujdBjup0e87
ykeZ2IHPB1fDGq850QWW57I/YcsrYwLpUnXJIdIz56QzhP+k5cR4VpGYootea/LEkI8Bow5RONIE
reWLzZKeetoVmQR3547CuxeKrTIwKKgQiVN/kWbuHIM4B8essRo2zow1xmSrn5rty1hM9nXApAWC
1Mn8Esbnwc7JemSdYW+bFP6/M1bGxdVTPMCWPQKgGftHi8PwDkhIe3ZmyCQlSsXE2KcxLgE+2T0Y
HqIlZRddg6QfvrCdnq49mINmLYPRWVOjwPXi+dtQyOBjVHUq2eTwvV/kgD2Nynbjm1Ljgu1o7Pa7
BqA8WsP8bl89M3Yj9ssUHvUsYWtnucGcoC7lJMx2lbc5BswJ7SuvghZJIrBaRmRh7uMA5RDD3y/F
Q9A6CPOJBvXD/tY2iPXD1HZfk3l8sWfzm0fM8NNoko2xOy3+2KbExfSJ1BcM9trYQSD+NuOO9VCk
6nmf1KxfScZuFyTF3BLy58/LR/4eyeikx9wTzWusUcEHItU55XgTLlU+BGyJFJ4BhHryNGZyCAuO
4Z6q1JZho75jygulSkgSvl4wBdCxoEWv58wNj2KyTTZ7kguYs1zXddLuoAen+0Qk/ROu7O6pJRuy
npW3yBduLK5ZyNhDB358hMhHn7pWdj54bPve9bidkKeMAKmkMjeY4p27dvCS5JCYMt9WGTYrLOEU
1yAlBAgQXRBeJ6j5T0lBX9AKz7C4B5Ca7KIw1HcG/vD3gFAjyUdTC+7MwaPKM40ch8OuUVC+GQT2
/RQpczOFE00E4BqOU6Vq+OmO8cjZrj9Ir5IPgWaxma8i68HhKH8ebPEa5PV8heAAfGUUvb7volqa
h1q1zPG6kXAPPsLgvR2pTPSqAYSupXEgKNmXf7dhjX+ncrZdN7BbTooD6HtEGMAPu9o2kExd3dca
2LwB7jvuR0CYakMf0dcMnzK7+n7MQKVU+t5oOBrllHOfwZfazzoF6n4wuSRUaGcwdq5TqB2y3/DR
NYOeCbWIrnpe6/uelI+kFXuMYdPHPdAdYhNfjJQkY513+V1njcNnZVnFpehC754ZtvWcee2Urpjz
azA6DHEaQEk8WH06A0RWLpwsVXymMWS4qmkBmSdRezeil52N0ZkuWNnFKa2sAkq06NfkYuQTUiu7
zXma94Aa3B4kjskFasKjC1aLmkM1606xgpOVOqsCgsAmJkqJFWbQv9uxRI6JcMQ/1TgkMVvLZk/R
ZOOnWg5iOmBCNUpPsP2vmh2bqjDfNFXcbFhVmBHqdn3KBskoNyrr6HkGrxKuQlTanB9NJDeJh8ET
0Np85G8bPptGOR8RN+sTNiFYxwI80zqRhZ4w+kpIXLBj2DJKkxuKEb2DaLxy28qxJEK0WHKiFEpM
IS2eCddK5i27hNbnSKQOcMMzPkbtTlsmU5pPKgKOvaln3pq6UO7DWM7AX5g8PQDNqN9JSrW8xvr0
mpHv2kWJPq3pU6nf4tib/RI1Zk+ddP8NR+i8NUNQaCYI7t1Qxhl4GC2pqJ4ojXecGzBXMi8Ovjew
zF8nOBf3eNLS4+3/bhZSEOulHWUaw9xkJuwM98OcjPeNO7V+76bl5PMMz9xdCpVswFhqdbtkPFcp
vsrG7tcdTaXNyspa/T1N2+aDM7bNphcEUFfgGTG0Y7G40AWbUCUemo92MQafEjsqX/s4z3et1xU7
IeYA47uhY/ta4oEweNb62KVHWXafMcq1BxftAkN6l4iNG6T6nhlzystT9Xdeq3P7ioh4nzK8+CI5
h17AL9OOOhnluC81j8G0WxkWBygLTV53+/xIEBmUlFPKtttAX5r3LZxutdJHOe+9OJVPBjaWj23T
z9fYxhSMXI0eKiq32DmDBNg2Vx2XJQsWHEcO2ytDdT0nhFp7pjKYfg8Nvc93LfzBpWOpQ5dZ0VfP
4P+dZglRaiXFKSDguwtl02yw5DDnrgPN3bEbVQfSFOnr4HEAK4paPnm11HxhkwhxmW3vwJGBa1sW
Ow7XOLSW7i7CMppvGb23Lr2GYWRAss6iDJoWDLoOaI+bjwya0+PME712dJtcpa0X3xLW8IPJMfS5
SeX8yoMUPkDaCu/bpPNoiaYVFLqSt4tVVexcZcmPLRvSdtXFZnDOhiKc1k0O0NAMtPGhbdOZcLLe
fyOyor3kS4/u3KLBbFxN/vN7Stsx+D6hy/qjbQ1b3V7qHXDVIkenvGSsdDomkPZ8TYzxp6Jr3KtH
YROHs058sLrJ/tArzf6QiGq6Y6WS26iOtM0Ux6RPKjva03HCuCfU1COtCIWPMJgTV7HGu9tdbwWt
dmXjuvdmqsM8L0oWviY5CQVrqC4xDhcdFhYoMfp2FKV+cmpgjHT9tYd8ai2/qnNjPSqdQQ8WoOnY
mVN2T6NQeDCwQKTr27M8uwZ0es2GVM554zTDg79zmiLw88wJ1waJ63olSIXc63WSH1B85UcvwLbU
BrotVm7MYsh0nK9/rudL2pTzxcC9gf/Is3Js1mnEK9AwHiMtflfpNN7xUpgOZhUU946a0dVK0VEr
1FTTq84UX6wIeCb+TGJy6xgUhmUkz1cdULZ7KumZ/VtmerS7nBHIAHHdgEzmQ4Ic72unYel2Ihyi
Ds0GoBfn3CEAY6ggpgGW+l/Wpv4AsQ6ZKoDAdUHmLeibcoryuSvHYgtqikR+XDjYEW2zva/xM6wV
PTXrkF62yzRQjloHctiCHaYkqE4L7bnRdSLk+HLYMduAG7Ke14YeQn4lzlQl+ORicspuX6MXVX2x
a0EMveodj1NezWyrvdh410MEWTvHMGkPg/4OlNDskDhBr2h2AwWi4YdJvMc8Qlucryp1nCPK5uS7
7aTIwZs9TWFTXwG99CQeARiMvOkKmqqvuhz5zWtWhvAc8D+eba0OW8qmo/7cQeokBJbaD4mFr2MF
VijYN0Zi7wCmzQcMGnI3AMNcPtG9E43mevZEdGfMsdmsuzh/osBWIcIlwAEroGCtKFv6nMVkvk3F
hD5vFvUT8dsJl1KsncKgf+jwvKIQ1hEeEO2bW+P8N+zio9VlxgotKDjzMVLmvCVvThE2auu6avDL
LDR3QRD3NBQF7ckOhOqAMeiOzw4xOlazgIERTQ9mRbFD2sj8i1NoX5pZ3I9mY23NcciXfVt9wD9j
rpw5fh5AD6+Vq4WwnuodN6JfE7osNiEw4q2Xuh+1gtAcuYESu11TU6A1LLwPJNKN7rbagbZj28+c
is+LV4sJQ2dKiqipGRir4FJR6YG2Aq5RxllJgZXVdyQHkugtROrep4QsKGzpxt4f3bl8qmxpQlcP
9RqnoRmBBJXVQ1Gk1UfAlcWKVT3HPVN1X6rekU+OgcC9ydwqPdATPh/N2Et3dhZ1e43AFz7gsLYf
bFfND0ko1RMqf+r3eedMa6yT+UbOUvpkjSGQqCjaZd6cbPs65UiuZ/ERb+7UEe+q3z015ycDtMMe
iVZ49F6UoYWc6HZjmp6a4p3tvfFpRDG/GF6HgKlMUV77OiE5YpbdQIEB/Cyq0xYCZdRsWxfYpJlD
46ayQGMypxTf4gZ/0rsd2fWw7sFS3NtGm1wLAc6QsYb6JBX7K5y0kXk3MWagQiByjqh8xQc6I/Vg
BUDLetWXFVIaeUVNnBuRYiy6UxS79iWiUO0DMqHYk04fjiBb+tOgTekXBvQBMA3ab8h8tAz4nCr/
mjcAQODU2tDYkxLrGc7ho0Hu4azaSKykxgGbYu3C5qzbMN+YtNZ+sQoH8GRACdIqxvd1V2rTt7R3
3I9m6RQ+EFx3HYbZjO6dJUxUCeKxx5tZCqM8ohFeG4kNTYo3WZIl+6TqYdjBXObrZbU9TpwqqLm2
ZuIo4Pubat5gtXrWsvjjCBoVCGTSrhBuqI30mHakRvVBWYlF8XQ2xCvddmosn+yMd6Un8+cyzctz
O2fmQTGyLtjP51MQ4mBLK7fT9lYzaPme45LUvk1t1uFqIsxr0On12mo1joKqc3ecYgZU7Th4ySyt
PbMoZg9sFZPPo2GVL0md1h+rrhqdXaXh9II0SXcNLlwRiFVKmzmHqba42pYxFMjm8fiWKoldrGMg
f+zN7ls4uKBKkXfOdMUVJ4ud7ZeiooRtgqyzAR9/N5c9/t0GSOWuTakKGfiqzhSWAQTA0tXe2Qw3
7hI2Q6vEzpLGd11RX1QokekVlAl+/1+hOWBGZE3zVh3etEXnnY9e2XQPKZkEIHxZ9DqqxmLhIjrE
wDi4NpQ3vlta9WYnzfBmT+PT3JmNvXUkrjJ6p4xdUs+82SvNYmDTZU+E2ZjdREywH4WeNfk6oNsc
9rCOo39BzfLE44ws7V1EROtspnLi5aI6kjn0we2TxAzfSRnQvc6bEAOhhh09HJ1njjqsJ3SbvwW5
o2+q0Ptgj/Zw0ivD3PGnmJt6rNsnZg1fncxV933ZTu/hHPTbPsXdyn2bkosHmXnXK2gyHjHXHXZ8
hrOax02hrvADbgz7OQbsuU26JTyqSEoPBXuqKZLeVmhi11qR+cAZ5JUXcno/VrM8MqihrGpopV9l
RfC5XKpMMjW4e42mxDtJTxyjOUT+lanY3ZKgIJTcD8VjgYecHa52zfO8PbTulF+DWJMPTq2HZAKk
eWdEvfXdCGGKlMnAxJ9R3jEAdXNfiDE6ZyIVT3aVeAV1qDM0o09JgYE8Sqnx4HXr95WFSbcddXpJ
OwmjhexS2abljjl+9tTyxl11I7ZRz+v1ncq657CbKVoBjUdxYTntKOl5i7zC2WNVYsViI3jkRart
c8vrz2zlHHi4kI2asE7Z/5bF965NemxKbfVu1Un1CW5rV3MEqKP0vdSTRD8ZVRecqJJKNqglNLuE
jfncmdo4rTWPqM5dnKnQXJdFXY8rS5WV2NbFOHM0i5R3V0wqey5ypp+5mLxdxLRpUyFhPUuz+TaO
bbfSSW+tVW2pow5+GydQfhQZCXs2VRyS6n6CjZEmhzz2jIVrtNfwxx/5/QtgKvI1D9kb2wFAJXaF
zJBj90tjxt2GpEcAoon1dRqGfTfKzw5HEErXzkLpV/ZQEuUMmUjrXOML4MrhZJfC8mVtIaSksInC
wNj3nhZ8jyCOP5CCNK/N6H2vR1t7DfnpvUBKVxhxmhK3gKfGYMMYy1lBhC534IA7Agl1sSHsCG+v
QAH4vRD6qwpqekAZpQee0XB/YbJL7OdFr7m0t9lLf6eGGBdXJc9kveM8nv+BuvmLCu4uV4MrrkO3
l3Sr/ygeO6MY2Sc5aj+VIYPghn/EzHj9LKyyze8/2N9dCnIgJWXCFIJX34+X0htZIT8afLDIDZ/H
xGbJwD500VsoS7+/1C/oTj6VYdJsRW7M44o/6dVGKvQpY2a8LxRepDSjyFSqhC0nDy8kgjHfYS2b
/lORnItS72FY6HCCyvCfLirigJhrSUaVVlKxMm3+IRWSHWdS+w+f75fQ13IpU7qkLKlBseVPtxK7
VzVXlQape4qsxROiJbzc3OSQmiiaGfLHQzUZKIjZHF26bBz/cP3lqfhRqef6FoRGDw4IM5qfnpop
tKsIA06zd3MNAZ7Co5Wsh5fff4nLh/j5IhagD1foy6xo8X/+da4xGiwXrWeqfdsi3TpDxC4idKzg
LjP1eT9PcCt6kNV+qdgk//7Sf/f8WIBMTHCdN2Pqj5f2hD0aoWlRljHgxgOkDqcnWYRgR9OzemVh
ZaTkvA3831/27376wETZm/PN4gxn9PXXT2w1niydmMs6dZIdjbx/geY070PJU+s5PL+/v9zf/SAt
3jE6YBfS6tZPNzhUtW6QjuZydFE912a94/BPBgP22x/eMsaSQP/lu4TqaXMC50Wj/5RQ9+b5n9+l
nBdY+e3ZnILuK5gpAMdNZlyQlPWdxO/yOQoWMWlAiv/9x/27hxYKjXQkRBqbRt4f727qWO08hLra
W05oXwUxmUsV8or9/VX+7qbyFS7jK53B523I9ZdpnD0GdmfnvHpubwEqnhlFeNgkDDup/vD9/d0H
skEUA9ZBlfeWIepfH5d07ArijXS7DQN2V3Mo36Rbvv3+4/zpGj+91GJB7pqFWu0Ns73MUu1sN7/+
/hJ/+3Dw/Bl8OTwezi8Ph5e4gzJbta/Yu17CTjePJoiC9dwP8cdI4w1TF72+0KoIb1GceXADMCy/
/0v8+tOzdHAmdE/Yuod08dMbzaY5wYJ3jNUAmxQ5/5ZqEyOtzxmY+UNaecXm99f79b5yPYc2K/ZR
puH8/NurOVa5U2XRNVqMbFDkdCUz6PxhK/Hrs2gxQyczjbRLddaNuP2XZ5EO2XZWaVbv4YyR56xK
jEdVf3ao6PjDo/g3V+JDuIKuH0P8Ss71mjiep8ktofa6BZuWxTrvPFcqef39bfubrwn3iUksAALH
Miz+8ZGXVZ5i0XTK/Rzrvso+ay7FOGmxjuvgD7TjX4PV7kL+/telfnpdoFHJIJdcqus9hPvCDlf5
4LRQlry+8+u+mF8mKFM7Eu2B2tQ26r4OkuKT5Mjqt7PZ+gnT353ZIKPlykIAz+05PQo3qQgnj9oh
HKL5ElC+/GjXhQW0j2kR56rWz8w2aY9On413ONlQsPG5U/qJ4rgaZDz/4YPeuOo/vptZwZnr6fwA
DEsslo+/vkagHGr/l70zWY4cybLsr7T0HiGYB5GuXhhsJI2jc3ByA6FPmAHFrIqv7wNGZrW7kUJK
5LoWlVKRke4wKHR4+t6751oB6O89Zlv9I8Aq/dIY/VvluulLOQ8Q2YqC+mkRPbXYpdI7hGtALt2D
69JS7VCZNRqRh+ZwX0ZcjHo3QZdT3orJv8DUe8bAPW82Xb70p9FoRY9oZiG7nWr0DCP8S42e5lDa
tY1N4jyt+943Q56TrUnhecfcppchy9EmSfbrdRBP4ewBF7I5fQJGi5ZFdAed/s1Dq/XJofXOXMPh
B6AYdj4+If/JXIvKsSH6UIxLBv9zNALrwFeX+zhraZ+UkTXtP57cbwMeyzI9oDHADugvPw14GsBT
I73y9T7we8SweFptGjRTR9cS/S7y4/6YkHq9o6ssPv/4ye8sX6I5fYEo+N7bO0cbq1FLBrfak+ZS
X0dAgM8N9Z47B5DZz48f9c5L0uDBbkSug/87DR2pi3LfVEO1L8eWqgitty3pWvBs2Oa2B6wgUz/s
KLDTLmuStP/44e+8J3HVomt6Bfecchy8PB5IO1UVtuEg3pupuotlTKtHptpPzpO3T7KXTQo3suV6
5SzUit8XFTmgLoYbt6D1/Uelqmlt+mCjaJOz/vE0JdygYYrGKG4f+in8RwAXGOJxKOgrGKY15Ic9
IsmraXLcLYmnH/90AG19EWWZC1aDdg7zz9eK00JUdtHwWk5p7TWhkCKg7THCrrDy7pMxfLsAeRih
DaGBQ0H79Phq6A1JXGxB97Nm3yWW9tjM/o9MWnfx5H4Sgyxr+c89kEdxLXV5NfZ85+S9ABKnqtJo
xLBEsbHIlQa1Q59+Mc4Iyscz0pSfRaPvP/EVjrg0wJ3y/DVbeH69PLExRpxaxEutcJNqMWsasDgE
IWEe//mnI/BeQFEBR6d3MiOdjntHH3k5NnnDmUJPYNs5dGf9k8e8DWxs3dG5GlrYeDKYy7//LebA
01mmKX/1ftRM7U7z0PMKyYn48cu83UV4CmYZkElgbRE3/vkUCbQQhLKRL+q0fEWmJyyy4ZdXuTdZ
01NQ9+fQUvUnu+RCCXszS5aNA0dTXBDecLYA6vYB1758HzhooKcCqy/MCfL5QgZU6eeKInanwJSs
tNrOkxBiBiogWA67XjbxoaCOvIUzfTcrp7kNkKGtYyEIDpawoKlxMqEtzr0PzMldJDfOJ7/+3Q+z
AOspBmJWePphaElICiobxZ7sdLXJVJCdaZI858cf5r19D0zOklKC2PMm5CxtOnOruC72Ve8hHK7H
vZ4bd773j80oaE11ApfYln3I5Q775wRwvMKqRFOxEUlh0cgSJQfp6nL78du8twNBZyMNB1aNZMfJ
ZJ4z3cTaUMtpHupAzXgcU9LBeKfrim/o1f55FM2dkTZRjgy0YjDk/nwpvM1dYAcsUZVHP5axa1P3
pmyjx4/f6r3Fs/CCML8lf2OenhiygzY/1yyeInX863yRaRmR84NiS71tY8f/PhUiO5At7D45qt7b
815xdySO3rn0kDrVYQKP+T6G2YG13cucxVuRPWCl/oWF+MnT3pvwXHtMJvsCnz0dzYJ39FyBY4qI
Rb4rMfe8mcxMW388mK/i4NOjg0H08MAyoPmdXviDwZSDQ8p97w+T/pAmer0FY08/WmaNBbU5b7rP
DL8Oh7ofrxpV5ZdO4Vm7xKenc1bCpbAM2NloIng1k08/xjBkn91ujXdH3uOGzcq04GudLJc26nQH
3yZOG2lTJuibF6MP4LJZfndIPf8RrL4IPbjlx6Ky0od8GrtDFNTPCR0dWAX0Z2Iq7QNZpABtrSag
xfAeHw/kO2uNmjYhqOdZJBdPD8TC4zekknB7quYfYjb6rS5opowK+lcU6vOPWqbfGQ6E5SxsLKhJ
EJ+GMaYB+gjCHaF9ZPzQSTisS0d/6RTgay+oFvS2238SYbyz6AyDih0RDSfWm7Q+vjIKUWfN62XO
1ySNtdCka4c6Bk7mlqma+6admjXdGOP+n7+rgZxvyUgRIJ7ulDZgwLT1u3rPXe2ycaeWrHRxQzYe
V5A8fsBsPf7ncRsPXNIAsMkCtrI/tzHWytR3dlPvNT1uQhA1dCVUVn8zNUG5L10u0h+/4TtnDs8j
hrI42AgWTyKbMmrtJK0ZWjnGVC7sFls45J1ri47Y/+RROFHDIyBg9E8PUeHZaV9WXNGMoK6uYRHN
q9br3fN0MIxPtq/35ig+6ExPm23lTfp7pCWumskM7LtyuBuS+qfjNHegC1sEr82NP8Bl/+fDaCG6
MLHconxyugANSa3N7OZqP5szPX7edNsO7VqQB/jkQe9szLi3I8bCp9y2zWD5nr+FiGKe6ACLuAIW
sfMYS7nz5+buk3ex+DtOduU/nnEyJwI4yJlt8wwa+o0VYBNx1jmdc2sObrSKCnR4aaxD6Z1ase4Q
x93XUwv+xaFWO0A2Ifk30A2J02ZY2wC0NdAWm8lXBWKxvj3DmyG5MQOsYCo1Rk+R0Ktd2dGcxe0W
PesYgwJ2fIoUupTXjtHSqwvsxbidAT4/6JXR5dtF5rTTRximXKBkfAXPhOiwThfXxLS9SqSX7GCg
qkPh0KI5Wkl5MaI0RlwZ3KV13oWMcL5FtUbPT0Kj4J7mRJih0yw22OM6NAvn07G2rTSc0mzYfjy8
781N2wCXwTyxqFOcXJfcpsOGwGVu0ib80sj+xcdzzba0rVXWGyxE6/9g2RFzE+yRvqcgdPI8J1FV
A8Sg2kO0WnJOl5OZH6a++iR4fVtWs8mVUtgil0ma7tS03AbLAf02wKhFz2+ESFt6Bv3vTX5PEfqC
hpQQfeNz3FafXJms959LlpYR5XJ9GpAFomwQMzvkRGo1f01wa8Hz0NZuELroBfr1gDtO45TRps/H
BkUkTYLaULGRIw88OHT5O9mkHSx90LZGj2snkAzkr0rsqHdSwQ6yb44Bp2uStALm3hyvgx4XvxSY
3Do2oi9mbnehPztYtfQZcv0e06NNxu9Z94X4iebDuMb3CcaTnJotii7++3J2wqTrs42neeZDY2EE
+/EMe29PdwEPewFlOD7IMmS/7RGp3jkl1qvVXu9flO/jTjHpu9yAu//xc97bi357zmlgNIoROyR4
HnvQKwCFyDeEEC83Hz/kvdDGtTxuqxiNQj5cfsRvL6M3pqgbu632FJ38UDnVisv4Y50Dpks69Yno
7N2Hka/kzgJk+k3Y67ZsRlXBWtESF8ZmPYNVEFs6QOml7tNPhu+9jQCeDhmMRbL3JvgtlLLcjC6q
PT6KN2bnoQ2P1GNdtD/7lJ6FxP1kJN9aVvrMCW5JXGBpIfBO6zRzJwrGlzgtk0WCyss0zvy5nQ4m
ufh1bWl494mmD6UIrNsUZfNexYga4jrFIiZG4hzUtrr3kAQhz4hiEO4ff+n3pi3f2SKNRP4WrMGf
X3oC6qDlCWHO1IifVhA/JOb45ZU68R88B4YCQheaNt4EB92oqUTQj7fnJirI5vQvFfp8KBrtJwfp
e2ErySmaNvTlP7yTdWhNGL9G9F7uezQjSUeL61TdtLUDL824Ahp+VxbBJ4mK9ybwb488DViz2S7o
0dPLPTjdHTTDn4Fd0NzunrX1+Mmdw3pv/nIjpUhG+Mhd+ORe1E++LWbpQZPpTfXcJ+LXlAY4cxWG
j0Yfe01NaCmsXL1Cc7xoDTRj6cxsafoLxu4RuHXyGDV+tx9MFAuo2tAZJX37Bfe3eu1XBXL7qPO3
sEL8B99h18QIr6NhSuskRNgltVmbv/QJIo6Hea8U+nNWD/h/O2IDBO9n6o/Y2Ssr3Qy4IX/BfdPh
sMcO4OPZ9N4oBItSlxQH8/a0AAtDo8OzTRD5ifkw97MBhsJ+dKD6kDPFnE995uz63idelFkLc4tk
6+mwi8yIVUMwtE+bAE8pAepmi92bv7biqIC2tPSkf/yKr70TJwEhHTOwwkyWC9fMky8da1CFXL8o
9245B2ECi+OLnRgj/AHlnCd1UTwIs/QxtKJz8lUu4Cd98VAOc4+mPQt22oQd4D8fd4KNRQIdIAx8
c+WFBOFjpWUV+8Wpe5O0yr2oEsJGldXdI+yiGXp08u2TgXgniUlXAlmfZdfGU/Jki4qlM4toZEV3
c0QrqxXbWxpSrW0Xtd0OOre1YqbQOekUmwAdf6ioyaC8sI31xz/krbuvby+6cNoxMN+k0HbyQ3Ra
I4ChpSW65cyiNLLoGlKrmG/ora6cc0bGO/QZ3chIrDrItCSRDa2kjgqXf7yerEnfKhXpXxM8eUOz
n/WvhMXVLpmYUiimcNWTQDZoyf+paMZmyx43tpslG3qF7XWrVf0+cRtvI5PBW/vxuVnnAKysSl6x
bBGhKRbCY+IPwVmhe0/6oPJPLubvnBUcmT4adG+p0J8mjki3ZUXXW7x/kcsvCW1pe+nK9DE1sAP/
eKzfexSN1/QaoEbn2DgJQCg6NQ2w23If4GOwFo2/qPmkyM+CpIgfP37W63c7XWlL9tfi9soxeHr9
rzS3GKYy5XIwQslagRBTiL1m29hFoh7XlVcY50atR9e9NKdL09TiG7PXQGxZhdiJSm//DiX/xxj3
E2Nc2vJ8dvr/zou9Mca9eGlV8VL9+J3g8K8/9G9yo/MXfflLYVjnOklygI38X1x+L/iL6IO+I0pz
S56fKfcvcCNYfiq8zOzAXkL33wkOlvcXsQTXK5KttsdpaP0TgsPpKRIsKfKlN5CEDNeE01ld6Qjy
yyQHfBAbzryKRrs6Us9V9yVsYoQOzmcYhGWZ/D6zeaBnQb2CVbQkf04zyj0FH0DirtpLSbirayPa
PndKd799hOu//77/RV/wNUFn3/3X/15CqpOn0JC/9K46bI1vDseeSt3YOIncQ75K4VfL5iavW/ZG
DyyLrk0YDnWkuOwm0267yZP3Hz/eCU5PiCWoZOHSCuWbfOPTa/AwKB9uvtfvIcMWcivpU9kWXoIU
mkYJ7BaT9gzrS04LdBClAejNijAIFimRUkeV9UtNS1K8qiMfLfOEswuAaCRJ/jzl0J5y/reov8oy
tODyjCspEAejJO4wXKHlXv0is5DfWpmfr2fkSPsEExKA6m5zRga/+YqaGBbbWKIfFbGhyHg07G0r
Eq7zXm+kcUdPnrhsJ4pOoA5QVFqwIibckF98aGk6Oo9R/UrwnN2OVTE+FANc9i6T1TEyQBagzANY
NNVmdUwinfR3qsSTEev8wUliF9810twQkUe3weiV/XoEilYfGCpM5aHt8GcjNl9rh2Ejr6l7HewK
5Gl3qlb+2pN1cuWgzCAtE9BkhooMfY2Xtjd1MUIwGxeRRtZjO9m5dAbNlkxJRJTT2orS9iwfzOam
K/vojJYcuXMbozg0tBltgDWOD5lejg9NNrtf+Drmho4Yc1OZThEOuL5+V/XEevCIdtKpUvc0rtZP
0O/5Mg377d5d8Bre1KL+66vg6OIUsMeSU/2a0Mfd6y1/BBfZ7tFFoHGMZGwf0OwZd0MxE6X0U3WU
NUbpZUkws8aFxs5Wdol6B6vgWacFGTRiJ6IinKrR3EDdy2+Fm6B2MWIa9c26hYLHP8Y5DYJYh5J7
3GuSSmplDw1kbZazr/Vq56ZDcah9Pq7yxATvNyuSdWfR4A0AuisOAlEqmQsnR1euyZ1mRPltTAvf
1vWT5tKmASosgnj8CbMKoB1CW3Jnus6mYdTPqWzGB8od80XQjPxVVqJ2AjDcypC8cTBp4jLKl8Wu
Nc6VFusjLZ28C7DLYNUHwAxH5ESY6ibV+NPIU7XDhse+im2+RETzGBa7AjqiBn95DWyCccXh9cUr
AieEspxl615qaYW0KopuXT1qvlN8ni+qKVH3JgfprkJ+iEVBk29xzOh/6Jlr3MGOn9bJouUyNMa2
i/mO2bAM9TJFcf8bfyocILYzOqd41cx8CdtFQ4I5ovoFuVk8FbEXnRVd/jRp3XCGWx6O2/4vfQj0
cYV3He68XVSamPM4z8AG8DlCtPIQm8xNJFd5ujNRRa5tu3i2I2/82dueuBSZw6SU5hjKhA+FoLrf
Ro0trgSAtqsAvtvVoCLjrgJE+TQ4bv2MaI3Z6iGPb82ofrZQkgCX1Zwv0le+QJjto9iupvol9lEA
Ex4qaG9tkK9fX85PWARd3Wm3UomqX0sMES/I0naPgmv4rQKF5a9Ixhah0RuozIusDN1JT/d9bYI6
lJFMd6ik2+8kFXCis8t88FAW+c1XI0XoCzHAQzdiWs1l7yLsNh9Jvhq5+zTW1dR/T9vBfkpRZOXx
HtPFCgRdP2vVhka7CbQfsEbnbIqtwb5Fk406d+EAGkABQtxUMTU3HEnbYDO7W+Yh8MCepDzgMNmz
NQ3V5VAH5gplYHBma/l1r0MgrPXiVnOGS7sU5RbtmHMzt+SSHE9al60Tf4mc6LJE47TWyfHtY3NO
DqWZ33cULjfAzIEh2upb6sMjs8fhR56Y5UGr4u9qIScmM/WgyhjEsYaevimcUYYkSPofBnrTTZx2
53LhMNJtbKDWh81ogKkLC8+JaWKA3GgvDEctEKMKW2TEbuafaTm+32nRVPNKBFFzoO+GLmVN2iF6
KmdVpjk5ybIofsVi7n1y75UHVMVWITZOt2phTJqlFpxn0DsuSNFPKNZYsEi+jfNU0acOxS8+zKTV
Q9MYoVcuHMtyIVqK3vI39aThs7u4LY/VgjjRaVQ0FyLm5KTBfoiNL9ZCyyS50h2NV4Smydh/717B
mtD8gGzib71Y1xY9fEwB1tQ1pudq4XIOnVmE1cLqRFNukCUN8KZyFpanAupp1dOwi19Bnxzg/hYl
KfRPTMQ2WeU2t5RnDSStebelayuBoJ5rmLr48tl3Rho8rVyeV3KRFi2oUVRKUEdd6apdkI7phA8p
WNJgAZR6o20RIVrUggzT30LDhWRKnhGqqWITAYaQC7NbCdbVhb0gUKcFhgph1DzQMwGBMUlYVd0m
BsgJ4ZMZqHrDORNuK+/nyQIgv7ALKELtp2JtjVp9ZrTu/CIWHCsS4PlOZKJGjt8Fezk7waEEhHud
LizXES7hWY6hR+iaBWqvhfla4Oq+6WzLvvEWImz9CoeNW5TQuvC3jTZSYwEitJoWkCyM7uyr58bI
5BfMrL0AZ4dg1LZYudQ0ypY3haFxlgOHOqSpJa0VnZPrWIuDByg7xq5ImfHuArf1Rwnhforsi5rM
X4pFq3Zb9tK/NJpZneFTgsQVXwU4JzgOlz/tuLlEfuAdA0nfOwztqcWMmb4xmnSS/EJ0s3EQVFsa
DIfc9ryYI+tpyDxl4+oy0Z5r4i12nqg49zH6zPSfAiVhgdtR5cq1nunjYW4aHDxLrd0NONs9TcWQ
piSC0uxo93H3vbQyV78wOnukAmdUeFo8oQXUUUzlHRLauqILRZMVrqmJM36rMxCqfTEtcYFobpDc
FWua9SscV3H2OMe+hr5dlMkZVsxmCR3VGttj0HS1TYctiUM4mU6KQBlPJjzSa+dKmVG6n5NKfDOF
r3VhK1S+fBt99RoiZZnFOURfBbiirjoGWI+yOYv+h59Gk6BWwhV6q+cdBw7dv+oX92if+qEW3Qqq
DqyBnDDBiyAQrmNnICBKUoztE+FczeAnbrVaCF43tZLtgE0AEmMqQWFJkJdgMyXFNykGqlsgdBtE
/5zOtEVjhvIafDWpadwhFu9+QArP/LWJazlxcrlkk6QCAE0Y6n6RWBt0SO+bBrAFhiLrLDGLA4n7
6lhAftjbejetyxribd9mcQbA1kRrnzgdh3tQ1tptFQfDQ2pa8VVcEmlUjisu4/n1VwTNVwv/lXQV
NTjVrpy5VL962GGrNPAIT4KmMa7ZBqsflnC5BWsx2Y6OMPHMjdmIVmXLz1mYE7vE0IaHJNX5dkaj
+VWoQ8LexaWrznX8DTfJME7reNGD1gRbT/SZlmGnlvAX9dCT18sCHAmvQGKHxqtSql8IDdIdKOR6
U2VpsDLSCaKNciId9KSwCkRjQfNJt4Px3h3CoCmG+xJ1+Td9YK0Z5HUca/0+1szmLCKFu4TDXhU2
WdNC5FnCe6vx1yMf5rlTLaLxqWKwh9757EKzmFafXKj+/iWYxhr8nFNh3lBbdSnoC9zbKZF/iATJ
ufLc3tzEPTQZZRMQJgEj28e6vPZi2q4z8Nh7QGHPcVQxMStMdzprVOfVJJqvw2DbV1Ch5P1ExP1J
puZNnnK5fC1aLGr+dGe9URGSvcm9UbO6vZZamBVCN/2iBAtNNzKMdQZmHUcRE8wYmfHAglAdcE6d
5ZWsXzJB3OwB47n4+Er4mo/980qKowyaqeVH0aB+evGNkQ2bQYreryytxgrpWVg0sUODXb027tp2
SNZszfNGkWjCqmUggsoEl1cvWZYpHV+32WQ3Z0gqQAhGTv0D5xLvxndjxM49ILZIa2sMHHvns+4s
cqlvPj7iGn/pe4VytBSP+fe/1d6cQaOlVyGSkoi/Q+xxRLZpSjxIayXZnVI6s4PE8n6Nphr3QLPi
rWaYL4g0HmHzWBSbCZc0YOTrgc78i7E17adRANZIZys/1/XSejbp9ZRIyUQ1nsOw8A+Ra+RrrErm
bSpZ0CVbCQRTYGs6lP8NfifEq7gsHwkg520lLXVO/8q0bhv6t+tlhzGB192Ocet+0RxP/Sr9WEdQ
Wtk2BmwdeyyKUOLeqS4Ow8AGlkQ1MTuXZe4lcc7/CBtPZkgLj2qB/hKr4xjd3FT0bbOnILMHT01A
j9Vdt7JxkPtiW7nYmDLC35UWm2M2NMSgBikHmErjQzxrEKkR9xXPrTXk7llfgLI9NtEUM0hpGnMk
db3EcCBP9HAQVlTAb8CgHGQJYD+ts9e8UGU+1BHAtq6xQIV47lzEBzyD0nU0L/9FREAfrfWOYk0Y
pTR8jvTF+eY5Fc4OesDiGmFPxPStnmTVGnIxbxxXAW5dbMIw0CShvCfBX2mKIJ/rtI6qkYtI59vd
ow56JIQx4YSdo0HHKQFqX8h2odAntvimsiHftmmf7oaR6ErPJ2bk3HOhADM8PPRp8ey13B9naYgn
H2h4um5VOnKpZOyCBWVwNs9LDtpJtFu4DtbB4OC4ya0x3UX0c1YhTmDFoXf8+kUqrX6xlYHGzCxM
c8WyzbcWdPtrbqL+UTU68JaJS79bVN1jVXKXwXjHOuiS3ahf7nZVEhRhUvZ4HNlzATYaCeCwNea4
PEBi4tZSeRbc49S7Ka12eNCNwdxAC65fnK5Ndwjw1LkwuD2v22rmBOhro8MgiIRS0xTisvdSUAwY
ANUvfVRRkPF7bkaRbSOor52ZNdLpA0xLrAte8cfN97qSjEo5Y3PP7XDlpPa8p47enDWiISuH6R5A
wWA5QpOS7dJR0K2L0my+0grtH42JNAuwwOAYwzs+S5VXHV08cHfUHNWu0k0nxI9lfKAUyvV+UunO
XzJAVCrFZZmTH/JSrskUJedfPqt03qT+LJ5yt7wepSe+9UPPdVt34iujssHZTAkVasoSYaUtgfPy
q6UdkMTyaSBrw5q631FZU3EwlqUql/1dz/NpLUiWPDuNBDnawiteZdTsNsOYkhlZLq+p1LnAJ9Ju
bvSq5cvUGaHI61ksqrhCoR2bChMGn6lK0EtexwJRQWKVtys8dT7HAN7kSHbtdRqikieQiCvog3LQ
QDHFZDysTjU3rxmfymL6oEUrQheK1AqkVnEAHJXu8Tssw4I653GIXBo0lvSAFmsMA23ZGDDbLPjX
RN6cQtHLBQmhKUl+YW2qLmaWWxVKFROMTAu+04/JXulC5reNoAVqRQAcLLhFh05WcGnNAGEKthWf
OJ5wJpRQBVfU7U2SODNLkKYKUnCRm5D+y3UnFINWbzCjIp1B4m7aVPAiQ5T4ICjhOn8h4NFbEl8U
Van5kBEE4NV8nS2bRJnTT813UAHmBvCUuq9A36wisy0O2pJcQdHGtsaNPsJXhUwNimYd2wlwjmE1
p/xNpUmyp5nZ4iyDx7/mb14PSZmTu63qxD5ouvZT1+clXPY0Pl9REiw1HQ1Wf0/NlNSlsEkNVTVW
AbpRVEdRm/kaiYp/9Puu+QrQfaZLPCanRvtudZyQlFyNNjetMNZ7NnfN7H6gWaufZUyw0+pNcJw8
9tl6ShjCxGna7zocUbAeOYaoHdenTecSnmMrGRyX+dy0yzaMcKk7L7qCjGSQesS8ecsf5xBV5ynt
NHfJkvUmLllOAS5oz4bPlLDnofsxNFH9khhRfOUNeLka7TJ/gBdBIyIPWbi8TrRkv17DWz8gQwrt
Kb8tccXczjbHpEs72N3r2WD0pIAHvFmuPLZ88k4kUUfNsa+8WHM4KqbAPzYBYUijcvNuatUYBiWc
Q7cmEra5DoeJmxl3woVPlg58yIAE8UEVenWEM1sdHZMgtly+QUJ4+NTR9Ci27VwTnE8Gu5kdjw9q
IkwWOfk5vS7MO62s2GzZx75CpxNPSGiiM/IXWNAsKcGxJ2npg3g7i7HaXmeS8LNjNxEh15x8G/uS
GVJLgpOey07JwoYrY5EFrQsWhdLH+hmbNxLUEzljK424KvQEzhbQg7VJcnnDYc/ked1mpcdokDlS
5y1+2Y/c6pXAIr1c7hOdJAvVWvK6JWlzLzyidg3LSxWOGHde0ZaS7pKRdZQHAOx1dxTc8SzmmqZH
t3IiX2YWskwPFa6AZ5MoSCIuWyWCLXPT5lZ+BckX+K+bOmS94HtaTcD5kJAyYU22ZKcRZagLpBso
jRpv+OlVkdz1/PRVRYBnhWnAJQR7b/ENXBwhR9PNOJ3jY7NKRZpcAfl8HkeHUZs9zTpgrMlSGXPG
oC90bkPj1HwlKsns1SAVRCtoQQFxy+CklxNQSmM1NYQTOJsQQapRrceBD6589DO5SUr99R9fF6Yq
M44YzRja787EmSo4VA7V3MtryLRqWyZZuqunmgWdElXGnsMmQ60xvkJURYvF7KTzhXBnbmSTp4BE
578Ge67dTdJxgX1NFHsd9CQot7fTEgUo2XAlw5B+2JFI4I2ng1dgfTX49tPcxgnQHoLZnoTKZnA8
HpbXg3/WR/2/+hz/p1T5WamS/nSqex+UKtPv9MS/VH+UKv/+Q/82EDf/olj2u4f4f5cqA/0vm9pL
gK7Woe3Bxi7u37VK2/+LnnGKXZjT0ZqPmOj/0+aNv4DeomRbOs7QyYBX+L//5w9j7u7kn38v6p0q
MEDZA4axySVQFLfpHV+Kmb/dQxqJKWpTdMZ5xUHSN+EYl6nct84SIyZ6RatenSiQaFluaNN9KtHN
cXlIBIdiIJwXyMOVaZDZQ1UCrTpzZySrSDGxSYjNRoObHFX4XeDUQl3ut5G+fluPXH7Zb5c/E6UV
gJClL8inf4CL6Z+/3O/wyaEFDANR7se3RlJpoYNl5hH7DZ2FraLik7YYy19aP/58JOpZ+vzABPku
PScn/QpaWsBvHer4HFPBY917gCGLkcb/HT3dcUNRqdGavdHq5IsQFTS4Z9mjZ2PVNYzR1olB6R0i
j3rkah7R/MITjoZ5Z/YQXf0qJadfV4O8Ropk3BWm0c87O6rq86xbtMh4HZKqMvKodVcNvuN488HZ
4IyYcLs619xR3hYziQvTmJ0XkLd1t8oan0cFSTTGeIZFWbmeHFhAiPW1zg9dvkgTln03DFu6A9WF
cqkItpTt4MVZhfPSWtR4FDoNhNA9MNfWr3MIs3GqYlzBgyneGMsv1xO7oGCQxOadQXg4r1Kv490A
yTVPWgJGOnYnfoaEsi4hlJviyRwnyGdubTbJlUxKflGgHOugFreZ+5YSM83BjUYawcSnpqMBBkHH
JW3jnoYZlnLFV5PDODnr2475F3fFHGomEK/bua04cC3caB4F7nHas2X2jFzagQcgiVzL+tAKyq3h
CHxiBjbHjXpViJF/KwYg+xuwyxRM5dxwidMAkSXL5adzVzWwWXJ95MAxTssr5yWb4uhhUG7wMA4t
f5yYEmZkgyqORl3+ar1rGKRU2XwF1+777mtClVHs7Vkvyw3jaA2hk1oMS6oVnFPSIdvwRc01n3Vc
wBznNOrh+DMvn8RbBicAEcj3g7B3HjSaMihg9JoHimScLpIY2qnm6yTtIWjI/ZJh87k2pQaKwFax
CAvKQ6AkEcB463o0iw21sXhdOA02YeYk1R1Zp/5ScwI4+mUG85WzaqC4lfXOhVKx+6CNnnE5jaK4
BuQbv5gT8VmtFbYfpmblvVRxPj4KvNwkFz6mbDKRsRqnsffDJEPfFZaA4tWZKV2H+3jtBQ8avfr9
jZniDb12Ro9pA2uP4Z3S0m2v9F46dH45sYaJXjk0lgEI1PaT2VpnzEjz+1RKvl1qCXv6pTI1iCf+
3zL7RSu4vE1LnQDUpVsqrGPmSEf8M4QJXkF31Pn5PEWuNe5KwyrcJfM+FyWlvlo8MTIsLg8K/bzL
RT1F207XRPe1ixx5S2sECwFLWwY4Nelx3eXEEecO1SyBfWPX7uMx486cRaa8BozT7HFXU/JowbTH
X68eeIoLP2JG09hpwYZWDcYFKxDuNQOY4vMqyc32Lp9nTXvANmFujr3Zau21ktQJME+32H7nclLB
fWrrZX4b4Y27J2fTNmE0WtZhHuk3W82qZCwxSWIspT4R9gdBzEAIsrX7qPDpm7DZVaDBNrR6hK8T
OZcaHw6aNuvYHZdF0bcEjis5kTJhM6/Nu3TQqIL7hp+4X2XhD+ZVFhHccxkzXj2eJ+MycX28nOhk
5JlaHmcSZHPcZs+t0ZKQWcEu7n9Ykd/njy07hIH5QoQ3+VVdVpXrr2SsRcHGKwA8b8ycDtcVmbPs
rGs8vnlftMZl1tN58Ohj8JT/dLzKNJuVrTC835Q6DjtXJefP3BDVkVM5RBU+g2SRa7xaD4lpzS2+
4B7uBxrqGsrqM/F9GvuXFU1wX51xiBYy9BcPmdYUYvgz3NMYoW3IYiZrJkYXWgMmrFYRRPQ8gHNc
lSn9r4ZlKBw8vNLZ4wDgLqqWrNHSxzixh25rC8etcJEXKqrYZOqDEL7+0DnCDK1Sf9aqMV31FcF5
jkXTKk0m6e/BqMbfii7yfsoYfFpltNUV2MDjMLWN2uRFK28AccXPjjVWm5JDak3lxbr1m6h6Nuyk
3JqVHkfou/Hk0nuvvQ5i2NWeyIEq4/1QXKQiLu7NrPPwSez67az1UK5GiVwI2DP420lcjcVcHh0K
sZuBm/wN27p4xlcw+TLaxfXk6TLbtQ1Qz0bBXtSzutqNaZ1+if8fe2e2XLeRZdFf6R+AAokZrwDu
yJmiJFIvCGow5iETM76+Fyi7WqJcUrifHfXiKJsELy6QefKcvdfunPIdXswu2au+ZgjDBhaVhVzP
JaHqezQ9WTACttgO+i7L3mg2D2w67WNtV20a5WtX771Mbz6kKJe4tbAXSaSxhzp0MGBetw7DtCQb
K9DDbvdHplwVlfS7j8Zm1SXtwriGg+xaUarbNfTYhXIg6pQxXsiuag5eKckuzEuzOW2A5n1ii7s8
btqDjsoygiXZPnJgbSd2qdE51WgBxt1C5u617K34rd+mzkHr1gKwJyJsyDCrh8TTca61tJcXLNjL
EW/Dcpo04aNTLqbd0im4yLQXQ0nMJf2IznkYs3H9outlfuETyHahauX/DmWIjO5VfYJJlf8JFiPf
pOnxY0kkm8okgJrj5NyTH1bUKAz0yWQTsjQO9wz6mouYt/w3gtFX8jMKMRgfCDiRugE3xEL941Wt
eE3ddLL9s+SI9oQChIWh7Q1qjF8XfK/Uoi/XYXSD4Z1qz8AJ++N1xhSBQucn8dkqtgrD1RVr9tbl
s+eYBeOfXwzFOYMZCmQkg69upeAd1hKKwLNXTkTobd2YjtN7qJGZvPv1pX4uZJEK0iikFteRPr9m
ssjEd1tCBaCpOou4rrdTvo2/gR5x31x0mwD/H19P4LUWPCZAGu3XRgZM37y2ZWWf1zmN33/bgmq4
iaQg1B3VSJfBiPvN7dxu14+VMx9u82qgH+TLe12sE05t9b7qrTM9NKoreIUUPyyo7MD1THQHKiB+
KtSqkX/WtZzt49cf+ueH1LMB/OEXwZVi2K+9BE1tSZ1EWOdM1uZGpqNRMIvpdyiOv70Ksmkf9sOm
xnz11JSxMdVx1jnnhFbUcSGf/OB6v7Up/N1V6IZ44Ht8dK6vX3OnNw1pa3wWhuZe5JCfF9LQ+388
JkSjmShKOe1s8tIfX7eCDFzaK1hqDPJTyYnAlU0aE8LO3RL34rpv53H9zZHu5/WLNZ3VhI+FuZjL
/njJOhvjZSod66w1sfMoaOWdV32kFBkww+1qOqhG4HQrj8ivH46fVxY06FsMPJ8WMfrrjwraJNPX
luCAYuDtjhvWyd4ZvWjN6Vn/+lJ/8xF5OJDVU4Pj93i9WLoolbhUZdBv2zo8lWgu1q5H9mbxwBTb
CW7enppfX/TvPh/2Mw/rsf03eKSRKYCZEjZ3Lh1izOrKMk+l7qUHDjq/fdNfbO0/vuo+3QlMO5br
uxsk9ccvsUk95emsJ+dVdbToclHZGJpdvbxvx1VdNwgka+QflMnzRF03UWt116NEEbO3GMpxuGjs
ZwYT3ReMXSZV51qX6a1XOO3vSBw/L7yM6Uz8cKxIDmDe7T37rvdRZ/aUIQPhCa9MLpTFNHXzWWO/
BKLCo5b7lPW//iZesvVe3x0gRFj1fZTM3mvcUVLSL4nZ486ap1Hrzp7J+QHaKGoVJdgy0zbenvc8
E9dyKOUTjc1VRGbmz/eyM2QJiZxU3D1VEp0/5nVp9Os/8O/uCSvlC/eS7+61BUqXaJBHj7e+Wj2K
bt3OP4pEM8+AtOqMTqn+uzbOT8+mQ8whbwOtHB5RxHY/fgky67ain4SG0YoJFWAmmgeLrHlM55bT
+K8/3d9djL4RODLgTD/zXr0V6nQiCXiZ8fff5jVqSma7nHJsveWU9OuL/bRM88k8jzadjtuA5exV
XVQVmmi7WF/I57E5WCZZz5PFi8gp8dcXMl6JCQyoD6azFQ82Hw4CxKsHmQSibHZad6KCUGl3q3OG
G0LN63os4jhtu4uWmHq1sxLGQikp57CYW9ckbLzctsFGzvdpVtAn0CYOS2EnGFWurlJHXXNoZdH1
Mvc6IDWO57LgcPwSG9bXSNeqf7oQv2CGAD2wr4GEeV0KZeShtG7VdWdjRZk+QX+8YDaaHRKdKMxf
37SfHnQuxTNgwdKkpfcTfwRRjdGPMwMjBS+XIUzO54fO4e9geDUXW5bV7/qH2+713atvsa0BMdx8
VZ6wMa68+pbqtSJcRdnW2ZGz9RXizHhWVuy/f2mIOC704Uiupf2umWfjNxuA8foRsbgyVi7H5MoG
Uk57A1N8t9ZZZdxnFsiFs0BDXK3I/jwHqMSC6sg0cBHE3ifkIYUVjU0nums/aXgDTZVkR6NfmBSD
wF/u9aGii7gWW79GgjvlYDEo/vll7qIqp8vRD4rs1iXAtOY3keR39ElnyWlckvt2Z+fd+h7/INud
xmZwWHpFVNColpb4a6ebb+1ppjXWxQV9v4LGURxkckw2HxxkhSuQ+IWKdFFUdxPdhmvl9NphJkfu
Fkidth4IEymQXPYoe3UXwSnJG7lOhoZrDyQrWopI9sJCl+uWsD6iBqsnB+g1O6OUECFjVJucv0Gk
Er3zIEEM0/vWR0Te5prXDe8M3MQVIYkoxZdJkaB2mWuoKkJ/brdmKPLK9HZcZv7Z1eTanBxyfrAu
KlKEjgC0OBXVcuXfrtL9s/gci5jOi19udY1sedfSurSxmtQdktpCQMImS0XNfnECwjrftyQ1pbew
LErSPBI59ned2fGFGC2o110jqra4b1ad/UINvZB7kA7zfQGl8TJxnKa4d1vRfSH9jE+BkNZev5pO
PVhXSoqtFTURShEgGOAH+ej2s43wDf6V8C1/Vxi5dTluUlE6Gih6QTiSYbl3WlQtEX0QOlf9mtII
96rFMXejGfMbByeNxSc0u/VJzvmgvZ3JsFtDWazsWr5eW7Rw0tLsjJt6Gu3+XmQk4BBRXtB45byK
7kEsLgJOTWPMNo6KeOqIQagWrm2N8MAxNojJij7jXNcjBwnDnTL30hpjMZ1SpAIx+6oYs2tCoOlp
ecA818OMYdQg096ny5gM+qweRG2rEvWGzQOGy5U0DS1T7A0vdQA9e54+ZBC0GlKnoW+GpA9hFCjy
GUQ32T3zH36/xreInObbby04uxz4Y8wU04+VG/ZzFqdpvOvI5WyP314rx2BtISnNPE0ujqLnGuIS
yUE2pEUxizQ70u2lN2/0Fsu4cmyeIultM920tLmvRrf1zM28Gz4tGRaa/ZzRh/82moFN/Bzb5lZI
JBa1nde41nMl8q0Tq2jPBy3UpSOCJDrwL9uf6ww0GVN6V+6lTXbhGhR6Nud7lJB6d1FhTVkPVasx
aSgXixtrYWcz97lvJNldV0v+EKHTOyHW0+hIKhFy/jjMrqkhrXbtorj3GvBqV/ZcYoHK89raMj+z
5aunMcnY5Z40rLtFtHSB04XaGNywmNyK/ZgxQNqQdkcbPPItpjkFb3Bvuh8ozAuw97bqEYkGZTa2
6NTjeK3ozWulnZ9L1dGtJ2dhEqgJ6tWjJZFb8bnS9ZlWGx3yfgutX4cxn77t+P/OSX87J2XL/m77
/dnSmXWEZavsxznpyw/9NSf13+g+5036O/QmqNv+9HP69huksQxCt0Hnf8aj+hsHtBZuQES8GDm3
i/8Zxm06b+gMGTq0C4xtFGDWPxmPAnX9cdNms4YWxrGJUzatIPv1iV5BGpaDTJjF2PosybBAIN0H
JGORTdw61vikJ5XL6MRu7jOws9crNu9Aeowgwtof8p1wM4JtyU9cdsqYi5vU6/MicDR6w76rDrOf
mee+HkRQjRm+FNvjRIANwbdQuzHy2hPHml6M5dRc6olP2ktjlJdtqopbtzG9Q6X76SF2Y5fc5NIi
V7TSUMAihjysWapOBWXj1dAtcbQC0dboY7PjItFCwLiUhvMhG8ggC93KyMOZbn1oIuImh8zoj6j1
43vgMNbEiGqaT8MWAbo2z25Rws8uTILD1ez1O/4DpoGjM++LeHZupnj22AodH2jNJv88iSW2jgXh
RZ+nRsk/3Dbzb8y89k5NXKmvyWzEEtFgK26ztB02cYu6tzprOueFq7P3FfmCITM3vuZ6o4ekEePZ
KVtTIqdMnOtEr5ML8r60z7UDkDoQiJ+utVXWpyWTj6M/S/S926Qm9cZ3adv3b32/RzKGwVN92kZg
j0orCh98krUE5CLnA1Rdn9OXV3M+psoJDD1TILP8wg0pudSzZHsfQsOaPkAyMLjTdfmpJBn76K9Z
vxfwvD6v+lBeZrq60dbEPheqb8+K5IgLrIZQHWyXtEZshEaknGxJA30ZDMWXmhSPhIIiUuYuDfw2
SBx7ozPLi0UQY6uayuGDzn4OgyIeLkVma5gd9PQwy7h8oLmVfij6LIUPVrdgzBecjzt8qQR0crwl
S46yHgwy2vCCdGNruBos6OQI5nSzIEuV4XS6bv24ZNE7wsLqNCpXE68sA8Hpjyw3BhW283b+q0v2
0DZP69uMUV5gycW9TFSzRkgwB3KrvOqqJS7x0gBMtoRFNaH3gmzjLoHdtMn72F0NJ/CHxPok58lC
sMKU5OCWhOE1TKg2zgfbLSPzJEJdKa4ZZPh3SbyQKgWEHocLCq1ljBxlEwHlj5+RlBYnLKBMrHNN
S6OxG7AS1ul8QbAHWWK539fv/CaPHzEOJto5Jkwk3/m1K77ISe+GIMUSdz8idYp341KIp94v4zpE
4TjciaGWHxWVWei3k3gulInweFz6ZTM3l94RcTK0NuX5EAyNpcOIYc6E6vRIw4IhFuZ7c9TTC8l4
/BN+ENBZgl0sCYnyBHWb1N7HHCP6FVGEi36iwvMf1rFotHDJ3XgTNZZjSXJZ12Coq6tn6hD/ncqs
T5o+tZHTKvNKDM7y1W7VInkmRFPvYi+uH/Nk6ASpYvh1+bJq9dS7AJ4CzDYt8RRNj91zHKqgByR8
uXm/orZXd/QdfAsMPu8z8irQiFC+dh5FclgBjESssPFlrTaLrNQfdiuYzjMRxO7Z1jtG0Gaae9wH
Kz80w8CypohYIKcLSOaI8PPeQIF3aDK9mCPN72NrZ7lKfzKgEe1WixV1NPQWb11dZfnB7dvylCwY
Gwsr3kK3G7O/Vx7cZgSQVf4BQ5LEsSh6E6L4Gg+nOMEmhFhuaj+OLqHfR4tT75GQ4STmSL90N1an
tM+N7RIzSmTneLvIhccg8ckQhvfvqwCg0wgYlfxlZ1qmr7JMp6fFqsWV2WVxtesn8pLRci4kQfqx
KW/SxY+LCM0eGZHpBE/P0CaDVMz2bVJ0bYQTc7pQjgLOw/Qrcmr3bJGwHI2wr+58zD/RmGTxKS9Y
NhthycOsVw9JbQ8HvPOcdmiUjGgnGHAxRF3q0O9HZ0fnev2yMuCsdqPAzdeYQ7XTm3REvqB7+c2s
i3IcLgCgO9AX4Uy22QfE8dCoFteqC/3RWwqnMIJUmaLvMYosXX4TzzERlH7u3IicAfMqSnXv4D2+
d4Sb3LIszrSui/U0JtN726rre0mz434QXWwEepbH7yda+XiLlDcERMNO581f9t6rHYNFCijNvZe1
9a0+zNUtEh65xw+EUDErLM6WVRc2Ix7x3FakrOJmNsO5WrLrwfCHvfSIGUJWXFXXua/z5zoF/Liu
TLkxHBt51X2o50J1ziX6BedmRSh6Re5uzNx77eO3lqecE+GGEzl1GkV6OsbpV3PVlptaSwZyqTXZ
cDJc4msfZ9fblWf8lPDBP7eZXE8kT9sHJFEoqmO5fixAKYGalRpxR6Jc9rlFPuMsepI2epyrRW+z
Hg2ZWC8gvRBMmAGmrab8VpYDM2dpmDdxU3YWi2yBqG+NT42TG1dqbhIiifFD8K4NzW2CrOCw3c8H
kv/EJRJVgm0szT1gStJuCjze5s4wJvuOHNL0S9yjvshmbdICJWeUWDby4/OyusudUajp4C++fxrF
0L1XcYPgXNjjkffJWQL6KSTPtq5f8RUh0eQAs+hRnyM+DQfTl3eTqVcEIOYm9mbwMJjaMnS0srRu
CCiIr1bXn08dGyPnCBgpKDA/603mfxadaZDA2NnyETt8+lGf4gIDtNYeaHdpyDRHlhoev5RN2ipN
O9xCaPbZmBe32NunjyhOp6gA/vdkNBkZzgvhzn26LZrMwYzssBIbsO6UMozmbb34j4hOGPyP5Ji2
DHjlIEK99ow0ZILtP2VaXLyl99PJW0d15J4RxCaRHTtOgW0vF1K/hDifsY/5otYlyiDEvCEbP3e+
oe/0VskkgpyOFN1MHXff+o4bpqgU4jBPprtVGE1+0SvyKpHlaumj3Zp29mw4vOIh+hLd3qkJdSbS
EhgHq3MlxDyPpIsmRaYPZx5ZQxVnd6xRYT3LeH2i9p0/FIVWf87H2Xjv94P7IGTSnlHwPMjaXXaY
m6qTKztQyMPISb2Z751yfWIB/APr2HPeO0/uMA2fmPRSQVh4roPOHp5caKNHx/XKW6AMOzIYtUu+
HE7CCmNLTT/iD3O1xzroW7lFrkuT7MtsyMqjapb+zrSnYgkxlaUyaJWfJA+eM6hdBYX1Ll2pd9C2
T3alfesA/nuE+t0RilMPPbn/LjW9/VrXkJ7H5zp7/uEY9e0H/yLjWKhDDQ+SzYbFg7VIq/jPk5Sn
v+GpR5xKZYqC9OXQ9CcaxzLe8H9t0BoDpCXoL5Sof52noOYwykREj/sP0vw/O099g7h/3wRl6GWR
6bLlWbic4F4zJ8vKZH7X6ssRDU+xRINoMkH87mReG/HMkM83cpRGMFFUtZ96R/qBgZbiZHkN0e0r
MOo8TEsdLBP6sRL5DdJaLUAOgIzD/9yOfXwzOVhSq0XokZUNswjWCu7LhrbrdrlYLKJISgOJktkJ
6HaQzvvAoE+FUj1PV/gcRvMevK06L7lMr2mn6HTz1vVdTEmbsXi56U75Oma9tKkke76aYYGi9fQi
Mesu5Hh6arTuGhiaDQ3ZKdBbsBDVQFondIVjBnflqyZE8nmi4r6a+ZlHe2nyIfI137pMEcrRLHUx
MwWu6eMVhuEOnUSb7FuwAuXFaPr5Tdak/dU4ddpBxDlCRj3GxgrGfYaCGCNBczGlhDY3hSzraQg0
hXS/rCqftL42xrxZ2uY7pk1mKDTOc8FgMKzjBDXsaiSvR5RVyQ7rrQ+e2BLnCR7eba+Zzr531uoO
N0pzm8MivsFDaRmwBYv6jEmzDXNvjcNiSt09Aze9D7fDAJV2ou8W15nSQBXtmnMC0j8I1+0vh8Z6
ROHXvyXDoPYOnqLVA4YhRytWDV5xqBWh1UzsDSJ2t5Nui6QsHNc4vrLQoUaLqRchmTkrW//Y3btA
YOCjM2k5I5TT/+g0p96Rd3fvjreVXyIGmii2rES/tRAANPB2DPNaQBh5EkubvFMU7zdjl9sYQpwd
8tg+tJnfBG7aVwfYa+UZ2Ux86bd5fcdua10VlvEhmywnKhosBoszLPsaMdrbZbDlztFsSJt6FeqN
6MOiyPN70AP6zaB1bhTP1nRKnOZQ5OAgKrz8YTroDX7Dhq3XH5v4mPuxvR+cqvjDn6bPIva1fYNq
j3ZYXwqmqLS/unmWJ2z/VbCWvrljMsQGSrwgFad91/C0hYjHL6CZpUHlSSeis/pIi4y214yMNjVg
PdhQ/o5Tl9phMlAui0Fk53JMtUcG9MmpLVN5b5dte7VYSHtcr5MRCeV0MTaIFTDz9NocJc8Njy26
KWcxDsjC0TLWaYbSyIqLsHUGe8coZL5fpn6zfmRWkxwcq1oS8Y6h25ztO19MJuJAsVrOEOVTmqTe
/UTWrNOGi+Z7w1vDKOzprd1tAnoKqiIV74XFs7BjMpldOEp373ovjdMPs7VWPe1DVF57DJjbcZYT
NtenA+x7i/HBJ3tYD8p8M5Cq2EyZh4lGsx/Z6uv8BFyJQWzZrDmfJtdxFh1UA9j67UhszPQWPeVg
YxlLtNzEjYrj/akoerXWEce22t2cUp0REpvgw5nojJmVjRDm5KkSWYLyLMXcHhVag+jGxFej72bU
ztimRDbz8T0sh8hxaYt4eIDNHnDL0uPxGF54Lu43uAv3yB/oqg59c8762uT4XcdFT+IglUlxokFi
a+SP6yS1P9QFh8NQl4y96SKDsOHFEvO3Adq/O/XvdmpEIrQi//tOff11fP7y4x797Uf+3KOFsN7o
YNTg1iEgo7nIaPLPPVps4+//25Spgk3UMIa1sTg31vRfmzL8O5Qc7NcssVuSovNPmpyEHb9qcnKk
2y6DBIYtHq38Niv9bjiY9tY81qo1r9y4c7GwWfZpMYXGyWItwbaklZRAYJuzI3wpgkbIcaevkJuZ
wpWHwejkJdSGwXhEul9cN/RzaHzMo2mFRitnOxqUtdAOscbHvqhU1CcL70uLAiT0R29EfU+uYDQ7
YKoOw7SI+wE3+VM9xuPNyvCMWG/C44egWBXvmYzVtM8qgpxcQDBMEwqS4l2O2AeHOVwTtGk+F0D2
GGhE2oKlzVrYfvbp7E3J0bfESiR3keufgFJBmyiXovgiGdfdZIk9VsGEsPwmxsuIZQU+kx6BNNog
+XNWuKdmUdbKQXmY20O3GPxbc9Pzbo7D5VZilVxOCNbtPKqqZdbOHn8gg+R4BTnWSAgFd4ZHYLZv
5cn9mhfjjSwnxjFu2UeM5L0kjIHAHfJJucdtx5JhbjXwkhhX4MvzhqKONEsh7LwyC+Nd37a9u7bR
BA6ul8dY2NlwqGIjMd2DZ2O52bsKTZMeITNXtR4WtTdfmyiDYbT3pOqdrE40QwGsTmI9zqn76rrA
pFxq5fyha0sLXTELG/mKcPZZoUiRHufrQo6Wj+K6zJQfQNmhRmu91kuCAYuRk4S2lubxTSwWbT/G
GLgnqhDEatzMYWTLR04/plEi9S2+EqaJiC8MlZZxJK1u3B4cfIfrzGByr80kHAdF5WBsPPf9MLSE
P2K/600VqK4bp7VCuW9MnXhM4tQw1qc5gy2uvmDJ7asqsNHRl/Hdy1v874L3uwUPxSbL0n9f8G6I
MfnhSPLtB/6a7GznDniNaIkAnWwHj/8sd571hqMKmSyMcf5aCf9a/cQb8sw4lWxUzpfzyv+tft4b
UihRu1jsX/w4+sdXjrdfOuBYu3+UZWyxczjIiCGCB7MdcH5Y/OJJAydR2/ZpnDcEkJGvxX26iaiR
uI0hGOaO0gHDfYvSYS9QSiAJ7pHFdPr8zq4x9ULvxRVrwkVIZviG393J228no+8Neq/mT2joKJY5
rn2zuDnbpOv7pdmn0mae7VunfLRgJaQWFnc9rS9re6bEkTz1B1qtACXapvhdFiAqpVf3xuMsiGqQ
kRwwVcd6mY59tzHwapVUcZmk0Ro/VhKHLH2GzL8qfNU49KFt99LQ6flxmxz3AmRB9k7gpf84r4Ql
EUsmsa+ui3lOSnaLAm/UAS/HUOyUbByShT06v/Pg2qd4qvpL0Zrt3tJbK1jVELPoVv4my+iqm9RY
dJofYqTR40lawBMbGhUWLIYAkLImAxMrGqo9x3gCFwDHq8vTYO285sLtLDpHTTncI8KvoatYNeau
3oS5n0jfT+nqpnmIYVf/oClF0m3hPgzzqkrc6ZIBOmCz+lpZc7LTUm0iHLYxx+OiVRx1tNUM8rUf
FvQv0ygDWPBp2KZ1Stt8Xh7rfBsza5S4l/gSY6YWS/+BAxqcCShKkJDArmCD5gtwjh4ovv2Ulg4D
QSMLNYulLdAdQ977g5aTipRxSs5ZOZ/KRndQrSB+j7x09nfTYKpsP5qACYOMV+keJU8yb7Qn0hpX
K+0fxNCkOxzW03DCeFAmUW3U/f2cDcDahDl1dJ2Jn9xXdCg9Ssq+2Apyp+V0bCWrCfRN6ROFb2ZM
AU37ISAZyuJrzTXraOO80YLSclQw2fYjUfAeLUOnvi1qNdPxlcy2BooCelI0GYNEn8UeX53CI8KB
lhGkdlgNL/kiU2PcozvY0+4eI95U/0SZUt2vwG9M+kxDfl5zL4/glbjPKVOC41rp684v2x6RNfOn
fW/0yYp3y1ickE1q7sMRFc2BYau4iDVvPhPQFL9nkjgcvSmdqPRxZ3+1Jn28EY2Y7SCr3eor7oai
wSqD7EbaWQ1dSyQyC5ZxtWGXuMrJI969t+nLKQAY2HYkyGN2qbf4/7IZbqlbN2BhzVgmYT7HuMW9
ti++1HkKwRVbVb7hKacvdHSxnZOpV41pgJhl1K866avseczAkh79GkLDTddBPl2HddPqmvn4CIM7
wd1qg0whGbkfwtgfZsVbIbX+cx2/oFPwZAGS6kHK7fpB1druhXY7LoLY8k53e4CLo7ZmbxezWZbj
MspNJxjX6KyaWlUJuiGohh8tfwJvQUcSWg/WTIgVyVTox5UxOFtBX1+qFGdZJHWzee4axEwCoDOP
+rxBZ/Fm3AuXRTOZUz5/sWb1Tb4O7rUxoK7DqulzNbV9No6L9ltmo1A3pN3FHZ16oDiEDeLUV/iK
td2cUBG8ABDQuQBcANH0NI2Gz7TNJiIlSide5B3NklkLEPMMn4gtG/QrJC62fu3HE1qyloyTZ9UB
NY1aDe7Iy1KOzZ/7ZOUgaGChsY4WWj9ez5mxvi87bJkNfQxzRR43x0h1mG5allie7WHA2nv2Rpgg
7blIELHzHC0igSzbiHUaH+tkLrMu0DS7fmbUznl+UagvG7U617IT/MUj2nJtPw19Bo1WUy3CHqO8
WeoU97TTZAZJnSKf7zg7GjcW/jVStWKvvFFEelVhTdvAjrwFFsDcuD1zmLFPq0s8gDD+Jv4Cnl3w
hqeaVDIwQFLNebCadjxE2K/dj9pYT0vAzWHkXSZrLRiyOkBJhpSBHzgGd3pqhNbg5Fv8KvIc0qRj
TOOnxADvw7Cz+dSJ/p0J8OE0Et5jH8jqm+7IADfLSGPAMB48GKWMZmB7jIHRkI5t2Xm8F4NeXKXm
GDO21xYQxmjgH4ximDFbpoP9mR60Q4qlKVKoI8UO9q6GR5O+waVVUkHH6ZheYohUXdBLD6ILEdD0
FWYlLkyt7E8+5Z/L8CHWHgr2GdSIpr+xGnEjQaqrXCN07K7zgqFBw0i3f+Ng1JPJUFmMTq44lq9U
roltMfFhwe/oUH74t3Cs+6xfflc4blrX78qdn2RB11+n/zk+V20HxvfrDxXkt5/8q6n9IvcBscVR
+TtpkGu8oWrj/Kt7mz/lhQL/V/Vov0HjjQ/Hx74FP2irOf88O9PrppziP9+60JjW/hnr/ZXGG5I9
/ijwc9AT+Cvgvv9YnlmaMycMLFfMdnYamispboaTvP/upvxNDfi6Qn25CFplvD58zp88I30zai1u
AjAwBZLJ2e1WbKejG7bE0P+m3KSn8EMxvF3K4ra4tgUG336dwtFUMXCpxFyP85hhSy2z4oLQdLqD
TYtuBgn7sRIK0e1KN46uWvOby/90O6nAsf0wWtyCGnGp/Xg7jXKlkUnZc4R18mBU7gcv66Jf38zt
V/wwgNguYRMCjEvlb1JmqfGWQY+FPNpiesBm/p4CjRRU7HKBvkqe0v+cg/7mm8PQ8fPlUKNhoUJp
7nEK4kH8vn43E2k5YMa6ozVBa0yKSrQwqLTqXNhxRb/VemfFk0TxkcheD2yzyStk+T6O5apQNEu6
Js4C10gECmbg8ydcuT4Eg2b0ZQhINSHxp/OprQwp8K8SphEo5uMnI6/MT0Y+HZKx6/+orW2TU71u
vF/AdoTa4g8VC19tXqdy8GHuFmY06Mv8fsnhCGdOMiWBabgK6gHhmA+OTRwHDLQGlYsy7+IEKKvd
Q2FybMSXo6Uq6Ld9cj3ANA6SCp90A4WRubQt9+OwrqfCS66GXBsJ4qv+sNzyvsmsz87q3fVIm8LJ
8qpzq88fk5Fesg/IbKfZ/E6ws2vE1EAeCsqxULFj2V0+fVWpL08u3Ml2cbQo8xtauQY8xKmZnOt5
NovQ15z4TDPkvQtw/ZxTtDAvclsG0SOiZ81/mJFYR4vI8+vVl8lD71gw6b0i1P0xwfNNP3ye4vG4
ZmW8y3EJX9UdgDH62zrxAdOFnehOsZsUBHhqoyXxT72XD/M+g23wIF2sYyldu9DwECS3VLw6eBUR
C6iKSjnvrNrVPqTFqG7gdvF7PAT/DwQfjxelyoYj7UeOCEqhP8fnl17ElVRXDXxjeHnA1plx84hU
EpFBA6Ipn2qBeGkw9hSP+nuGI15EeTOHWpoZw9OQ6VIkob6IS+AFyUOWynVXZ40IYqfCLy2J0Qmm
bDMua0w4IBiqu3at1W2lusvYX8wn0u37B2swCenVUnElZtM5VjXPAsPtbD/09XyoK/Mphfi1BNTE
CQMocz5aXebf6YjqDpAu1dWaaM3tUC6RgUbrKpmbViKsKvU9Ez351Dh2knAOacELzzaUPd8aLqD3
Aj5bU+c2QzUXx+BS0VcRm0lV/hE2YoqYwv5AuOrZquKtQTndAQYm1ZjunTbm2sGqQF/2HRDsLB0x
dQ2M76E+iINhImtAs1Mel6q3TnbbyYuFYQmq7MRubqqFfYMnGsMSlIhEv6OeX547DQki6Ij6ckxy
7aJPHONgzn4KEpF6L8rJBUQEKV3qYsnVksJseF80zQwbGJb7uE2xHWle/OQVPVmIXkJsVxxPF3Oe
58z0hyl0fC09dKMOdrdgsG5YehKgg5pDoL5+YDrldF6NVFxu4oR9nDs+0KomD6sCyJ/jps+oMj/4
AqVp0vf6PaHF+tEYTSCR8aXmlclbZlVUZy532szWc2+h/RzjQnFM1PooBqgWSQ8wg7PmV1on27sc
cWGECeALrAQKKCzCHLfjZDzFCGkIPdLv5mXY94hZjrk2UASjlDusQKhCjsLyHXpzF6EJAZVRK1Wz
R2xqPncjzIMmbZ1dN+9lm5gPtt36YS0KVZ9qd+xuB601kVPo3imrJvPAKbkM5zGFlZwOm1OLZLTr
uCwof824Xd41wisvWZDWk/hf9s5kOW5j26K/8uLNoUDfDN4EqJ59kaIkTxCUaaHvu0x8/VtZvLph
0Q4pPPdE90aYZFWhEomT5+y9NqQMdCnOl77h9EyQiBYuaN4iejlINfX0mtbAPuUBgNaWypkzLSeR
sjLq26Hyj+VsfiyqVA/N2EAC6Pcnu/c1ZGYoauNC82+SuCB0MshRAw1bbzLtl0mH0sl0cr5r7aEK
Qqfk3mNLcO8ymYtrDJfl0a3M/oCyotiQgbp8boBqhCrUgJ0kyKWMSpcbKNRqkX8L0K9/MrDYPaGT
tB9wnbgboBNGZJRVPoSNU1poJdNx62J34D5xxSudZvRB5M1zmRk7cw54dlICO2WQNWXU9eUEVhKy
PXZGZ1v62Aen1bOvQYUu9Ezadb6rBl87kGPPsbnzfqdHhiBrDvjeu9jJj37ue4T7CmOPR6FCwQwG
35slpiAGoFt0vumBaWpz1YjJOTij49y5GQHuqZYkcOO3FbCgfSlTLv8M24c+FmYViJk7LlL5ZEEP
iRzdaDGejYX5aHfu1sX084mkFfs3MbvprQva/dNQWxtGvksW5m3f305GO+6KivDYEVnjAeFzz6iP
RcbD81sN5pvmRw+MNomHI8/H5TjnFntGx5HJvRoNAuuYM5fD9FZX/Nsd/mWRz2zqT1XR3xb5pz/6
4Q/5Y4V/+bXvFb71IdARmaC2VOoT7MP/7RF7DlU+G5pH+1hHtMJ/+V7kGx8YPsDxNlU55zFR+2+R
b/kfkLnAb+C/6Bgw/9mAjJPBuyqORCma17DakNR4OLffmVTNDgKUNTn9Adp/ZoFLscatxCJXXEHX
cq6E3nfzY8IZ9NToWTodZyKWHtKW+ADG/AYQlh6iP6TZIoCgFU8WLOoe9FIrEkZVsZ09kNqo772i
hnISdGwxqPtuiZ5JrQ0K+vhJmLXzmdv+pURWnfCnnkhodphKN+vD0AdPiKtBkdUcCMIGxCQMVzQk
zG5gXU5M88jtzX3jPLgN3bR21D8HIHYgIGmZea7rpTgN/Txum8rPImykA4Qwj+6f44nbSjTDxkCw
co5X0iAr0EXfBrNnkN42dALCuVr7I+Qj9LXEFLcv1gx0al2GIFptQgEuF+rialeJgXz/9Da1gd9e
SF8/OkW/ovzADdpEeTUdV7KxI8+a+MXBWdDImwTU5KFbBVXwac7pP0V16eufiThab9x2DuA4gzet
kMceEOr2x1mbeHXDJ/OyziEyDtkYgJRCL4t0IugdFC0ZJMpl4IDT5z41sNkm2pdpIh2KViGDI3ey
jGti6QN9vzhG+SyL0oMGn0zG5766dIqEzl8rq1Tc+W2pfVvJ9YuE1cUnaNvpq8ZmedtiJtlf3t+g
3hUru6fvwr9Hsxz5Mi6MWc9FNLvT+6neI8idwQlDP80aLjKK43EL7Y1cR2/MTB5baL3TcBoh/l7j
HUtTSE4G+WLuMPbWLnUAZ+2tVZUbOdPGsNaa4rTazXHubZ6SYz6zVdJQ+gyv03d3Rit9fc9SUVjR
irXgE7iXT8Ow4dWziLOKkyHSdgjMgkP83ENUe0zRmX/u2nS49msreMqxiO9Sy+zdDYWodUK/nFyR
qJN+It0ZUxZNwyuOrFlEE6lACDlSvc8NHzJfHW3rrCZ5iLA67LBwunEJ3WB0EV20SBrpUO1BYwf7
sjStb4tr4f+L+6qilWOBK9kkJsreXZDrY3pblA1/KyBdaOc2rokM22bIjDZ17hsvB5tfDOcYpDpM
9KWILKUaWkc9vqlcerWADhdfdbCMXV+mFolbaI4qH9cfuk1Q1hsxZpVPtLM+PNJP/Qwpe7quEC8x
SJUA2+cOSVM+rRrcJMhKVQKZG+e06+4gPdP4Uooo+l71KbnIpOi293fMJJv7QamoBqWnWqSs7kGI
GqcJZHhoKN1VpRRYKykAWxIM11Nqdwi0CnOxokWptgSeqNCppE+HX6m6FqXvspXSi6Z+NmPiRP9V
KyWY2Ywq20DpwyalFOtaa7hB44tanGHDVa0UZaPSloFSHy8hCEjOkEEjP/OVEo1w72zaLEqfNiul
Wqw0a7LP8z/qEY6e5KtflbKtvojcSPxA8CYv4jf9ooO7SOK0XMnjSC7oHrtAieaW2Ui3UzojpSMz
av0oHLQwq1LazRwSgH20DWg4R+7NzmOURqxSMwKMb3VtW6OYAadajmDbGeVsYQAi61vYKAzwIIu+
mZXubyHL8SEF8PUp4PNb2BUZKB9B5HvDxl0T8MBxnnL+dZXRcaESDyvlvgz1bpoiOEYN7uC67aO+
NNMn10v0lVN2X0QmeO2rGesWTNw+w7eTm25GSd6SRhLMghyfpI4WWb3gv+22fSZNHE6dd9vIibYk
YWOckE3YxcEicouXYIIYrf7aM9kvUAPXnBghx64PyIjZlQZ3ir9cdpauGONvgaiKU9lwh0J3NPBB
qbuoddm0BLL9Z9JqoMBoOKTC2WyYKHiSJwwDunovErbnti5Nm9thMc9IwXmhMe0FUyBk3uArwdwu
Omi/MF20oL4FkiJvh75o5KZpCJnF4rTe9Ki43tKU/y2Xfl0uqabaf5tIf1su3fwhst9/HKlbZG9Q
P70M4//9LyBxS7kccfEHCmXxg4JIx0jpAI3Fx+yAKFUttP/US6RckjeB2t2nmfWuXqKUMlUEPPJf
bixgHP9kpO68a+MRe8nLOzS9HKRJ8G3flUtgvkuM7nV+3ZtTJl/sRhHea9sb7a2eBhqbnbVw7peH
DMl6pR2V9s7pI9q29QFogL5HGy9fewu7RqTpLXl0OTO4K1G73h8carxNBmGnX7tDzSm8wG1dlIu0
HzXYJf4EpWgyzXZ4LWGtc2fLhG7nFkFIngZ3eqaN3sPcTLNhcQuNRAk9EtYXjwSwzSPjVSD7GQNd
IJNYr9NGr6tThr8oEr7HiXwmCA6MYAK8W6TXSP671n9MCXls0CVjR2XPMip7pHuX1201PA3oHoyt
n9tWqX/KOm8E5cy4zzfJxtGrWr/KoDFgqdK731Nt6Hde18p7Ei1qfFVyyflVV2rrb6QhetlbeMq/
N+Cvb0CXJuzPb8AvlO7vTivql76fVowPdO9MMm/+i2D+LuAjftbDlmwznnbhc/3AdEa0p24KHXkT
UhPX437+PpPQCa0NOPgYFq3iy/HnHyhaOBH92OF24Ol4RNzSX2Vq4L67+5hqdYRzJdR/uOwzpF+J
c2dhCru9RJn/6dL8TYP7L910XssPcFozULEZK76bf3BqwW/rG/XRs2CArkyab2mIBM+SK3BNiuCv
qC3v5TAKTYS9G7Qa3BZOhe8+G8Wo6QHS5PXQKyThopOHiVJkhUcmoFrVYwx+whK+8bQodu7PP+z7
UyAvzjHQpUHBt4cs5t2H7TR94DhEn2rtx/GVyG92ntKYieYwVoHwYg2eY1P/1Uf+m0tMPhSETBdx
JvOZdwqgcSB4YvE9YlQqQ9wXNIBewRRDXQkUp+Kfk3FAWxssUl6O1Uuv+f0QJtc10WK6CGjjxAho
EPghAR2DbeVbMJXj2f3y88v6nkHOEA2eObMYxnVcXDiPP85I5GCgJo3FfJga0RXh5MYwQda100kb
XGwgUBKH3a1f1vbRw6V77manfq5bgEdR6hYrwhJv8M6jNE3i2mcHlXSrjir0A8Vnafq/WAWO95d1
gI4NpRggcL5NbvZ377eusGLk1TjhYYG1TMaD6cRXQ1LickwanCBVlxjLiZJYlsyTR4dArDqRZwXY
PZg6hNNTxoPhWEkA6ok19G4IWZK1hLUS3tEKd0tkaZWeZt2EGkxwi3FbmTyJQKcoGBiCWxhZWp+B
8pYmLNLWEcYtIgB4YpMHlLjVJEB0FFH3cUYrDznV3DhffUpsiQppFTMqp87Mr3pE5Pdw7qBvZP5c
BAf4Lton+GxBfO56St5jH+edVYfeIDUmTbCODeMPVilKFKTrWS5uRhJn7QdRy+W61lMQWpjO6QrQ
5wGfpjaCXpJDGooZuI+2jOI+KLreh/3bkbSam3Cmet06vtFxxDy3JPZY870OTaKKAsJRFMU4DzDu
9M6L38N5f4O5VHMM8jkdxVnrNOPJGYnty9YMaA1KOvrIMhBfwO/wDIdZCqbognCe7J5PysGXORkJ
98wf6ix+NvMCqNDkL0DnJq7jheQS9zDYJ/C559XvguelA6ruMus9EzYWbDtrAYEjmwyqSiA0fAPD
HIOIvqzVlPEptGk6rNNNVgjKkFyZEWyHD4ucqR32wwJkN9J6WaSnwIuz6qi48ZgXXHrW03a0zfQT
ERbBs09sKTGexQRzsZI26wSlhP3SXJJEkpabn8Sw60D2wXNLi5hhQZ2xMujDaCRuQbHqcbmW9Hkb
cU+PAWbOTJwKMGhzaL+8AaiThu4MM7oLxTw1rONEiEUbLq36rIsdkI+tSFCX64+qCucm4RPbtEB+
R389HaKuDvTby8+MMdb5CuQS+8aaHjQ+6wNarXmzoJTZTd3AAk7V7eFCyG0Pw5DH8ZXBuKMlZmSZ
NkUn/OAMFczo6VJRS03hSLcnvx2ZUbVO6FeFKR5b+KF9EsaNiOddmesyjPEgW5jdM0M/LsbooaQB
gwGqZxjGTNtL4tgJkUpAyJwJSHPKMG0YOYR1ilPi2lwD+YWJ+/I6S60j5gZCVXa/SM1ckEHPknkM
cKH9wJFzCVcddZjmQyDC9MMJ1pkdrvPwRLRYuhUK5xDXJLgFFq33tBNHJr42AmkcI0RsMWuZlwMT
NcHoqBFPbjU1F9ofX7smb22ncCFVpcbnQTe7DcMiNxylMO40Nx3PS9ox1BrpNf422kVgs74GegKk
t4mrmWigA/64hCOmbjZUvM166/cTsrqBbZNmh3eqs9S9bfU6wKCz2pJk2aUCWy/oxYUQlFX40Tq+
BgwHwb9qU5JtWNxE/MajqMHvzAPtCc9DQFcPY00/0P44IoKLsr57qQ0vv82ZTtqHDvswGQWewob3
F7SkLJzhNSURYSYIZRJnHnOsZRMAeXZwNSKXlxW2qBzQ0zr0Yp4rmTJH8hKlnHTmWZwviFqRUlu0
ttF+kUMhSoRzy4to/OQ5J6v5qiLx6CmH1/8JZSI31iVMIEYyuc88uOh+G+hk/5BDseEx2jDLBvee
EdY28DGSHahp3zk55aoHn9ahNX6rek1bj2tqT/7RqvrVAgneMquyegPfLiZO6+uazI677WsO5Rjq
rkl3Su57FKfHxA+evDTtnsuxf5GVULt/ZjwzG8LcNHGdGB+xzzstVivM5+ZvkxYz94M5oN+0weI9
MnEsON3My9GxJm3eWEtnREFqePgImt7fBbR57sRkEvi12uZzhYJ20wgkrjRiCRCyJX2TEC6/MzM8
j+tbBs3219Kw+PmWJ1b/0UmJR/0a+EsG/a9r42a3+lC5QgAkkx2h3dOuUfdPXLoqbsOVDtFn6fkg
Luzav/NSS9/kfKS9Ryhagds5Hr40wqcWaUmRu7aWTMP7OPO1Iq0leQHnO5uFXSY96RGDxFSS+7ea
kDwWKoQOG610h1eI2AH+EYftrXBXHha0YsR5SHSSVgUh4iFLGSJJkjbGLYdY9tLONdnTc3zuz7PJ
u3FHctqGha8mKsuAfbCCn4kaVJF3sxa/BY13RR0WFgJKt2wzMOLYyl7KfgbSm84wtWbw4bDa8Nxg
8is1zIwNr5zzMIE/4/ninuQF7iVnYYTmSZ7jTc8LW/Fqv6y0vSZI+GyTyNmgWnkQ7wicIH0svR+X
2ocm1y729TJNtPhLB0p/T/rga20VPDkMq2dFIDkly6Lk+ThkDvt0dSGCSXKeQLGMjkfFgCGHnJHL
23pDlnVpTiURa4qJ50EUuOpKkI0oAcT9OFP7Vj7gamMta4IXoOCAXp9kZYsbw02A1ul9gJbSpKd7
ZzoKDplVLZ91mRWcraaB5Z3tri0HnhYuk2LEP2miepGLr8+eR0KaDUq5GHIihztHPoKZdL64qcHG
KnsAMEvbC2SV5ZQrer6RPC2ckSX7Jjh7e7X8gX3RMx7LRtNPLQrub2PfBft0WjCp8p6pcjKNmAhT
QEUgVIA+QtQFo/Fk9UCJyaoTDNt71Lor7yRTV7Rr+MaB5/FYn1qfmAn0C2NN9jjfKAHBfE0XdmE5
8DVqyAKBw5mr3usoSlotYzaKg+nZ0DA7EhMlKS0fXSvTpsf5zYyYvVkTGfAGGBWLNliVby/pZLaT
RaZhaERHGmNvFMrqiPCMOBYcedvs4oSMSUXYENJFhJ0yShIfTg3iKdttcTFSkpoYAb+TaMwlQgZl
uCzztUX0gQkTY2t6LJQxU2hBdtJGxCmzsm3aysCJSMGA94Ops5yWy4zX3dTK9qnj/7TlEEcdzqPE
Z0uH5kggo56AB1TG0V5gIW2UmTRRtlJiPHGYUobQu6DFCbGRimRUJlTwe87OV8bU4OJRHbu52XAH
LhG7wrcarJNWyrtA+VpZ1xQGyusajK1+R6cayStGWJecRTID8cZSG8ePQvllc+WcpfW7bAXBtbaO
q1aYU/3At81zWXluefJViDiUDxfBc+RjzU2C8mYqCCixuFR3uvLuAo+bGPnj523mKm8i4oAoIEW3
L5Xv153vLWzAVH5kKytnsHPxCL8NCir4J0Amam+xY/+g5esfTgdB9Zac0wTav2MtKdZtHSEpFcGM
boon8EC+86x2kFTpRXhesRuOyFSnztSOriU7UuGLkkVapew2mduzItdZBT7HogTOKoslZxpC2b35
+TFKnTp+FLZxjgJRRmOBKcCb8/5PXo11NnOi96z20DqXoh87ixn2MSvx56/zl9MPTFtFyjYcjv02
B7cfT2v4JcYpb9DglyAsYB15xP11YHZILBfQrF2CKNLTZTv8+ev+5ejP66qJrgvF1LY5Kf74uhzJ
SytvRHsQeem+jBqBJgTXEWiyEOcL/rKq5dl1U/biblZV7s9f/S/CSF5dzZJdbnDeBAPlH3R8EHPo
nhhuc3jLUFr93nzy1a6bX+KOxqRlz9fbnmOJqrzxGbG5X97Cvx27X3bsYPn96dv6a8uch236P9EL
Np6sfvmxb3f51e99O+cDxyzXo8OhdMOX3vh3OIZNA1wJjHXcTnjAlNPpe9vc/cC8lg6M4+uWya/x
1X/34Vof+FGS2kyLSDblbfsnbXP0te9uYczAFCn43lzTp8fvKTvWn25hrxBdBVgmJ/tSLR8jIKV3
s+KjIc5x7gOxHedWb0Jf91JCbkxJeiQFYUCY18qcJjIXF5wsc9Kq2DZOk3QHrWyMpQ9bGkb4jTg0
vMIAoF8VE2fRNlD8ERXZx9Ge4HhKEyEedi8L9YLB1rbkmEF5hDPlr1aSMwkSw5Wrzp6tvnLDzfmg
Too10bRGihrqrU8RcPSKGpwKrhLc++3eBJnRExyqqV+5cGGLPJP3Zke5z7CdF14Y70GTGXxxToTD
ISAzxFtecVwoBLDVCg9aq1kXzakhKsk/AVoeXgdfJyetVu2FS/ibUV+Cjmwix2Qp2AaKSe2DbaAO
zqaZgLM2LONJTS5ePBN2bNNo08GaU+vjulDh1RYV3GDplJZuNRi3iany61qPqK+3MCl4PHCKPUr4
AXbQOrzidOMKvAUkDSV3fqxaVsLq+bHLXlhx0nyRWIhIX014A46x8G6XklfTLQLT8hiKSDRZLhYp
7Mt8althuH0sWF842/LZg0u9OC26devaWUVKlAd4oaDC8uHchmT2ips8zuaj1UAJJkSO33kL13Av
oSgVCVHuhnXNFX77QksdaMkGCBnV1aS+4UvFyFc6DJ9dWPyC2i2m7SBg/lYbfSiL7IEOFx+hkTl/
paUSyUJ/KDlqgbql5bMQiEOc54W4yxhGcyJPIyZujxMX8lSrRHWfGFaDjS2rlfk67t1vaaxisfS5
plVcLudxHZwdLhjXjsqYpgwKgfzBm20kAqXotKg1KvOppkD5cjkLNk7FQi+EPcU7SgD+0hqb/MuD
gPeWqkU06ni/U2RhqKfHmdVg9gPfbGCN5Oxdjog09yf7hjgiHtCQ9lh8mkntG88KBAF3eHz1MEIl
W12F36VLx00I/oovuKEBDUUpSCjci7ylvq7zQDXaA8a8W1ptrDeD2/K6AR1lH7w8to5aPlN0S7DL
iITXiVq1AphJt0OlMHMYZ8XEBmm4gioqQfwBB4VZN+uEThadMlXU+9ZIz9CZ6JEZA39s7PSME4tJ
bBZ9n72c52B7OST3LXS2yxK+1NA4shDoqZs9V4s0djlWL9bEJblw3C8kfKhOWNWJMC92Kn/n+e2c
pQi7VtSWvmqQqcbi2xP/ckuguuDglal6+1IDdTobB9Os7suqyPGd0wLhdSfXeLKhKz5rqrUYthyS
Eal0CXHQJBKWWJ7gumMBzPZl6uCuJP6Nj6PDe35L7esuDSy8FywwzSLhcShmrs+lPXc5+klo12ZI
n9Yi2akhu5gs4+u1U/HO4yXGpmkNoKGlRihFNHlDat3nF6K4BuSH/ZScvY0ODP/gOr0O5F4dRTuh
cfBOwR8Qgs76sUSfLLt1kFO6BU/EHUZrlDfEMUacK5Ok5LMcRHsDPzQg9I9IVktyLxcB27NfF4S9
kYTN37ERXB+x/pHERCz0k44L4Wl02okryLns3LLQIY6mRfel0OPuEKBj3sOTJAFQzVZcZpwxNEia
HI8D+HybeppIdwv+y7UoClaUFoB/22CqNJ5ifV3bU9J4HISsuiJKsIoJp4VrQpi8bXJsmhe+pTJT
kQsZAS9bg0QOC1WyzQIHCs/XimnOedEBsNGDxVH21E3wqXNHLnKDM4GucKU3rBdjYDRwiWFaELG5
YeV2xm2mwvYqRjQ9uuhWsdoCVSt6RtnIk52rmthEn/maFA1tmtRhdV/Sf9Xa6zPHyK/sduoPk6HI
gZc1b5s2v6SPfObI7NT6nzzXuJ2yGYA+ajc+p64eI/NidOPD3DGg3enZwP7GOdDfIPFR6zGQkLHb
zg+eNWvli3zb0kjYpKDnzMdScmJaZ8cc3A0YX+wI/RYnrHFvu9xdZVkg/50WLq9F3Xm546rZt5+X
GtJ4JDqnT3eXnZW8KE7rC3a4ZyOz6vp5SYhi++RcIiRLW+1Sxrxke/y5zkugEqYIsK4ejHQy6STU
ryBMg2Pf4lgM/U5XD+dYRXgHHIxvl9VhIyupH+g6oBoj9D7Fack5XqbywPZjVcvGSCZKiDBpcBgQ
tbkGVxWtuxRGekxXCixeUD6seQlXN0PgFhEmmTzzKIX5P3JoO9m1zl2DRY8KgXuy36RsMfQ+F9PB
LN317mtTV89NYvQnAB0TBmHpL4I6xMLZZ0P3DdSDaHDr8om40PaKZ4x/b+Bajrl3Z2vXdyiAOsMY
b5kMEXI1lUk0E9z9MfM6OrQEDvzWjeZWM5sOakTgRP3oRbqXcw+EU2VU2nIYR0ki19ReeXmAnFrl
kDYRfN9PwFt3LYr+nYbe8L615zCvvHNs2oi3JN0fjecEPN34CDW1YlfNucNtFzkTHWdz0zJR3EBQ
W+vIY3SThG5n5xFg4epgQOVLw8xufQzahbUranMOQrIQdhhQl5OTp0URad4iMT/WNHB30pWldwhY
ljhohwlij+mlwdVo2eudL0bvNOQBj7lMdArnCIiMGPGPtjE3N5ru1nfZWvgnz4xZvQYnXjf1m23i
5y1n+1YwXim86aoXeIeZQgFLHjRHvJR2k3+UXvURnntXXpdE9T0ATaq32jgsPp72PuAob83fQJwF
X1Mf6dewBCatbQhoneNlGx9t105qeXDQZ+z7UowVk79W4Je1IVfDZslv/D7N5Q3Xy33NR7/erdMS
8xzPdGJql494Q9tdkUG39uLlNyYjZJ3m3tekE/KcOpL+cdmZO6vAtGqOTv8w6FxWN6jdrSMq8Tuu
3Cct9/CcLcNw42fp+lCt0okab6rw72v2Pg5mbDVBZm+TbnjqlEU+7F0qo+1Qdc0NPH62KEIuIlK6
221C3XCaqt44MdTUDk7QDMcimOzrxlr1iItWo+Dr0FK5CChF1/lbLUDjkbNjYXurinsbHCkpbCdt
LYw7HgJwNO25Jp1dc48ltNuHpLEiq7bqg4mGY++rJ4QlMfuKJGBGWPCFEammYV8WMLTaPrhZcweL
b2VuiErUzwVS1OtGluNHjLbatazaEqes7/F7C7Xr13EucZnE2FxPtOO7fU6QzOec8l01OsGGs77p
gJs9LQxvsbRbHdxwxJPX2xS+vQOvoHotRXVciEZ70YqKPpLq5BleqaJw+2GneSwbGMGLHsp1nPZ6
XKSRw4wwYvNPNivur32cpONxrp3XlmCBrTkaqi2ul2q3Mo4y762XGHN0t4GdIz4TGUpkntZTCWZ6
vZGFXmxHjHBPcceOws7fV1ssSIxQMtODBCOsfZXiDRpMHBHOUhrLdTppOH1aa8pBDgwuR+1uMzr6
mezg0tgmTtnDXPY61H3nLDbEFBp5ZZcHbx3m5JXNP9mlOXMUhqntJsb53EZJGqPLaRIr3o9uqrEx
9RnkhWJanjVcAz6PPYKZwowEkE3fjpxA0m6LzKi5yQbui8wal+cW4NFxdZn0BIzvdlCmV+SMar6Q
e9nOhQn0cUmEzxInpcPWThn+OCi9xUSe5e8oQJJrRna3KC6HTxoshauq92/coqZHSjXwWE0mctxl
cKEmcHYZTwWsi+zT4LaTfqwKZLInrTNWxTCw8mCHOGzqFmajikuRcHADvYMjm2oWe2CIjarxv8Rd
yaYe5/nSSrZvqTMBcgymGnsvz5vViczS1vQwGQBLo0V39Mn64qcVT12SVGEp+JlvwRJaYqe66miX
djtMRHRndadi+Dn3IJS3zkQNCtyVArxeBgoRd7Z5NmW0j+VJV9IIaS7GE/1cwny7hbIcn9N/miM/
BJv/jJPC0dnhYG9ygDY9jtHvtBlY8+i54ao/xE1AmEbVIE//tNrrNHy2JVqCnV0FVCMNA0AUyUvB
w/dPLYe/UcJcSCx/7r/xDpDP2fyPCiWAtffj4X1JXaNZwVAcHIE+gFHgQM91CozYVKDBNKHYjNt9
ZmVpcjW28VqjPxvi26Smre3rk3GLdY+q8ufv6n3TjHeDSgYlEGU7DtT34pHammKUuXZyqME+7DvB
059JJVm/VGSkgyIvp/KZqpXiSJuT9lfKjvfalbeXB+JDbgrmjfdCwFp6xVTPUKwcSawfY+RO4vYZ
yEfI+UJS6cDltRbfeiq8WDsaqvx+C4+fGT5AQHAl+tRQJ/AjPYzqBN12yAq/Xcb5S62yk39+uf7m
S0TuYdBGpdfHpPn99ZqDJNMszHKHOp7xNDCtnQYlMsGY2KMtIMKnreqtK4buBQaZPHcjvYpL+HnW
iP5cge36xTt6j+BBlUkNZFtK02UZPIZ/XFaaA3t6om7AsIBfg+QIJvMjLanngRbPgFhbHX8Xk7g8
BCvWsZ05X9QLMom9AZUji4ahVWcwruzP35j1d2+M+FDSDH36zX/piHoM7jEod+mhdRMqVJxWUHaI
QgdgJqiKrKF+bNPSt4+yUfMcgdSzOAE2mc+TPYPwuEgcdB0leYg3mvOzMXKMveSrJvZK+Z4prUUZ
kzMekihoPKE04M4GvUO3pGDiNd1IGoOvb4dSvILiPK2qC1DLlkCzWEkhMI2Ie1XHvWQq660GCQTq
2PFaTkA/vxzm+7Y435OHN8gFS0ULMXgvDksNrcsks/i9lTrsgWazIkHwJ3XUqQG0P120GqiRZu2x
NtWcWlQpb0tm0/ooAperlVgqANBZNRVVbPN/uVj8K7ySMPlLe8gyVZd56XO6NICYCOdqoLxXUea1
c7JNZsId3wLACTOieeMWknGFz4Hg9fJh/+1E/7oTrbb1n2hHL53ozUvRjO/70OoX/9OHDugo03xW
94zFQ8tUZMfvAEjd/nAZMujEkKKpVGzI73Y3hN1oR5FWM93RESKy13/Xjzof4KTRMEaNxrOHnfaf
9KFhjP3Qh1b8BdsiotRkkuSwnN9TIBBAtoMrPPN6RdaRrPtsSOSIqd/Uw0oONxqqr21bMa8OZ9/J
u5Am+fqF7pmL5T0zDgOZTNfQDKet7LRqlzDHxuC8DjdNUh8IIZhOfrd4G7sM3KtmqrVHUE1QEeoE
V3XmU/XZlfs4c+ZgqEqCB41kzNxG2zVhpQbO7gC5kb9n7ExasiCK5tiClA9uhvctwtRJDkWW3rio
N064aHA2dPHDsnZ3Ymg2ao8NbRJnDt2AVclHcEEenHsybGy+UxFsGHO/TjRqN1PeDlE193nUW7W8
ifuEpJsRouKsI9bG/dGVg7altDJ2dKHWvdN07D2JuVfcpE8ghvLt0CrPUWlvS9Hf9YW0t+zW40tv
jvRCvYpWhENmhVUxxzcqA8+47GzOBH5wkMOUnT00D5vKMFaaqCZGtkYyQG7b+ZCM+V0vAx2oQbEy
Us2wwICRD229tbYp9gD6u5oTLmCnw5n8gROnsZvUoPajLj0HerVsRzKDgmo6tLYy2ZcmGSFwFCKb
o+TGjHX24RxzbiqfnXHG8zKqD9EW42acrHhTyimJekdzmZtPX6sBgoQQIBxqI7sCkycjyxTbZvV2
WoY5yyGRZzMVHKcyHr5h57iHIA5OI477yC9gcWdrrD1LiwYDR0pnO9BgDa1JiJ1pk9OBiVIeTaqY
J0JM1uMA22hDXgCJEsJwCMnRODcI3d7UqDdCx2cEP7mkmViuvQ2M/LdWtPZVp/lHmgpkpzlWt5nI
2ggtDjUMCz2cwRxbylLbFnn31Azusy/W69xcvDCZXXun1RxrEaime6+tXlbyUPNutPd5E/d0vpd6
i49bO3Vm8IdN13YzzpCmWBPKNR26C0vC75MHMmjwvye4hzj8lFGRwCfzjTWyh1IPjdE5Isc0fpP2
amDiHq6EVnxdpS22AoHPNs9wSjg1TdN1rSESlKyFrM67jZe0xNKt9rS1UykiupfdpjD6z9owQvfw
QI6j+gANSNLhHpe8vW2swN65mDV3sZV/7CHV3KDarHaW/zWBZ0gqqtdFTutqT8TkEdKB7dDeeGWW
nau58CNS7HXaDqncE+PUP+m1gHruBcV5RSm/GYb1BkNiufNJN0Hjlbq7lYPPxsHYu60FcUKjqekE
B/Ur9Nii2vK0S6PJKcxNOlrQA7zcPRocY6Ms8ecDE5vjCGDuiqPJtNFoyn+ccHjvJj+2NibtjchN
gmXjLFUX6k5DoePk+kfipvRw1AyXO7cDC5e2XhRMK5OStagfC82S9zGnqZNBO8QJqW1S5hdakW7d
1l/w/FVuNJWQUC2UZjve6nTtQUnhB7XrGp3UvincW5o/XzPc6QTocRqcOw/+KY/1jbdyPVsmGeiA
ypwsF/2biFMCnRfidIm7pGXjjo+6nx2pid2TvxIwRVjD2UVku2XC02zTQBAqSAL2xkZsCf0j+H0a
y3PGSIvpwH05kV+nEw28l5n2R2Wvclf26xW9sets4ecHr94jMFH9ibreeYnWR6hg2o1UqoWUDNTQ
sLOXrkng+fl0keFS/D9757FeNZCm4SvSPJJKpbCck51tsE3Y6AEbVMqpFK9+3sL0NJhuM72fFZhj
jqRShT984RQYB+gih9wyhYPe0vJf9m5a409VtUypxO+uFjc4DKX7JWoN5iWFNTaWvXwfuyrZlkG0
HxZrY7PUjrPXfht7SnTI6sfXsstQbygc5xwFM1TpC3fc5wuNjkXnCNdGZXgCT3ZTF+5n3+8vM2TU
zno5P4ZTHxA/+npbLMLHeSyt7qNo/FCg/LsD9P0N350J4Qo0XaakuHed4SLwdHfdhO55WiMbI+u6
oK+Ds7zd3RYK4F8sVLhFEvF71w02gjEeSfA61EfPG9JdLJds3066uKQT1R29uQvR4YmjE4Lcm16o
z9ECrG/xllNdVM7F6qM8MLpLe9BhQY0n5IrVut5TLE5v+9y/zBwOodmKZwiGiDdg41kcukHKjV3K
96YbBgC2TS+Wtj/D4BNK4ygsIDgDZj6K4wWxZf9Tkc8fp3gYTsESPNeDS3stKdRhcPV0nKvZOtA2
orhSjtGNLsBLJ4HaYNZmbny6alpQPxq88bbEwy1b6z1ciMPcpgCz0bk5c5T1YUDKftNa87NIG4Q0
imE4C8cVR8Y07fB3j/0T+296jiIfEkIWu9wU0tcb0PQHjeWKY4qu3CGh3HRAIRT3Hq9xjkmQfZjG
VKIkE94vur/owXpvqLd+F1YTnBdVEZtSE2qQje8ccL0N945X2udhQzsNycIKKGodH3BPqndTuKyi
+go+sNIPXqpjVGoouGHNeprp6XnNdtZtWE+PIHLKgKUIRjjDwJfZV4Y3gAkjNB4DRaeDRQbUUPbi
1Lp1OsLvbOBQP4iB/BFlmGXpeizrZF+ze+do2jRTmm/w6JbvhAcbt/tUj3O1VuedGPsg2mY1KBUJ
vbwAsFVs4IquXff/1CxYwale/hZeG0rPW+H1TV58oSP+e2j98p/+EVp7/wUgA33JfxiZEHX/b2ht
SJO+D0jK/UFx5KN/QDwMM9Ik2ETlLqCMf8I7oMJg/ehTVjL/7z9jRUpAK78itBxM342VZUR9wQVq
8Jos1XGGVrPvtOeetuad8ArOp1GjiaXDO4lubH0mIxTENxoeI4zFDmvWBxpEGUzGH4jXGcFI+hI4
eaTx0Rosmi3D0hYXSAml2a32q+4zyL3gk1z96lyx71zoKXNxFqHwRbM4Lc8RIkIZJY9G4pSsusya
1gLToZr6ig5Ng9PrwjKe1nGbrMptDiVdwujTCPY0PIW2ogai28X/OE4z7ZzFlQF18VQRLEE23wvo
kBiWJU2Yfhm1pT4OPzyS6q5GjbwxppSXFHCVTg5WUdoYwYKhVzM9D0qM03WhgF4FByRq1uYaqjOl
DTWjWglXesG99aR7ekugOuvWRjytgnoastzdOHLlDoJEGV+HLoZIE7Es49lu0qUcKIXGMrIJ5ccx
QEYHmxf7aZqKflr3uUol9W5qr5KqcMXGg53I0K0WTpADtfwNhlJWyS7DYQFlIFxbD/WxrPHWbe6P
CfVkaOmuCnKkNQZcI55pOiy9zLe6TBaJYgQKZ0A8vTE5uvkcd9eIVlhn9oSyFtbb8WaNLLGZkE7b
ZL2qzpRljccENXliFASXN6K3wXQD079zikke/KhZvgRNhuYYkIvtki8KtQZ6XCOsiMsOTZJj3Xvl
GW3+4ZhXY6s3bVXDThsLs7HPGEcplMPKqt4BNklupBtV21EV8873knznaYmUsZ/Up36N4ruunMoP
cWVpDBrjItysYB9visx/yOsyuRM0XW4nNQZ3JATjJ6Tr5x3WpPF516j5jvlQ0xmtU5RU5/i2cOvl
AzhnC4/xYUAal37WbnLS4DqK8vhRYSt5mpVv3ViUJolgOis6jEEnLmM/Lo4WgJOVEJPU6ZGuLcDa
uPAfWt+p3tO9z3H1iVVCeylrxbylTRnM25pi71lFaIvPpO7LPZaE+mxC0Pk4FXnyCBdGXERrYNBV
jZzuKeeSTIYNRCdSlK747kwewsko5dOto3taYX1dr9i3ufIW/e/grJvkfYbIV58Nnth4Yg4uHSAo
CbqqQK1RZRjGG7A+7gWuX/UJHCMslmzhXeM30N2h8Fw9dv1cHcc4aL5OMH2cFj8SiC7hOW+63KOf
4W2XvsFlFRTTXez36rwiJrlPEMD4ONC1Lo2IgPuU1Z19Ya0VXbS2FcH5VMzRwcuabygDxicYfu1e
zRRP8zjI3kd5OHy0/az4sCDI+0FMOpVb2Yb5hxY29m5CvRU+hu6O1ETdfRRM+pA2/sVUZwTSIXEv
DR7886JKnk9zj8xWhTUrJkpVZGEfyIG5SujVyEbb6W2FpzlCZw3axHieCWYxhTiFsW2xScEH7zyr
Xfb1NODkF6OhwbjoTYCu1TaxbBLifjqv7ajaIbzuPnoAf2+01T2ka/c+a6zgeZY1TobI9NnU8SaE
hLYutkL3eC14FyVokUtwxM3Gz/p4F6TJWeT1wdUydSCd66F/vxZhsQPpUT/5gx1ummmtbwn11q8t
FdN24+B+gP7g1FwkhKMPifLk1m9RTyCVbhe0wKLkinLO8ElLa1fVNK1BqNlb+oLkctncnQ9pk3wh
Zky/FROQ9X5sL90hnvbSn+adGgfxEa+p9CSsgH7TPE3LpTtDr/Ryf0LdlvyIFecpvA7AoBw61Hjp
LNlhfZeDOaOvox0KoqYpP/YpuCGgUqA1FH6D88k1ZLh6MmXDPJnE+1HH4dd8KimeDqkBTYQGZYC8
3/LOs2L6jfTyvgyg6S4iHykRgnKD+RsMaipxKrgfyIMjojZ5tJcNNGOhh3Ed0NBcNsmA/aYjaMHR
10SEr0QRedMs4ACNe9Y1lnsotEyy3mp7fmo58945ZCVniRX3W76UNlOGNBd90ehIU3C+tLSRnQmb
8MmrO/m9trxnrJDdSwc1OL1dWkTeYXXsWwrgLHIrv5pIi68ikeeXysZPERH2JwVpatMapLY3zw+1
3b3He4/ygtOpLXk/GufksocU1dGjna7RXet09d7yXSXIwaf+lFjqusjH5EBGEJP7dA50fUmaT0vs
wHp/yki937UuoHeFsPB9AgMG2GHXnE8ZqWwHzrq4kjVKi7Kvxqu6spMTvskLBfvS10eo0/UdM7cE
mx9NtymF6+d2JrNFA8opCHu88DHxY++cO0QicWrAUEqKQ2RmsrwtY0seCnepz5xKu1u7t+fd0tvp
pdUlwcavqvqoh3nYecOsP7kdqp1FWFebMcg/6975mrVNjtiIu16OsL6Gjd9P6tYLER2t+jrfUYfG
uUjM/XdHjPl+cJbhfWb7cv8D/VInKOXDLguhD1jxewLo/tq3A32cIiopS592N8ghCmefrRG8PHQ4
QUd0yjqbACekHn3kavra2V7xGcff4YDoTv5cQv3YLyvcPba9zyosvnV52p/B4zMgjxwZQsnfYhlE
mwV68gkpWvvMpia+A5nqHqD8OJcrtu9PURbiKVoo64iskoUQTlzcZboQdPqz9ICtTHsGibPZDyiq
noRXG+9lIi+LhPyYu2q8SMsaYH4xUwHSjmXtbPrfW2xkxr0I+upJyyndcu/3qFo622FR/mkaBZQX
ebV6cBgryAmAMSL3UDvyqbWbuwHv6E1FdQZ18fXIFm1tFmF9dFIcppUiDUtxAt/4he3vc7u+Dpru
LrAhHvUtJpflQI6YT0Zj/l2IJN45HdrkgDFPuEE+x934aQXWTcFsXIvkgOnblSgt613Uz9Ox8Ifo
5C0Z7XpR3iGuc0t7Wx0QeMLlswaT6xcLKmODs8vTvDjCuKt3em2qnZfUpI1qQOJvFNBprEDcWBp8
CXt7cA8ZNT2tGSqKkXS+tbGPfNOCRG0K8mADKFRykOWK80AMdxOF7qe0XOiaW0y/urdOPr5Cd741
hhzGqzIcQBwcomY4m0v45RkV302SruF5qZe7IpWfMeV++P9Wxf8ll3Js02z9952K/y6+9PlvidTL
//iZRzluhP+Ki9h0GAjTkKDZ8JJH0RP9L8+zSWZcokSqyjQPfqZRASoy9MBtj0a8FNIxygE/UynJ
R0bRC0MREXi2K7z/pENBP+PXTMrcjkNrwnPotvGciKjw+S9A+RANyhJijvdN2WuTfQdXHENNnCbX
ailRa2wgHjOjVn3oFwHKhYaBlE9zXDTVpUPbFPhRYyEau8nbELE0pjoeiorKBhpuD51dWtmy7ahS
rMBB6JhD+AUy1Ro3mGKgLrFLkUtzb2DENkGHq0VjTeRphvpXZOggc56jv8l5tA62DI8CHEArN3Oa
yajbFpPRgD1UoOeblECP8pT1l1akY0Qw/olEoPlIogmZAZkfX3pAEV6NDjVsp9b9Kr81/TRC4S4p
D6G62qG9mF9FiYy45Ozgb/G99anW3yNWBl1z66qh43kqBwjLyyr8t+gM949bCogS6HWhf+IbwZBX
t4Qxx1winZE8OzCF86vGSxOjUQcrPD2aZgpNiDJIlZPhMdLgKJ1nc5MHm8zG1uYLDNelbTfBAJrm
vLARHVH7NU6w8lqLmVex12wu66Pq/Nia93BIW/96JSjj10oCQNki69sPnCa/LJh/gfigXvDrMAeg
5pmDCK/TyMM2LXrVmY9VPqdWXlTf7AlBsfeySq36HQpq9Xr79oVeteO4EFoupAq+dEIG77XoyVKU
bbSC538GJkBhYd8UcU6Z27VZ4bMIMu9mAgwgFAgmWVgatHwSjO/yVAKVePtOfieoeOZOkD423C+I
2v4fHCzUYUEQzZn/PPZh519L5Bk1Am2lBZflHDz8Sgvm7Sv+McgSZRC2EhE4mOH9ISVlORxIdRGI
p2JAQ3jZASCxxpy+I/n29JdrmUn4y7rh6di4PAxwmfAhNJxXL9RNqyJvUuk+06zoU++bC3xTqTMa
Bsw7lD3MEBdIxwHz/k8fkjlEP5jGbijZdF+BlwSFki7K8v5ptqMhXDeYwoUjkFUrZXTfvpTz5yuM
aOgi9ChR2mWrMCv1l60zqxEax0OlfO6hiZfBCYWQ6qEgpmoJpSC7JM3NHK2xXV7WaVf59l6OKl8f
sz5o6JdCDsc4niYEwop3WeajyrpVY+UWlwTPXbickBv1YOa9fdN/vBikV2UEroq3g5br6w0NHlQI
NNKunqpFd9wFVYI8+z7iMyc/1mB5a7GLy7HWf4UD/Tn7UH71Yd2DuyGxe71txSixzQ2Nzq8o7jku
2gIBPnv9Fk0c1dm4JxVuX5xYJnnwZVEFxL9d23UdCvulNbvjfVquU4cpJx1F/RWgpAHtVb67XICx
JlPb/WWUwtfvlhsMAAawTNB4g0H26t3KBNo1RawaYG/qshQzlETXW1r5HZNqXexkGQk16e1fWyJO
WU09rF8Og4qmEZtllHvJ8sQELLPvfm+omBx/cKzpGzjgir+/bMBe3LC7yHlI/I890h5op1GCz5mp
iDOannrV4dusd5VwSEJJT2OzRYOAU1zQXeYivItVo+dPgHoJITbtvMaMhQtLm00ehoLfZnR+YZVP
G9jBKdx738vKb/6EQ62zEfQC1luWfyQ/EmgzNbuVJsdEPSeLKnCgFVqtUF6w6t0PkLfXx1WLYLwf
u9Yf3/UZ/zJtVJWxg5iIvOaduWqG3rMpydvp0GaisVjocch3iE2Ner9KDouq/EqClQZU2m58J6Wl
hF590Jf+UY6z0nd6CkoOs6WdM7bgvkN2YNlnScSlrZRkCT8yrF+5mpVgE3stYAy1n9owhSIVe2Ob
XhVILCzHyaE6dKFaXCrOyelm5tIcxmbnS0l+losQ6jeHpR1rc2a2Yeyy2pqw1djP1h4KwPnp5wPI
TCseFdB9ZHyr7NhiQKVdMf36OTGbWFEGFFP3tIt8/gBEhMMiRnJ5huDLyyDQGkdUSKSxTNWWKVdP
80ZQnGYMBkGJtTvNjWJzXETNMwHNM6PqoVPLyMmwAXV9miat8vMK2zdwTY4CDV/uqX8QtS0NYl34
Xy1By+Ox0ZvpUgP4yL6LvK6YNFlMs/odlASsIQ+ZMIYhm0ZmLmsK5ljErEncruCdidnmCxGRduLg
oBOdh+Lc8pBkeWrLeWQM6xlDgAK9YBsfsPch+RdjsgYDVZGzGGFl4Gc4IpnYLXNmwWeAgWlsbWQW
IYVz1SJ7VSX4cBvjYMq6I7vAHhTtyMPUbmzmb4fYCz8loWjFeB71I7aAu3qpPZbCkAGQxI80QZ2G
OIxyObe08PT84zQg45DtvEjBQtj6eC8vT0vY5swUsaL9eBpRbeT2sjINTdwWU/lKr3tAPPJjOnj8
sI3EEnBbGcVGnrEdS0YQRgL6Nps1DMycKwgBgV+ikcb4JBQCmaImtB7vmxAw+30LPIAFHGSU2a8J
HVeiDG9KWedLt6BTullVTiBGnbUzS9qLzJeS1Tu8CQkLgz9gyYnxPkhzyuaYowdNDxlltvusvBpB
E/CFbWdY4luMY+k+oplMq1EjxxStjjzNYSFnyEL2fQR8jv4EMLvA7EyqUHgv+rZ1kBCqGnHQObRX
e8fchqyXAEJcb+WyzEz/sA9Bwe6p32EFSqAw1T6KHXLE4UDZugAUT6ddpDe1o9IYBg0WsGa3SsfF
BkrEWsYWNe1to/84d62u++1c9L01XeS44nKPsQUM6qn1wrSWX6reqXgYip3ogL+P8Eb0KvoWdWRY
MBDYpmLPRsx2s9ciyZZ2mzRDHUWbgbgd1z+Q5hoZZ5ENxvgizNlm/ad1kpZHluyQxyMVi5HtitRs
p+D3JJd5TY4eIHMX9WbypJnZUgI9LS1kCzq2/AQNpWcOxSLFufCiXuuVz1p3HDqk+aRgq+zbilHa
lRQsaXHMtuUM7XU/+S5bbgZxhrdUAa7mLKiXkko4Gly22QVBaUTMXDttYj0eYERO/CYpDKrCuNrF
Zl/K7bGc7yKdmYhQeXht4C7rzT7jp5XF7jAyiqwFx9U9EwqsoqCgxdtvEYsOl4SZHhY9+i8XMEkH
Lu05UD+bA9slx9GIJAenfBnDl+v3oVeYQxZj2JbpOPtA3S0O5W5hf1hCZXk3M7hSMLtsURDlmlYD
c9mHtKIwuyhdE2LZ1pQvT2UIUYxazo88hF3fDM5Ut5BpjzlllzbaJyqDU3E2ZOvagX4ADY8zwlTF
e88e4va9ITQsF2nN4b/sx2VCwPMQZBN2coe6VAELG41owulTmA5mBH9O6zKdzGeLVwsm7prOJnD2
a8ts9z3w49VIkdiMsQi6CLASkWhisz4tcF1664XUxtA+RheouXZTtt1dD7hdo5OxOov/Gbvkontv
l3NxjzlaRGG+QzalPfeRHqX9V49D8wQ9s7UuOpSyvKuYO8WlpGrS9nPKnrsecnwMi2cvK1YwzbVf
dl+mlfbEDV0rAEsTtmuozAlJnZL2F8CrZtt6wuuHwzRJrOdABcdzTenTLp1LUXCs7uNQ03tvDbuI
TX4O25WmQDV23oyCSz6akH7tpgURCeR1XNyF8WnSnyKK7d57v9CLh6Fi6+UY/UVUQlEqQS9JOTHz
NE70mVacZMU2QKNhXXdRipwTGCcXR7yLmcVBzVNTNrbxmjiMUZCInSRAW++TzFU1B59vuFjLMgA7
87TrbBdQ9TVlukQDbbNqN0DcFWw9LC6oMKfAFXrX1va0XsRRZdtHZ4IAj8HLTHl2o0E4pFsVC2nd
NjTMvIehp3RdH+0mWJp2H9X2PN/PehYalxVdWdTjvX59BPaHYDfcYb97WAM6jPWm0H7QNcdwlsk6
Q5YGubCL5rXIj4BfIBKvNcZJeMzktXDVNujWvg2/OmUWVs90b8Et7HJfL+23KJMCeeshaOpg42Ja
re2jjqtWhvS8bInraExZ3b+OnMDK8+PoN4S16ptC612DYKnhyLj1zpF6WXHogIZsJdedy8NkcOh/
RN/2UsS+825K4F2gSg7OgmOpKUXZyIdpkU3j7Zp46mLI0yiTEqOAlJZEY7E9sWA6nGqY/5XVISlw
7MQ8mmMlYiNhcbf0VzlrOcBZDjSJzQ6HDruJMFM03Zz4kIHbSZCwEn0zhRcrUm+EpFK1I0ePVGXG
KaMrpM7X4wLZW8eHQdYmTsH5yGQOQeYYncHFG8siOkLDTP2PEq9YbsWh45Rj02Npag0QdSXbpOx7
IvuQNm3jHj1XEgWj9GSi6GiZGvayDM8yNr3Yor3FGQ5Uyt7TyfVXcYo8BB3hWILgZU+hhGrzoMQl
IfUmKcvObIhl4XJGw4nwCE2mJdIMUFMF5uQENTtzp12iAq6NJSIg2PejB0Og2NZxNPNlNo1s1lIv
azieR5zBzD6Z47jFrwAxjLgjmju9032JusjEq1GMGOGjqweIZtNE0xgWUxZUOOpkI8eibhoTS1VN
YEIWFWkzRrqufO18HxBpBjALXWscIHU4FXWDTdDEM2Mb2Z1k+NnD8crdA+6h3OP3pTmlfp5g6DIy
jrCJTMXCp6XJ3TsithjIBihYVANyQyTsezFYDCzbTGbuYOgtWJanf4zE2rKEkNcSKxFpUCm+sS4R
LfLAQVYLCAECIjMVU5s44J0s51h+LDqHm3l5jRyYjvNI+jfo+7CNwekfRFY5vKOhHwOnu64SCOfq
dp0yOwYJkQcyw94GxkM5nXmEo+P9GrgminXWxhSfAJiN9MSQ2jNBha3pCk+wMxaTyId+y2Qpqdc5
dKsnuws0nT+XKCVxYxPNj3XTdfJko0Ywhrcr1O86vfTjwOZ+ltUz60AIOFgtCngEmUBMPbNEsGAw
BS8QofxCjE00gRqEc8LD1jETTMQ4OLvH1g1gXxtNNXO6qhGIgrUdajAI2DeLhigQhIWJN7Vv5mNc
ZEbt3mYEsu/xGlT8wL+b3yYq6dZbZCwCjktHcV/uVqnAhIa5PyQmmBeNuduX5ZGDReNmh6nmpdL8
Frq8FLMYk89jOCVphyxGkAesavp3TNN0ISaAHtR5Zu4WFVCFK4ixyah3SdGHznDOF5SCoBZANO8W
nbySa1VrxyPYzZiaYoVjQutorEn5ElxHui9jN6QCN6p8aECUk1t64tJDLjKnZ4+lbva9tF2TBGaN
JGOzndm8kN6LCC9JPHnPepHrciFg2iwXEIuXeTzOrmjzL6NyEEPbxi+RT5/YI7FGX4cIrB3TOcoJ
DH5mxOFaYXB8mJPEJvuqklbwE51ECseLZVnzkxiHdr21rdG2t0I1inRkVB3kvFPoQ4W899cCWcCt
NcHgu4VAaJJudKhNFNbNjknyg6gzgXwCzGG8j/vYQI51SUG3BqlorQCHO8RziVEiWa+PjLrZcVen
Jd07a4MG/p7JH5hOvuTylPbi1WyVDXuyf2qQE9B4SQczUx/TKEeRquQhcdTL0qtAm/DLhVVGeCcb
9bqevtpIF5eJUYFcFxsrFouZkoEdTtWNTbO2ahmQ1WTcMoJY4G8nJzBLnGw5aa58P/cIXtFCh4Kq
qnm4g5ew9mchXfDiFPYuOQUHm+URH4hZg6o4+EVe8zURmFD2qqytTCTqVi67+HZ6yRrnPAF7dNZm
I6zRKwL+Ae1NKldusY+S0WSBL4lFEa/mput1npZkyypbIOHrEKTguTeGGROdJMlm9k+qqnilqQPM
Jj8N1cxJCHh7iLXeW3Pl5VdBQ3GEX1wXZtQCLpG5pnmNltrOOfbeFcyutF/pDChR5V8Ejlp84fKy
c0TwzRhD9BTMrHy7avQvakboGsE9paETyD8oeiFCmlOMBMHXOdYmzxyVhRbHzvJAlkWbHgITr/Tt
S76uqlGmQkxLeqach4r66zrr0lRVaGtffwUWYbo3L1OjCMFA/e3p/rxU4ITEuMI0jGhNvaqsAlFu
ECUX9dfUi83+VPt4xBAUslmzd739WD+qgb/Wjx1KxwHAB2hgAn+612XK3naAnxa5+DqLEnmbi0GV
LjNRak+xDBX63ZyFq1+zaQyVJ3uKKGPRhsW20S55N1UI09mISHnN3vOyM//sfVRdYlKEKgComl4G
fjvx09u3/8dQCcrCBLbwiEjHXdt8/ktheO7iEo+QQH6hvT5zHxxQJi3kcCWFevtSf8w5QWE4ohVE
Jwg5iNf1bsKo1K0IoL5EKhTDcoqXMJsenTUwS8SPAQn8bcq9bqE4vBhAkji/0k1AxOvVPOjaXoQJ
9fsvjafMHqVnFtstyBhzQLiRObPiiHifYGLh528FCvTdDbtdKc/efvbXw0zXVKKcZ7qqLDfw9L8P
s5EKQds5EZ+pSZA6LkpRpQorbIbVX17o61GGy2LztMJGLJ8O0uvidU5gCGEZXslQ1UF+pZvCpOZp
RqZ2wk/RRI1vP9rvFEiaJpBBKTvT5MXJgKDp1QzCSn1lM1m6zx1y58ygDn1Utjk2xYX3GndtMTuY
HyaLirZBLhUn49s38EN5/dcVSKiFNJENqy6APSeF+/vgkiWqwmmC6nOr8P2o9vSy1nxP1UNF2fEl
bBk7ZUJjHzULXvrPorgltSl5AdVBKflsehmcMgNUQr1KogrqU1yNBNkCCLKKI6HPpzrsd6HQVojI
rJNrdutgwl6H0sYy4PK+UzFQNLVBUs7UX3UwUDxypm7Gx3DMKdFh+5qnrj5LaS2HKw6Hlomt+rE3
YZfVodRCGTltzXHuNymxTdALc8Q3iAxyW8FLgb4ntGfXzHMkZKnhhPpHxOcipoxxVlZm7CR2n0yM
P5r1YNjP3XGG8nGhqpyy7NvD/8eECzwXLxpw0gji/Tm1BzILZdnr8qlWLeS7U9JokwJFqzYRwM+S
9duXNKvltxfOVovbjBHMAwsQ/OFVEBQoUPXh9ClKUAIU+yGN/PwKaqWbI4TR29zBBp7hQBI1O7EJ
CgEfm7t5+zZePzkW4B4UF9iZPDaN91eNl8pvq4l3qT7lGLjhGFNi3vvg5pPbXbq9vn77Yq93EEDk
Eppi6PkipF8pX01yHwnXVDV9/3lsm2x9lFlgpkWWNSayevtSr1jN5tvDAD1ELEvovAlhv3qwBAOw
oqhG9wH1IASZY8qXALgBfKVkumkGihMvw3ot+SOgYMO8nCWq/yRrEhpNQ1mXEgwpj+nfNxOqSdQR
Vs8E6mlChoJmC6tC1ZkyZa3ZMmWAUPuAiDEvAdFE7lrSHbkfLUfwcFYuOYuSxDKdImcszX5NQoBs
4pmF3fFSHKraTrwXOsa/BS+8Gm/GAC9JYbNOYeD/2TGVMtFR6Q/zAwrC5mRG5tcsOVBkZM5vj7eR
mfx1Ppt3yuYFkzzyORYRc/19A5vqhpqq48X3oVf/uNYAHe86H/EB42hiq2cLeum9F4B0GIUKOhCT
++dP3TiYCoE12Qyu9AJTzyQXbNjp3BJ03HRm5dlgrZc9SxVPwbQBb3ZcxEDCtM+rmPQYOJZJS342
/ugWmSaSVWQua2cN7ZXPxro0LxwuJFexfnTHg5fSxOhQAdU7S0JCpf3oELXABhvZ+EGbYVhhMqOX
Fhorkrmb0fPg3ItjqhwClHU5UQJ5e0jD318fRlcenXwIH8hEcRZK+9UUbnmCMbSb+KkYRfAx6yoJ
hJD26MnPw8ajxq/0IfHm6GIB6BzvGi+uTgjqFI9jYuC1VYhDY9QnkACtJTQyTLp9iMlf+9ti7ke1
VeHonlKEnDDFtp/GxuvBH3fIE2/p5fg3o8RERSFFdsWJpFaydYXRsoX52oeVPvJ4Dq0tk5umiOCw
UjXMH63VgsCgC6QOt33U3XqcSmAwC0tcBUsHdaMBYkdPvHhU9PDPcUqkS5AZBXYOkYkWnnaKz6Am
5MUyJ0hGDGtrOzv89YJ7l/P5S4OSujT+gYoSRoKYpZtVFQLdYnhMhVDgoGzLq3YWdbtPaGjiYGE1
3Xvf63vCong4ZfOQHWgTLM22ol80b+cpSq3N4JUjJK96rxGCo2CjsuzDgD0RVXOI1Ts9dfX9Cldi
R/gJrrmyLG9r+/adpxf7qwtf7LOD7fGDGiT2GbNfXuRBjxElCgkv1nP/dj3/vlkzIWgrs5lJQgUP
39jXcBpAunnQSqOyFtjzLXr48D39otY4jXa2//CX6ffbgn65GGwkAFluRAz3OiJBIJ7QrouqZ0Cz
JRih2b53Kuqrm7LMr0ZPDOR/SV3e0SIM8r/EY3/M/B+PCVaHlg2b+Ot8ZJB9VCMwXj63VUXiKuBr
zIdSOH+VTfnxTf88hn88pTFlIu5D8QUS8as1Nrt4c4xgZZ6dqWbNCJfjYgMX00l3syqCd5ULFTHt
Y/DtdiGjZifGBlYBZEF/Nxca2BdgPf+m87vovLLa4IHztidOGgr9WJYEL66uymbjase7s2EufS8H
/KUqyrN3UDHdD1FGnopaF57uW/RQbkQZMY+xH/ep3uT04pwporDWRctzVkO+ztqhOzhgu7/Ysxbb
lff3l1joFQiPITFhAGEQ4yI4o1+HBHif97MHi/HZG8zgq1Soo6iz4jSvM6YZUfFJWNG8G9yEpkeL
PvnJqxZ85N+eftKM/G9vJjBgTYMHwbyYY/zVgeLkcUn7QAXPyUDjgHJal2/mEGj1rqdLonejV0IC
LjUKWqnVlHR76vJUU7e6Ghsfk/QCGvHN6iTeSawLhbMujj6XKfX0bZdbV+lSBZeLWI5o8Yh7aqDF
DaK66EL4NMaW7apn2i5ZDR81aKLgHWHjWB8mL/2++Fl6LQI0RHMqxac0qZubEo9Vvavjfvi6FGp4
sFExubOqkAPCn53pIFw9DRvRpcn9hCJaBhLf5gHU7ESbEXWggv51i7tnwJn43pNWeJmqxfuAozpc
CZoOMHreHtzfYUm8YsYWySmj+kI2C5nr98N6oCTMew/i5xaF/GurFdljk4oF8bm2gsMxkUv85YrO
78DXH5ckNiDFcVzjlfJaZcbBEaorOTq/ZU3mnVM2s0q8pBfrgkJldqARodnpZdI9N8IuHtNk1pdp
Gtl31hiJw1+e/s+pRajJ9uniiQ0S97UgezfBqkX+rfqWzDQYyNvr+HPdrWrcQdmQsDHcnApHaYw0
8MBSyy5TvjxBAEl31EmiCF1KCzZ0V/vBxxQasyn9UkKvrF5d5X7an1oh5mt/UMlZIoMEa2vYldOm
h4yFsmVjA5fvnLDGF2CVzdFiWA5Zrq2ryHcwQaWUYV3Cnlpulxljpl0m0wb6Aaf3FuW5/BImIS1w
S5Qj/Pe2qICU4Ei5H2l6PsqR1JRYpH+v3RlyXlmI7n/YO5PluJE0675K279HGuCYF70JIGYGZ5Gi
NjBKFDEDjskxPP1/wKyqllTZJate16YsrTKlIAOAw/1+9567aV3sMtyJjIsCB9Xv1vRTQgcujrqJ
iSZzpd4piAR1eB8uo6RHeVOn0sFX64naOGJOIV2uU77x3Ld1+nmoxv7dgr+F1KOy6HfC1z+vPy5c
F0xzWNcoI/wnXc8UTELzacy/A87XoVyMfvYVl8fM1JBLxpnKfVu6ITo6lfYVVskIAMRRsvw/3LAr
DQ0EGM5VC23g52cEp1RXdotbfI9KZx7CjwviLENSXKWF0+/0RfmPtKsPwDKTaCuhib4kXqsk98li
PP7rO/YXge7j6QFFg7bM0oHX8lfH7kIkVNVTnn2PXd15IEfY3YuC2IeLsHvmvThcD0XTnySdc0cQ
4salr4BHbQDdTLepm3gYkqtRXdELYr7jnG8opWrS/OE3P+XPZ4D1p3Twu8KTF3imOVT+8pWpMppL
v7GG76jeTfyJnYUNiEaQIBk6XV0L2tKYKXWL4wHrtOv3ZCE0sxKw5bg33bp7sv0ivtLdMf8kWvJM
wcBbYNdmoDno2QOcYTWMe/+80P9BQj3O8vt//7/XtzKtwhR+Sfqt/7FhAF3NYoP5vwctHr9Pr91f
/Im/B9bNP2yUd5MrjbcLuywvkX8E1p0/HK4u9ytxDA973T+SFqZDYShyJrNFXu8k4JHi/pa0EPYf
nBsR1+ky+BtB6t/oEmX3Jn7aQSBRChucImcoFAAy8mKVVn/QhfUeWb6pa8rVGtE+K81yN12BZDmJ
4nqBerZNNNBF2Pvze3f0Ll0n1WdHZc2DrCE76W13Gni2sSq6y8WqB+04o8NEe8Wh/3aoGu11cF1M
DE6tNwecLZAsbFvE3S1a92zeWRaOspKkaWG4x4UZl7imGF2vP3VAZOkK0/KlNveQiaS8EOOFERzo
AOYn6Bu+6kuLs2WeWZA6Y92lF3LECfMJCa9nM+ACxjZOMFccsVmT5P3WTXSr2yWFJeSpt+K0ANlS
5Z6ubybIpMx3ymwxTm49iydrjju6KpeaPEnQWwy997wmZ/s44A7TmXfNqZs9Rsz1qKNkvqmakN65
+jWrIu8tdrKYYgfRMdfZri3DCtImkFGdQu82k5jb4L/tsQCKM7ObZQXx+Mk54s1DQ13PDGCnsKWq
LcbXmUWgzg4lG6iXqUp7ippwbRwybfJQ8D37ZVY0GmFbSg5plz7ERQGBhQPcpRFVfcjE+JTVpMcz
SAEbo/RBZ41/nlLj5DllCBpvZ5UeXW+61FZ7TsZheO7isoKSwwuwnGACVMoHYhI73/opGjftML6A
t+0C4DVBPplH3D1Pk2LmOoOIOTES+hpDadmaUT48LN5AL/SilfuBrxTAe72y+cY9PXigAES1J5dy
r5b0ySnEO+Uf/XlhLILhJb5eksYlsN+/1GV3wvtdHfI+lWR+zXDC4sUugfyylAzhW0aqCcaUTS7y
JwmMORxard7mpfpOoM65lM4S3Y4+aXlyldiLhgFyNZCrfB7yvaUs+NqLuhF024dKEaWPCcoG1qiS
q2go2ovXj2Lr2pZ+hIWQ7iqsXLgO4iT4cOMQvVX7UtnpVy9piEW387yVja3dx3K2wA7E3yMzqm9s
rX+w+3R6qMq5wClUpvgSZXqo8rVHI9WdjVmvsMzKHsDO2NaRdSHZta3wdzEON9wumo9vZ/xe24B+
+6SvQ5L21BPEQ1oF0ZR+rYk/Box+cajG5DRhgHUUvK8T8arHfLJosLN0xUFJ49yF2/7RsCt9g7n2
SSuiI+ApWkA62WzsXnu250jfmPmUnZLG9gONNM+7SZb4y7C4QWb0MKJGa93WNM5apqWz2VL5cHaw
PNJD2XoNEsCivdcQK4iHk/Wy2dp5ehy2mVpmaPiTdhC5PtzPQNLdh8LK5S2v87LaNFGbrqAfZ2fW
qbeN3MjtAoOWscfOKfughzYb79OsFqdqiFuKY82eT+PGIggfjf03Xu9Un0VK3SKMG4FS3Baxrwpj
403T/NZIFtVt7FrzaehTeM7YK0f8LtxaU0DGR59wsBl2TraRzZtBJUTKPjOSO4dpbfI+Zx2FFdSu
NZig9UaO18Q9upfO5m4ReCKTZYdoqaO9++Ue7AWGmkYTe0ob+c3y8ejOmbOnxoBVYhqxc+sxaUs8
ATSgLGu5UGNuyaoXeyq0KArwls8TB78nN5XTdZFprzxSz2JJdbow8xoqXH/qtca6ztiHh21B32ul
pW9YldswFTJ9KtuMuLQj7fQi2lkBUxiIti2A6G6pR/tE7D0ntumb/pW0ivpk+JBKXFNdKULu94gA
2kNude6roKsujHOflqvSbzOKThIeYwgFYhtRC7Cbi1m/ONGMLhT1XYhk218XHbY7/p5qR//bvG/X
pxYEgQPoGzh81NBaoDUFxDXYRoBB0m06d4eRPJfYRGuOlHkJuGZ823ejOb9UQ20fcG/531rR3WFO
II/a5aY6mF5PpcmaVtV1bcvZ82gVhgcuxDCxrRqyf49qCgoxQ2vnebATyOjkYyud1moqU9PNTG0a
MVuD9cCbr1OiyzeLpqvLjNoHAWGgqbEiKDt1tI4pV3xUtwKV8y3MeqOgGzbLho002j3tuS1rcH9h
EEGzO0fEDWc87kR43seeQR2kuNbexMZ4z3ASXrRX0+Czhov53fxDM017bW5oBNBVxOll0nF9+OW3
eQ0q62s12rCGlyW8pTD7SDQjB3SPQGEA83k5oSlGIGHXN0df84G4aPJ9QmOhGLTeLj6pbH3NIuI1
o5XWssCQVROsqaGcTlrevEHgvRR9NEC0KOgSHu0mYDpa3Qh2JuALuLCVPnP2XEPayxrX1lAXNo2s
MDShOzF3AjauefzOQw6iCamI9a5xvixrALxao+BJ3n8RdZ6fbRmBKJyrglLXcSYZkBlX3APdnjRW
Eox5/j44hb+b5PKFvi3KiT4y59lsR5eoBrQM75WlH5/4VwCPI0C8vr2NchHhdiK2Plqe4uUOcNDR
4xc00HfpN9+tPi12mM8hJU7Wc9kiyJV5R4Wnx1+FpwiCFbH695bajCBjNhdaLKIbd83QU56U3fmi
lkf9I12f93wNhO6HMtJDFlN4hjghnz0AuIHVmw9p6kBdiZFassljXXfS4qtYE/3lmu1HP3V2mXLn
gOR1taNwrLwShgDViPeLAOr8lbDovFE41TfjarAZ8Zpsdb/xnjpdLLe5CeiPt6mP8p64w1TxhUl+
fNXn2QuPfd5f1jbKx8a1+bOmPj+06/GPfqdAK/z4buBQfmv3UfYCiO/BdpwxgHBxbYm6O5iDF0P5
SjK5tbuILzpJE+uTb+cj8x5w5XPvba0lcgRESgIM+BpoCVlWckPqKCykcS3e0D4rO5y5ziv0oL5R
xtIf9GVyD+5ke19GzA8vA8SIDI/5zaKbWrZVKlEHlG3zxi4dRZllNlWsrLJXJNbnwKd/geGBbXNH
6OU9tR72PYjzTg9YNTW2GEKKwIax+N61jNLWBzXmmlIyt9LuW2cvpWHzyOBmrA9t5y94ZDnKhnNs
PkhMQYHb61ceFcSfO8ZCXzFsnYoRinyY1aDvmth8g09mP1Q0zX8DcgIuaCGcy2QoHaaj/CCKpDn2
uHCy5+mbvrJH5AeFZOWRRCyel9Vss6f54BZi0zmq3d6lLlHU08HQlozb2VHuWxS7FCeLzr3xezt9
tmVrXYwhtcOWoMPWTk1JPYVcirBtXKyWvVnft6bV4mjlq7imxskjGRDVwHN6OYAHaD3okGrq4Lms
ZJfYaLNd5EJ8MVb2i+Tn2veto+0zm5DfvgH/+Mxqlj/zihs+E1/WH/Ksjw565qZH3R7Z8UaNc2oq
RQtDqnUoGbMzFk+xAFt5VtpcbvwlaU8+fNiaIMaYb5F+/ZNo4N4k5WSgR5JbCoEq6dtFB5LTL1P/
rHvL8GbLUWHyqv1zzUTxhul++6k2bSRMt6uzPjQbJ8xLG5gPu6vlyWfqWmccH7oRXA4rLKZaa/DD
xZcmcNRCzmqbZjwPZ9+zynLrrTShMfIW53NM0c8SKm/izeoNls+D2MIjAk4NMN3KLQxx1LW+KHcE
Y0oTxUOxVJRkgW7SLkU1pS9RaVc7KhiwnpbLVBzhDtGV62Wxt7Eo9fI23QpV0glP3in+08NUsry2
pf8wluyNO7IXX6sVz6QlbrZz+iU+tx8Apw+WU1+q8tFIoOUwART7cYU+oao2u7nsk5CiNyxE2lJ0
yLPS3o0rNopwZ9uG9hKV1Hniv1eZMVyV1TJsLMY9h8Gd4ltBcfV877lZW99MMbVZoR9PeuPkAUNh
wqdvpUzWxhzaCISQ3RvbzdQbYuDbzWg90D/h5BT+DHPtuW13yPyk9CkZm9VyLiZLg9ObGVtwXlUb
ml3COso0GKWsc8xDjxL4TO1TSYQbm597aHOexa8MRaNQ17IovkqVShvofHqbbYUXj6EjBho4c/pV
WH1Q0K5gjElsur5xPzW0w5RGo+3xSCWh6meArGMrjy33ZDj0Znolkf+CSAzue9nW1je9yulMbgkg
Qa0s5WOX+1H6YhjWEJSUflEh4pBsIAdlo1h53ndqduKDM5RswQ3SLEGTtu7Tko36NnVYnbc+NWm7
TnTLq87G+jzO9JUXnI+RAvV9zV97WkTT30mZys/JZJX342jYp0WmYyBKS4Z2YsDWNJLS3Mb5OjrR
I3YHTd7tyUYYQUt+4NpCtgmxXVifOnaR236a/GAhU7qNedexOYeqNIm23w6Fe9RkpcKag/t9H6f+
rs118Wpbk3Wg4kduohzWUbFSdl2SK/s0NhUqrE2Bc1o6XF4Shl8LHyAZ5KMbc0r8N70C88JPAgBO
F4HEA3toaHFhKzWQTOJIS2uvb41b7ptmJ/3J3jZzzvmGmxK+bZbiJiNksvULXuMRdNsvHXt6sn5u
edCIUkJk4U1SjQ54W4JoXaDp2gxBxTR3dWTBqfFd7aZnAHEvx+TAiLu4TBQLBAzxEGZj8ijbAiPV
d0lS9BJFacpC28RUQWg8ux0L/yCzgJkCZp6WirY27xUvnXG+A7jpX6spzrdZRRkIqrO9pcSDBbOr
61OqG7eeV6pN13VTTa8wbCeXsE1VgzBlY9d417nWtJDc6TcxisjaZIVvvgBDczfmuPbdl2lSvmiy
e4HQlUO89/aWPQGgrqV60yderF6qL0dylNSxcPBk4mX3w2aiyTCYcxP1gQlyiOv31cYetlVcLZys
02cK6M5J7IXz0rxBovzcZWq93wa93g7MiqmxMc0tBi2QoqkfnbK0s19zcGyQIHQMtuZsUHxT0aO6
XYuVB6bfzRUgpYq7pXP3hp67AcphelXEcX6L/qDr4WDB/NsqiQDZ9ey3M12JsFnln8nr5NFvmmK7
0B59iDNP/z5WHNGyPlOH0uqHcNQaAZgHfGYu2299MvUnt0yzjU7b+QldK0ySWR496VDeLLT8JNxS
3S05uVvQGV85r7EVm6sUu+2SlcdqIMYUxKqbn0mMdgRjxotJF8QTW6nHVGsaojC9e04ccwwIF7Nx
rAnxAwAHKThobVip4YtvNJfRmM0NLTFPWBHzIFOWtUOu94LRNr1npkrlxkSZDgFwqQCKl/241Dm1
9EsuztWcoAJXL710O1jdyUPrGGv8lP3fzO6oimX1kNTixUyM4miqynrrwGWFetyaodTKp4kKkXcp
S22B5Oo5SMygyAJtogp7szjlPbltPaarJjOY9nvRF6UPOZUuSrUIFPN43wAcIx/kRRGyUz+OpFKs
OWXzXxqccSboRoPp31csWP0G/2bt8OtF7gCLOuk1noRy6+g5dPSKreTClIijThRyqaR7yTNb3ijH
QiQwctoaBeEYY0MhVkFPklcY3XbQE2JnGACP/AP/Kq+8dxGLewx1LB4UNp18qecnwnifiAmO36Kc
6Mw+13KqR5zBAvZGN4FdTKclZeSt6cZTyyspKAx4g4NYtUBZxcHsw+Zm7qTWZ4JdXgq6S9jshONO
sCSQaVfjIatB5KrmCzjj08QNH1ACox/zWLtEWDYw69E4Db3rJImi7yiZcLdu7hQnaSP/gVTqgoqt
PoiqCXui1Vy1sbrzMyrpy5Q7PprtrT9Vd40FJglhxj1i5Bb4nPpkz9kFAXEptZtRWM+pYXXnnul2
OLYOSeLCrPYJMQ5KjkqDvmIOZ609dMeqj3WUi76m0oQmJXzXd4OmI8NFcKaIx3/JYwPlrJ/NnZvT
wZ315tfIVsbD6Nl56EyA7AIcFON3u3PVA2sfTCjHbgNXb4ZT2yBG6UYWGBGZvqKFlhuSsRXbVseT
7jvVxeqLLogW0xpCQSR92LqxUa6QFZyADe9Hg35virtm+doZdf1iM0uBI64tyzdgWdR4GXOuva5p
wBuXpMYh44XXYuV3p4NHZvzKzTkiuT515eGUxqdWs+KtWc7zV/ZZPFox+HSg8t5NPZrRhXTL8E1L
nfe4hZ+48ROtOzXI0HcLGWUKw9yxCmSqj59Ivw23QiTWct1OXk3jrFvWe1TQEjZeb8qVyufsjDql
78rJ0ymUcDzaIMVoD8OQSaFF8v3aSFtbBTYvg0Maqcc5tj+xQ7Afmiiud3Ez9weeg3nrtB25St97
Gj2HFT6pxENMPWRAb+SNZ3TRazmRT6LgywvgJIk0LDika+cR+7Z5VVRIq02vkjN7iH7axU5bB22W
OgN9eqw/G6cnpb6PI0L0iEQF9V5oYavFzTGg7qwARQgBEq6zU7dPrbSac9N4HoQ/Bp86bD40vplu
z2BmXXiBXOCb12Nq64+Kv8AJvWZYnoecRjceYyKPJgI1Y9CKwgZzkIDMVwxioMsRdltTpRDUcJKG
vLB8IrxDzI5pHvFQiJ7e95ZK4KBklXmhdsr9Qkk9jUb5kPWgBmjwBBzdsGnFnVhtYhJWJFLN6cEm
WoP4pOeSgqUZt6AUmv8EIoNCrgSgYlhBF5kwAs3z/ZyrKaf1qky3C04BqiG71QkjeEWzBS1lqEz5
PrK93jIiuJs1tvVL5+gnSaIxtOUAlTqNmjvYTOI5y9iBh9CiSs7rtnHbNQx4mekq776zW96nrGX1
bQHF9FmzUuJDSYMus3YaX9pZ659zqenXdCLMeyE9vASD6sy7DmPkva8ximPIHPln/IUCW0Kan4gv
qwdMH4ihkxh4SuuKZXVT2h50Ng/MRZjaXcZDic9hDocRVRDTgh9n1yj8Pe8TvzWLc2aI2WZiPNpc
6TLbRn0bZ5Tudrfk4y2sSLMUW2il06O+uPEps1gqqyKZ3wtZGi+R0bFRWxySKigd7XXi+2m8ibO0
eR4cG4uFxls3Jh7Kyx4HLoeddAsDKdtLbfSo+2rLcxtN7lGNer+VnZNfSaOqOnb2hn5FcHz81GcY
1VllqYdKtNEKnJaCDBOA553MG3lNgMo7lDCGt51a5H7sAPqaRAXjjdaO/cUrSvMz6i1di/UoH3X2
d1dt3Yy7oWf3j5zpotJoyf2cZCqgSReOOrMMMvJdeRl6/5umDEreMCodnMTGTzgvxsVXPBomid1t
2phHCja9W2jKExlJW50czcVpCLMBli2njoEdY4De3J46atYugAXzK1hnXytvMrYqmmE6evMryfIk
EBaGycjLkBWNqEQra+cneLrRzm2NZCvFYm41bvR9oqgDUe0sjsBF0GzqvJrFxse5nZiTEa5WCWwO
2DNxQLcvaWHNFBoly2FuJ4dcltENt7AY0IGx/hQhJkRV3E92koZzwssms+EroGep/Epzm3C0Gd+g
sRrsNOpkZ+QYfP16ubbzhf9fj+46c5pvRtzqG6HyJ78Tn82YxdrWqm1KGUuIUvLqV3A9fRyAgNGS
OKQLVQ8r0Hw7YeTWYbTKvRVn9wsexLC2bJueBJjDcbzcwEExwSM0z5hRs1snHkAfiAMbq36vFkt9
0SbGIMLUPptg4pgps0Oe6K7dS8WLevKG19LPmrtxaO6GWhTzRq89Xu3GehBMCu0G9BLxQl0QwKp0
cWUp7c3S3OFSiwqXBev/hjw8bl/anz/3oz1s4nK6UlJOx7Zonj9msf8ZW/9ubO04q1H2fx9bP6fd
t5qMc/XT6PrPP/W30bXn/IGjTOCmFCyGf3YV/W107Ys/GNvARPMthLUVq/6P0bXl/kE0Sliewb/B
fgkJ8O+jawuyIAkqjLqOBYgFEebfgQT+7M6Cf4JLHsOvIIsFusn51f0oGBfkiPrOmXRPe8CLON3a
RrU2ZMFADvqWM9EPX9Dtn6a6HysI/+oDGapBOYSuTByBX+zHQTk5afRGWdpn0xbkYhUVg4tPcbdT
eM0hnjvjNzmAn32sf/6CWM/4vpjCYA/4xXTpZ87Skemzzm6dOK+ZzweYa/NMZ6vflRv+bEn5+Cgu
Ndca/Z440Ufu5gcPQIv0FA+5YZ3zcqS0DMXoQGIGW6MjYuO6Zwv25OaZcQ0Gd7r/19/qX/yW3Ek2
dwObV58N/8/f6tjk8Fm01jp3IrOOlScNsdHsihcfjITyN45Z42d/3ccvumb4fOhYBgb89Rn58RpO
RFZLd0ot0NcOH+TiKKCVPAMKE6jepZS9MingPZXTBGh5bhNFvaRRQ6KZ6IMIdEHr+7/76zv4OBzi
hOTXyNf8YgbKgNZTjhxZZw8TWxkAmkn3upbzP/+3z1q7E0y0GsxHv7p4SXXo7DBm62x2FI4Plta9
uX053Q+Z+F0z5Po9/o8tdf2eHVypRCtsFwYmdqyfv+e0h+/h1IN1VlHyzjmCFhlR/g6E+c+3Dh/i
YHxdP4xV6peLiVHYcntRWOeFVzZcBrUKxY7UAoAP+OL/9YX6xXD356+0do+SFbH4Cn9td6CWyFAL
OZVzhqcPpU7xmRzFUEiLtpMvIJ3sV8uZeUhTn0rUpMcbQXPZb+IOf3EHO7rFsgfRgH/4p6RjxMiI
+pbcOk9eL05mXhkUmUe+dyW1jju08RG+SYuxNZiXAQn74+G1JZE4VpDfgfv+6gpYqyHcX680g5Wf
L3NOw9tUMoU6d9RA31Nvh3GNkSbt7u3vGIp/9VEOiShgAbxaSFn+/FGT9KD7uI15Tm2+Xt+PeWTB
ubPUew5X4l9f7J+XepZvZps4JH2LNwvOhF8/jGh8XTSN1E5sJSlK1yjmeKnw178sozfdKs5c3u9W
pp+X4PUj0YRc3XTAbnKBf00G0ViJyd9w/ZOOB2LPyQuye9d2070zatPqree6mvZCu66XIYPFPFLl
BKaH/io5hl7qNIel4fX3sYL0yK8UMS2Cpsoo0ajnTDnx/+ZLgtT501NOvggQAgh+m+kYCTlejT9f
E3bbmTWVpnWi5qxko4gBok4d2osMOAyI3CUBlaAomD8w1ia/5mypY3HuWmAnNCFkq1UJdjsXMiKD
9bZQ7PE2iXzd1SacBjdrhDUJmRAYzAONkSIrI/at1wbe4n3hNC0zKv4YmQ4TawV/jtIGYR5HkTUv
vXLrsxdb5qnN+AI31BnMtxi+oN1hyfOfcBloGMz9qDEOBrUe8QZPEv1T5ArQCosW0RoOfmo6+6Jq
+AyPb/rD28qJHbsYtiGUB4wSxjVWB+4QaRnyZWbAt+y1CMHiNEqT3vs+Lttwbg2qQnNySG8MyJsX
MAz4z8hOzPcwFqZbTfSa2ixUf6ZfDMjCnCYWqotyGruoXYdGz73X584raVLudisT9utsENvpDMYN
G0cp+7Wcc/FNYhE9UFfW3LdOX+5toloBHQkWdfWdj4BMRII3jDEbxiMBOx7SyfOurCjXAnOy+Eaj
lJJ3eOD7yDQZBnUcPmEjGY/9R+uqP0bufdfFwGSU3b1J3+I6lc7oPxlT273lZSxQq8ze3y5dZNBH
MLf+00Bm0QEKMZtHMKR8y2U2G49Lz/dmDTrS3MdbDoXUo0HGKYiIlUmbHRCskTmg+XBnW4mDM7as
5sU9MTtrD3TH02HQlP6VnonpPq9nZ9oWuqY5oY2L8BoSFndNTlTs1UUwotyD6CQMy9qbmc7rkeuc
5LpeasptcB7AZiz2YhL8MCT3VtZ/z3vRqZnccgfHVLOWi2dcJ1qJwDvbay12VMOnCd3Z4n3T5xH+
d9g43MsgCH1m9RF/rdcPFMNptC1Iw+Nd1Pcu2Zy54L28IVxBX4M04+WCcXqJAyMt7VcFf/bVSQYf
b1vV+tRYzEZLZ+wiDgszNDcUINS+VEpVjx5S1gX9owgb5hbGShgyvJ2R6u0pLWp1jAss9Jg4pwkg
xoL8rkOAfCzgVo0b0q0YN8DczNcePmqkrATNrcyx6yNr4AEAURfM1TI/5sRyt0OdSHnKdRSctU4L
9VrvqrtedihDWTSUGNLa/t2zFrqNhDtcwzhmbjNPGXLikLMyBUvBwjXqEiGl12b5GXwHlfSdPTvf
psVlxNpX1VXd6W2801cPPQY9mYZGVtOhUg/1tQ/Eg9nR0iVfYpPSS7fu5QXDqbNvqjk6G3PvNnsP
xt2LTMt+N1eYR5x4rE/Ue+FUIBuwfKmKJt/iOl0CRmtcRvhqKoBiWX0hZgGlp1JJFxJUcffrZpTe
+anpRNjCPd427AHJKYlyV3qiXxemaEMINbof8k47Vmglx6xNut1sD/N3xMYRu2yq3VG2WX5Oc2VR
cgc0TFbEADJg2Bt031e3t3g+0kULoXtSkahaY1fKmr/I066tKdFZ/nEN4mhsGTCEjlugKQd54xPQ
2rSO68VwaLtJjlfsdL0DISUaieAcjhuL4Vi+BqIjyiLi5Iie2gUM3JJwqWcsUmU9fEJiQ5RUVbeD
+ocZJdG/FYzbP/tFKjapb0y7DopLOBT8HMBfyzveSgtOWJb3K8dqxo2Mda6oG4vsCuGyutX7Qd4W
Xc9NrTnsyF7nqDeuNZHxSHRrlfe2lj32NAjXbLAFGJcmYLXt3+JWZ0GqF5/6EUrnqX3plf/U4m2J
twBg4GqtDVKgJymFUpuScqCFgk+tRh6zJtKZDVDAuWjpjvJ5H3uDzXCfkWZ9ph17/duMSeKyTXE7
MCSp2Zght91qIKGuO4w+9CcrIghroJOxVGLjTp4smlZsI5cvUnLbBrWrwJ2BAC9eBO2v7OcSGqgM
sxY1z3zSyfKLnVHh+T5LZeGHdPtoWwC52FaZNX4vPepB0aQ1+5kOFtxdid8dQDTFhCOnOB02hZEl
XzvVv2bSNrc2EC0KZ2aWj8+ImYP2kC5gfg6eSLxrhc4cOMiTW8oRG+y/QPxmSAWfqKxB4qfwd/yk
7La8d2L5Lgqsg9i9b/Je9AfWVdI7wm+pER2keIv7JH5b0nR8iAeXK8cTT/kKzAB/Y9H4B99gxeSu
7bfuCfIinbrTiCgZdA7reJAP0AYOvT/pZ6up50vT9ea9s0BK37QlzruNw1WgHQM94UmrqNbbTkbP
OLdtrZuFCqWbhmn5PazTJqD/pvuGOlRgalnMr7XvqHPvSPxxdiRS7LqemQZ5gvY6Dsvob8qmYLnw
I/pXS886zaP6GqF3Pox9nN8Zw6BfiI7ZX/LRyWmvLYBQWLC+6PGdzRhT+ZxeWsLrJ42oDA4qFXev
TEnkuXRNYE2pjQHO0TVwAtRKtQxJ53RHMeKAdGkIQcEMaNUJe1llPlIXLw+qMhdcRAmNRPOw3PVU
1dBUHI8vxOOaYat3nZWepnSa7MCrdey3XoTB8NqZ9FHu/WTo8NFV2lXmLvUnPcV6EWi0qVYbobk6
iCFunuuRN/y7oZruMkgJjooX4bnKupLpt58wGMUSZx4TFrc95koDIB87C43BqavuYqFG2KdZRMdM
x5L3kpOD3LRzYV9NqWAZxR/m90EjVTUSHccpRnSwFpfenfE3z35jeFuvcC0WRAPXsXCGaOdrNK7G
wNuOWBUQrwtnOYDdT+87vBmfBmPunsgfWVs1LfTRZBgs4U9ZzGeSZPVYZy4Z5dFlDBUtCSM4Btmb
Xp/pDNMUA32Lr+pWLZxTqmJx28Cuo/SG9N30SW9H7WKncFbpXG3MnaeZrUszY2XvcKPZ2NhE6nf7
gXv3PSqS6Vlixfw22pH7Njo9nSy6dIYu6ArDpnkd2HwL/Nms35d+adKwTZaZIWMv3+0Ezww8W/KI
C0mRk0kPUb2p6wpr/5Q288Zy2zbIeTvfaMWIbUV3oh5LDXv2eJkxGOoMckg3DFbvnfMB9yNZCvU5
ceYaq1m8ZDdkCYmYRbIqbipU4n5TiUm7S0j5MVNEQMK/Ien5Gp4mzOTYDT4ONf/RQn+rhaKS/XD+
C1/71//6s7Dy+rUk/PM816R/4p+V0I8/8/e2lLW13ebw76CHIjWsRKu/h3gMg3/F1NMkIkr2jGPr
3/vc7T+Qx4lx8s6zUA1XFsTfMjyW/geaHrMWlFKdiKUh/h0h9GetBSkS6MGayrZhLdEiYa4n5x/E
O0oRjdSOmvF6KN/irkCD//rDt/EXwidf1g9izj9/wC8SXTvRsSInPsDLWDipiB3811Rdpz7+vrd/
/VEfJ+v/EY74LIQV1BVhmhYEMftXRWE2OqOw2SZfMhtjOR10pSbAIGGo9oib2l8gLsfet6SGN6vv
dUk9+IKN1Z7T6qSbehOXb3WDXy2+iQeK1nx3T6+7vudVOXxP2fCm5dXQWp1mnXXeNMcCgmbUPnqZ
DvTP0urocW76HQKPfeqYM91mTZ3hE8+ipuoDAWMOl3eL50IouMeAUJXpM66kvyPJHxpfxKoNHKvi
7Ak/1mPOinsMFEA1iFPLYe0TcPzh/P/ZO5PmtpEtC/8VR+/BwDws+kW0KGqyBlseVO4Ng5JoAAQI
EANJEL/+fQmANkHJqvJLLxAdjahFRVGVZCYyb97hnHPjabYGJL5B1ZQGnCHtLN87NAE9tagj3bpa
ZG3/V0lhhESKD02EJE8+VuGfGHcUUVb1+0VJLf0TAiChmUwQWZx6CkrJQDarKXj6PCzO/99q/KMG
S0ZT1fh1BeVitp2F4aHRQHRSpG32RsMyqZ+Q0cErb5olHRgNWx2hDAddFpUfMqSi/1FnNXR9hL8O
B5w+D6aJ7BF0vM5qaO6Izj9kU9nwpCHRVvsdq2H1E04oBpBL44yJtA15cDo69c0GWkcxRC5f/wSj
bwWPoV7SKRMh2zQXMZtghfg0tAzj/GnlRPrnIIiUe93L0AIwieNA4tCbjR6gAClVhGdOFVsbl+zF
iVVtVt+AlDGOrfgcGYVuoR8WOQ1/ThQcXUq7VXS2JrU5WdEx45qm8SS1PPyQEGWs81Tf0XB+YdQX
3KwgujRlPYdCRhPXwNyad0oVBndVEoc0bS3K7QzN+N0MdXzQUX7Aso0Df0O8nUd5febEanZl7ZTV
41oPFjPU73YflIicqI7Q6bddXudjb4VYyNigLdx8k/sayPXYvPS5Az76gf1RK5WQ+n9c6F/WBl7N
6dvG7oh62bwCKm6AOzxV9bB8olpxYLmXKCUt6Jpof6pzw7u04FhRkK4IV9Dfh8FrgCl1TkJ96X0A
aKpfJ/S/ohOj7UJJDCN1c14HMNrRQ0kvwbZvbuqpFdzqazN9hgCvPCAAXdwHgnJvhYvFzdoqtQAg
dRl/jWNwZYCtV2frwkjvXDf/Qlc96wI89rXjb/XPeqBDVPKeabud/c1lIqirB7cJkzaFOB6yjSTK
TBMia3/SK5I9/lQFQGemy+k3Tbx9n6Y1f3G7EZ05ao4Yu5FfIm1WTswgARq4RJ/5rDAW9U21rtTH
VaSxDJ61re58EFtXWyDjn6Y7/i2DbTtHGVt77yv69i5Y28iT+xmFQXf6laSSfu6BHf2KVulmbEex
ehEmW5BcSq7g5wpiQAq+tlaX7GmjVDfv1dp4Tuz19TbXtQsagFkXO5e8GGE2PcKqXTSpLMiBKt74
mRV+i1ceuqFmun2iRy4F9hJsHI1nRXKSIDUvyWJOg2AzXm0g+YXb6p5DGd06G+x3XEThRWQIYNoi
B+aQ2+QjFrX13jX95TgEf7s+DUMEJVNn4Z0DQEAxJSTD5CRJdY/Eqo2eUBIubpaBkV2ji6w/7Mpk
NXfjbEnDr21OMtWyvAxtEkdDgbQoLrxqFb5He069oWVo9cFNtM2NFRHNEaCvyc5mQb0A2xAsACGb
gP9oVVTdFaXGguqhf4aKVH2xtcTZhKH7kUbSxYMZFNmjhzzLtYm071j1q+rvKqJ9m4U34OqoO5Bs
1oxGccfo7x0u2OmU+Ea5B9hLzOUh3QQ5Of6KBAQdOpw1IZ8n9k6e1k8wtMj3lMUKpPF2FzwviP5v
V/SGv8pKNXtwgP2dAhlWzzN39VflmbSlXNvLL8uMUaJNbsUA68H5xbz765TGqmQn/HpSWH412S1T
/b5ScyDQKDZ5491a2d2YdH4dY652Z0h268KgptFVbtHUdQKpUp+EKm0qTxZgK27zKK0/Ntt2tYBG
C29od5NnlnatrdIpRFhX/ctVlgWyN1rxAMg6u4XbC/cOvD6CGoaRhI/AsM6zNIeTsq48UKXGem2f
m7saCGTkBu6dqxKdT962V3pfEUQsP56ZC1+9KRWj7Npf/m2mFYpf59N7PV/ZymkJowQKRaZ8WtQe
M9AWOj04skL5vNiFSHRY1cpbEfonQXXuopC1OzE4g+sTPc6mV260Wc2ijZ3j2mXblU9Xs3z6LTd3
TAYVFO0yC9fK2e9PwBTXK1VD7mUENPsTSCgUgvrxHcoHdTmpFlp1m9Hc+SwDWUS32wQ7gyONvdBR
6z1JAksBZp2sZupUtd7T5Xb6nbNnYJh36YzW0Nq1jWL7FWL8hMcZcN3PsQO3ksYHPm213/7tR82f
msUnkHDg66MboVOC7P/27RI6Q21urft0bVnJyZbU2nd289S9yIs8Rl01rG8WVVHdxc4mOS+XIu2s
J4kN7jrcXNHFFwqgp+eXsbXNL1MnUz6X9tI797Yw5MZ5tk7uardAe1Zn/tulBze+LLbFdwSqV7yi
0Hwsptv1pVrXwKWjjELU2txGybmzIViHflGDloN2UEKvftBp9HehuIp7hcAlPFFoA2dxYdAmnvD8
W24n9Xm+3Uwvw12QT2hxnbjjUterOWpl2CsYE8pmXKx0bVIbKw9AbfQoJNsBaSYZvOTV6jI2N9Nv
icNRxyeoPjRHD0fYf86nSrCZUB7l5yXR9Kqucv0eiCLSJMuFsYFSlpF7WBX1GajY6Td23mZuxkth
QcTSLJwpPZ4ThAzUmuUjg6zfr8JcPdnpy+gz4QY8XTOzw7+c5eLJSJfpZQav5hIhyAISh76BXxnr
17SbKk4tJ65uYfRzl7y9EXASedOHMRKxpInPoLnYbOEOHrkN2GoE0VEcuEcMFWbMTuWAnTS2GfpW
dk4GEZGkYMoEghqMPa7YambrZf2xBlUeTfxlcRkgwkWguIivsjAuttRd1DAaQ6cJl0DEkrMSbgrH
VXPUxx2qQ19Ep7pHukVv5uvQMZVT8vxLmqQHbkq+BnfsZoPkwgQBnR37wKRUehIb8RTipTZNVQhi
y/WF69Oad1evnEsIMl+qbUqRyAmKXTxWqDl5ma18RF5ttz0t1ur6mb4tmMgoEfpBWXpRaXVxboqM
E3w14XKK97qCk/pQVNGFpZC3P62odk48Y/egrQB0G6mLZqW6C6DALzgQnm+yWRd6AdbRdZ0nxJeW
p/lmE12l2kK9qD06GVC/qmnUm9E15EYnAeONV+so+Mo9EH4tlIWgxyJy6aL7s1w8AI/1EEOPMtu/
CPBbqvGSjBG0eITdnxWi/3tlsxUOTl6lV6pLT3iFbmKnORhAnyZb63JSVsFSZboRJi+mt5BK/zH4
qXCg1xyDXaDXU1HcNs3TuNaSz75fFpdTFbbaSa0tjMeAHm875ArsVfReKUvh/ni7j35Js5xJ7Wfq
45LSoT8usyVMEiy74ITU2rVvbQHvsxFcmDUUhVECD9KxBWf6Ly2tQ2AvKvlMur6AMdacRXWf41te
lPSCp0gKZeq7jrAiAu21Qq9y4MNALqYa9PW83k7MzcZD6cKmm5idTyEf5Aq7MESdGc6Kn5+WUEqV
E2jA6mlo1PF3x9nek92nAkzWLJ2ebGlMQwvVaHnrgP/+oC8dWL460oknhberPzYH6f9MPqybiEhX
TZqI9eN6nu/u5wUZ5GKv+SI+/ZCGSfkZHnYZlrvf/aO3B+ryZH+TYdO5VPEVerFy86OaH/PWGDFq
4+X6mSQcOTFwdRaWDRiJeLjf4jTxu48VVx+BhDMsV+B9mufwbb+1DG/PsF3Pt/+mN4OndJ2U4j2g
Y9JDT5J9+2drcDTCzzUwPMSCqDILDavX1sDzSCmi8ygAN83TfuHBRvnVVnh7fr+9Br+US2IneLw4
qZ1gWCPaz5L8wOdpHu63w53gOaxSkzh12lUgRcIXDmgVSOxKLwLb3QbYSuK4XYTj4wA41yQQ0pE5
a5/BLQKYMNmdYI4aZVUXnZPmIeA43AkayXcWCVl6sHDiYacMayc4DS5Z7jiQ9qOXggXYr90JR8dB
UzkvAjxmt3tuQOcA/7Q9m6127w8j/RvXguGM0CcDFKd15+B49po3AoAALpPGzs0ztC2g0zaErLDU
HjBJJQu9R0pF7SRJjBweBNcakVNDgJhlap72Cwe0FTTKU5KLYLAIohs7bWBfXQRICYIyA4adzKJ4
WvMzoEUAtGvKXgyQKNjuRCe88OY5OhAOJpGCIHKcGMuBGUPKpJJ7wNRGsD6Qz0Q/89XZc20aKCki
aji02WvkbqRfvjlCZhUNkL2xO7IDqEOMbLQCBGZ5aPOnd6q0BcD/RfTS1oUQefP0zaBjjUz6KpiG
hqEQz+AWAU6ESx1Q6jIgShBmXpSNuqe/CvC2OADweaghNs/gogRPkw4XDVEMxevRBL/s8Cp04J+R
3vWgCrSrM7jZC0qBrFskWHbYQAhTKBaK5yg8oBvGCMe4IasMzRBoFHBkz4Dujsh9Mj+DlTx8/aQJ
TBfSoS4CxG5hhnULopX9Ao7028kSXQCIKN3/whWCjDxidSivUlhunsFtAoKZ9mRKxAY6e5zLXvS0
a54jV8g1RgCicJWASDXP4AIkrgMh/y11HZA4ozSOSjU6081z5BO43oivscmc/bw0B3YiwLnIRkhc
isjQI62ud5ceFubQLjSpAodmDro9vNgIUETrrP/nZ4GwAMAQvdlgru33+uH8PaFDrqoUz7vPh7cK
EG6lHUQX60+jQk9wEcVzZBE8F/+ZFCpJ1vasDC5G4piKep+cRXBIpdOnlB6JP2Z5uBdo/sntgOlU
kXzvVmlYFgHaimAny62CNaK7GE7Qwbs+XAXbGyEbQOMMGog1z+AcRVquiOZVUqtA/gziFXoMognr
4fRJGYnevECw7KFO38OJk50+SGuXTW7bXWLsyF30NHJKGteC212eg9sEwFU06csBF8EQ2FGKvM1z
dDk6ZA1opwqssd0K3vBWQcWrl90LhIziLFhHe8CxqSxqFBr2VbXBuYmQwl+oufx2yMA7ppUqJO59
2uDIHnhkzoAdkz1q98jgVkEnxS8bN5o2l4In2BJdSHDsIJgj7h6DALX9piElj0U9UPIIkD4FUs5b
7nIjIh97eCmQPLYEMFfU1JpngJvAUmU3gUGSGP0hLF5n7o4MAhETBUU6pOtdxW1wvjIq5ZqslyjK
7KBokYPpDAL2tbcXiBuh4oD1bGur6vBWQSMBJHkiyCPSrJ6KUecKi811uAqiqISIlQif280yvFWg
NTYbWMpLFGUVSqgifn7VQQB4ghdFXLU3m4NLrANAEsQ3qVUQOQTCIiKG1zMpmkbDLiBKWI729miP
4JDuCIOIRnIVyCTgCiGrBrakebgDDk8ERRZso4qAVhc3De9EiFK47CoYI9tljiDOXl8FUYgk29Rw
d8RfDM5fMHCXpHOLJiV1XjRTba3f0R1BOAFdTcWj6lyTYZ0F6TIDkAMUoBCMg8DbPEdngY55Ixo4
ElsJ7hbGZ1Dzt4UimpRFpMxEfsBgdoQOzdO3BeL9kz/AW95HjoNbBZNDLLsKBhYRWhpYrtdXocmn
uaTchrcJ8GNbH14itaySIwGB1UVML5KqVFzhktJBslGqZIVaqzOgoyBMoXQijU2gkiIAzvWqKXDF
KlFpotDQbpLBXYsGqoHSLpIF7BQ3kHRiO8ujABLsgUGLUbjNPw3msMwi3EF5XKqG1UPelpfd7gXO
/aGLhLts4D5xIjpw7vBOBFG0bOgEKBHhAZQYBRXtcPoOdVkqenTz6W6NwUULMPKlcykisy5Y+ISP
rx4Fxx0Jm4lAcmcQhrcK+PGyHiLxMyh1QVl4/ShgFm0cKDykn2bznxqEf3CD/ODBjFEieG4YMOG8
eI0D86s/2DMjXn7esT4un//7vwS1o/eHghDTfvf8h5jEv3qsiMYVPPhw7xo239P9790EX35177v2
s9r/x4twns/yp2DXfLDrfmYrZfM/8exxtpz1VCkacNDPX/Ki2fUPD/FvBi6io3FFiU563DykIX1/
4IY4ID9wNEuKfmvuFoQsO/J4Foff0zwJe7+6xbpLj53GaT57TvcLKzZfyyGQHzlJ5k9l+LQue4M3
mFzZwU/nMWoo+fxw5BbvKT1y15P9Xfr9HUI+6+Vjf9lbKKHst5yx6uFz7312KDXZkc/nae73fzLl
dwF9kh351/ozPyzSf3bUL59nQW8Ddshl2R98GcdhkobFfupib3cAKOmhk+dwdmRFWqSt9Mjptr8t
WqyO7LDvX9qmFv4iPTADrJ+iXW+RWxyB7NDX6RqZieNlbov0smPfzMKkZz06BIj8uGgazpLnw+Wg
sCNqyfJDF8XsCaHGeVn29nTH8pAeP3wKQn/Wp5i2XCL5obkL6GLT29ldeVV+7KII+Ydel/s1bjwo
emYQcPyJ0VOaLu1H6oYWZSDpodOkPNrcHVJbduTb+WM+O/KeQJyIqo380JtZ/97qCiHyA2/fXcyW
qyII+9c644vk+p8Y/2qeF/OeperALn9i8Jt5FT71rjEGFwnhPzH4tzSP9iM1W7Ctu0gPjb5U8G48
y1Nuyv7hbAu+f+YLTmfR8dlHvf8PuCR3Qdhf8VYXQPZX30UxHkk/qumI5tJD53P/mMXfJIxlB/4w
p5/aLt7MjsIEGs+IhKzs8PdB+jx/d1m8uNtakIjs8J/S9S82YpdK/TNf8HIjdkUr2eE/s/rzopj3
XIou/yk/dtWPKruMouy4X8pZsN8YwqYAXhWoeNlhv87zJTfbfqBm5Db5Jz1ySGRztL27xJrs0A8z
7p3EL/tHs8NGSw8+L8p3X1/78W0+THr8t1qrScZmb0gVvznya5mmH9XKl/mnvSDIa/9bP7km/uIp
ns/yf/0bAAD//w==</cx:binary>
              </cx:geoCache>
            </cx:geography>
          </cx:layoutPr>
        </cx:series>
      </cx:plotAreaRegion>
    </cx:plotArea>
    <cx:legend pos="r" align="min"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_xlchart.v1.7</cx:f>
      </cx:strDim>
      <cx:numDim type="val">
        <cx:f>_xlchart.v1.9</cx:f>
      </cx:numDim>
    </cx:data>
  </cx:chartData>
  <cx:chart>
    <cx:plotArea>
      <cx:plotAreaRegion>
        <cx:series layoutId="waterfall" uniqueId="{1870A6A4-8324-409F-9290-451EF686BF75}">
          <cx:tx>
            <cx:txData>
              <cx:f>_xlchart.v1.8</cx:f>
              <cx:v>Profit</cx:v>
            </cx:txData>
          </cx:tx>
          <cx:dataPt idx="3">
            <cx:spPr>
              <a:solidFill>
                <a:srgbClr val="000000">
                  <a:lumMod val="65000"/>
                  <a:lumOff val="35000"/>
                </a:srgbClr>
              </a:solidFill>
            </cx:spPr>
          </cx:dataPt>
          <cx:dataLabels pos="outEnd">
            <cx:visibility seriesName="0" categoryName="0" value="1"/>
          </cx:dataLabels>
          <cx:dataId val="0"/>
          <cx:layoutPr>
            <cx:subtotals/>
          </cx:layoutPr>
        </cx:series>
      </cx:plotAreaRegion>
      <cx:axis id="0">
        <cx:catScaling gapWidth="0.5"/>
        <cx:tickLabels/>
      </cx:axis>
      <cx:axis id="1">
        <cx:valScaling/>
        <cx:tickLabels/>
      </cx:axis>
    </cx:plotArea>
    <cx:legend pos="t" align="ctr"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_xlchart.v1.10</cx:f>
      </cx:strDim>
      <cx:numDim type="val">
        <cx:f>_xlchart.v1.12</cx:f>
      </cx:numDim>
    </cx:data>
  </cx:chartData>
  <cx:chart>
    <cx:plotArea>
      <cx:plotAreaRegion>
        <cx:series layoutId="waterfall" uniqueId="{1870A6A4-8324-409F-9290-451EF686BF75}">
          <cx:tx>
            <cx:txData>
              <cx:f>_xlchart.v1.11</cx:f>
              <cx:v>Profit</cx:v>
            </cx:txData>
          </cx:tx>
          <cx:spPr>
            <a:solidFill>
              <a:schemeClr val="accent1">
                <a:lumMod val="60000"/>
                <a:lumOff val="40000"/>
              </a:schemeClr>
            </a:solidFill>
            <a:ln>
              <a:noFill/>
            </a:ln>
          </cx:spPr>
          <cx:dataPt idx="3">
            <cx:spPr>
              <a:gradFill flip="none" rotWithShape="1">
                <a:gsLst>
                  <a:gs pos="66000">
                    <a:srgbClr val="363636"/>
                  </a:gs>
                  <a:gs pos="0">
                    <a:srgbClr val="000000">
                      <a:lumMod val="95000"/>
                      <a:lumOff val="5000"/>
                    </a:srgbClr>
                  </a:gs>
                  <a:gs pos="100000">
                    <a:srgbClr val="FFFFFF">
                      <a:lumMod val="50000"/>
                    </a:srgbClr>
                  </a:gs>
                </a:gsLst>
                <a:lin ang="0" scaled="1"/>
                <a:tileRect/>
              </a:gradFill>
            </cx:spPr>
          </cx:dataPt>
          <cx:dataLabels pos="outEnd">
            <cx:txPr>
              <a:bodyPr spcFirstLastPara="1" vertOverflow="ellipsis" horzOverflow="overflow" wrap="square" lIns="0" tIns="0" rIns="0" bIns="0" anchor="ctr" anchorCtr="1"/>
              <a:lstStyle/>
              <a:p>
                <a:pPr algn="ctr" rtl="0">
                  <a:defRPr>
                    <a:solidFill>
                      <a:schemeClr val="bg2"/>
                    </a:solidFill>
                  </a:defRPr>
                </a:pPr>
                <a:endParaRPr lang="en-US" sz="900" b="0" i="0" u="none" strike="noStrike" baseline="0">
                  <a:solidFill>
                    <a:schemeClr val="bg2"/>
                  </a:solidFill>
                  <a:latin typeface="Calibri"/>
                  <a:ea typeface="Calibri"/>
                  <a:cs typeface="Calibri"/>
                </a:endParaRPr>
              </a:p>
            </cx:txPr>
            <cx:visibility seriesName="0" categoryName="0" value="1"/>
          </cx:dataLabels>
          <cx:dataId val="0"/>
          <cx:layoutPr>
            <cx:subtotals/>
          </cx:layoutPr>
        </cx:series>
      </cx:plotAreaRegion>
      <cx:axis id="0">
        <cx:catScaling gapWidth="0.5"/>
        <cx:tickLabels/>
        <cx:txPr>
          <a:bodyPr spcFirstLastPara="1" vertOverflow="ellipsis" horzOverflow="overflow" wrap="square" lIns="0" tIns="0" rIns="0" bIns="0" anchor="ctr" anchorCtr="1"/>
          <a:lstStyle/>
          <a:p>
            <a:pPr algn="ctr" rtl="0">
              <a:defRPr>
                <a:solidFill>
                  <a:schemeClr val="bg2"/>
                </a:solidFill>
              </a:defRPr>
            </a:pPr>
            <a:endParaRPr lang="en-US" sz="900" b="0" i="0" u="none" strike="noStrike" baseline="0">
              <a:solidFill>
                <a:schemeClr val="bg2"/>
              </a:solidFill>
              <a:latin typeface="Calibri"/>
              <a:ea typeface="Calibri"/>
              <a:cs typeface="Calibri"/>
            </a:endParaRPr>
          </a:p>
        </cx:txPr>
      </cx:axis>
      <cx:axis id="1">
        <cx:valScaling/>
        <cx:tickLabels/>
        <cx:numFmt formatCode="$ 0,&quot;K&quot;" sourceLinked="0"/>
        <cx:txPr>
          <a:bodyPr spcFirstLastPara="1" vertOverflow="ellipsis" horzOverflow="overflow" wrap="square" lIns="0" tIns="0" rIns="0" bIns="0" anchor="ctr" anchorCtr="1"/>
          <a:lstStyle/>
          <a:p>
            <a:pPr algn="ctr" rtl="0">
              <a:defRPr>
                <a:solidFill>
                  <a:schemeClr val="bg2"/>
                </a:solidFill>
              </a:defRPr>
            </a:pPr>
            <a:endParaRPr lang="en-US" sz="900" b="0" i="0" u="none" strike="noStrike" baseline="0">
              <a:solidFill>
                <a:schemeClr val="bg2"/>
              </a:solidFill>
              <a:latin typeface="Calibri"/>
              <a:ea typeface="Calibri"/>
              <a:cs typeface="Calibri"/>
            </a:endParaRPr>
          </a:p>
        </cx:txPr>
      </cx:axis>
    </cx:plotArea>
    <cx:legend pos="t" align="ctr" overlay="0">
      <cx:txPr>
        <a:bodyPr spcFirstLastPara="1" vertOverflow="ellipsis" horzOverflow="overflow" wrap="square" lIns="0" tIns="0" rIns="0" bIns="0" anchor="ctr" anchorCtr="1"/>
        <a:lstStyle/>
        <a:p>
          <a:pPr algn="ctr" rtl="0">
            <a:defRPr>
              <a:solidFill>
                <a:schemeClr val="bg2"/>
              </a:solidFill>
            </a:defRPr>
          </a:pPr>
          <a:endParaRPr lang="en-US" sz="900" b="0" i="0" u="none" strike="noStrike" baseline="0">
            <a:solidFill>
              <a:schemeClr val="bg2"/>
            </a:solidFill>
            <a:latin typeface="Calibri"/>
            <a:ea typeface="Calibri"/>
            <a:cs typeface="Calibri"/>
          </a:endParaRPr>
        </a:p>
      </cx:txPr>
    </cx:legend>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_xlchart.v5.14</cx:f>
        <cx:nf>_xlchart.v5.13</cx:nf>
      </cx:strDim>
      <cx:numDim type="colorVal">
        <cx:f>_xlchart.v5.16</cx:f>
        <cx:nf>_xlchart.v5.15</cx:nf>
      </cx:numDim>
    </cx:data>
  </cx:chartData>
  <cx:chart>
    <cx:plotArea>
      <cx:plotAreaRegion>
        <cx:plotSurface>
          <cx:spPr>
            <a:noFill/>
            <a:ln>
              <a:noFill/>
            </a:ln>
          </cx:spPr>
        </cx:plotSurface>
        <cx:series layoutId="regionMap" uniqueId="{969F38A0-1AF6-4226-B055-DA644BEC2C65}">
          <cx:tx>
            <cx:txData>
              <cx:f>_xlchart.v5.15</cx:f>
              <cx:v>Sales</cx:v>
            </cx:txData>
          </cx:tx>
          <cx:spPr>
            <a:gradFill>
              <a:gsLst>
                <a:gs pos="0">
                  <a:schemeClr val="tx1">
                    <a:lumMod val="85000"/>
                    <a:lumOff val="15000"/>
                  </a:schemeClr>
                </a:gs>
                <a:gs pos="100000">
                  <a:schemeClr val="bg2">
                    <a:lumMod val="50000"/>
                  </a:schemeClr>
                </a:gs>
              </a:gsLst>
              <a:lin ang="1200000" scaled="0"/>
            </a:gradFill>
            <a:ln>
              <a:noFill/>
            </a:ln>
          </cx:spPr>
          <cx:dataId val="0"/>
          <cx:layoutPr>
            <cx:geography cultureLanguage="en-US" cultureRegion="IN" attribution="Powered by Bing">
              <cx:geoCache provider="{E9337A44-BEBE-4D9F-B70C-5C5E7DAFC167}">
                <cx:binary>7H1pb9vI0u5fCfL50sPeuw/OvMCQ2m3JaxbnC6HYDtncmvv269+St9gcZeKD43sBAVczwIwttVjk
07U9VV3+9033r5v4blt86JI4Lf910/35Maiq7F9//FHeBHfJtjxK9E1hSvOjOroxyR/mxw99c/fH
bbFtder/gW1E/7gJtkV11338n3/Dt/l35sTcbCtt0vP6rugv7so6rsp/eG/vWx+2t4lOJ7qsCn1T
oT8/Pv3vB/Pjg2viOvmutx8/3KWVrvqrPrv78+OrFR8//DH+3r/J8CEGMav6FtYSeaRsKiQi9OOH
2KT+4+8tIY5sxLHiRKr7F7z/cNHNNoGF/6lY90Jtb2+Lu7KEe7z/76++5dUNwYfcjx9uTJ1Wu4fq
w/P98+OnVFd3tx8uq211V378oEvjPnzANbu7+nR5/xj+eA3L//x79At4MKPfvEBu/BR/99bfgPsr
3n7fJu+JFT4SnFPMbWXfv8hryCQ/ktQmBNv4ATL1GrI3CLQfpeeFI2D+OjlIYDZ37YfVXVHe9U/P
57/XI2ofIaJsxQh6wAa/xkbQIy4kA7PxCM1Ind4m0354Xq4dIbRZHSRCfxV6MOl7qg49wopgLBF9
eP7iNTwIoSNQLaY44/f4oaet8WDt3iDQfmyeF46A+evbQQLjmjS9u6n0TV09PaB30B10xARDjBD2
oDvw8F+5IrB7RAJ2mD1d9AGVN0qzH5lXi0fouFcHic6lqavgw2QbmeoddYfSI0o4okyI/bpj20eY
2FQhPjJqb5VnP0CvV48QupwcJEJ/FdE2LbcQsrxbAEePIECTNkHsAR35WnkUBvQUYozJB+Ua6dBb
JNqPz8+VI2z+ujhIbCC4NsX21rwjNhBcK8mYTfFew4ZsdsQg+CYcIrmXwfVbRNkPys+VI1Dc04ME
5eoOHE5Z3t09PaD/3t0QBmEyRMiUP2Y2I42BMJpQgimnD6GAPQLnTSLtR+fF0hE8V5uDhGety9LU
hX5HdOQR4QKMFd0fSO/smRCgMewRPf507YeY4C0S7Qfn58oRNuvDVJ3d/ez+zbL3hAdiMWxLSGUe
8xjIMV/GalIdQQiNweI9mrw98LxBqF8j9Lx4DNLlQSqQu431D1Ok78rpiCPMKOcKPfIEo3gaIQAJ
CSwQfcxGX6vQ22TaD9HLtSOE3L8OEqGLACilD8sy3qa3T8/pv3dCFPJNLLF6smJq5IQE5ERISnuX
k96/Rk7orVLtR+n16hFOF8uDxGlz12xv3zHtIeqIME4pI/bewBohDqaOEbCFD5E1aNnLGO738uzH
5mndCJXN54NEZXIXb9tt8Z7hmzqywQFxTJ5c0GsPJNgRRHacEvQYIIwSnrdItB+ZnytH2EymB4nN
DPId/Z4qg+URU4whTMZRAQRtUhCKJXlIhEbW7A2S7IfkeeEIkdmhMtPfi20ZvaMVAz/DwNETIR6T
mREvrdSRRLaAdGg/PbC5+71E+6H5uXKEzeYwtWWtbwLtb9MnK/8OMQBQN4IKBdW3vR5GMuA9bQWs
2+P7f4ulfy/Rfmx+3ssIm/Vh+v7j9ybVJNgrClohxF7iRkGSKm0ErNujD4Jywkvf/3t59uPytG6E
yvFh5jbzO1P475rY4CNOoRAAVPNeWCQ5opQSQe1HYzZyM28QaD8uzwtHwMwPM6VZxrFOjS6fNu07
mDIof2IKNQK2P1gGWgBRuSNtfgZtLxXmLRLth+bnyhE2y8MMAZa32+AdKWgo3kADBzj4p1R/lGci
BIVppoiQ9ihO/q0gv8DjQf4xGIdZrjmGPVrfRP37KQoRu3hsxy6PgABnjyW4G0r5QzAwqqW9RZT9
iPxcOQLl+Pog05Zlequ379ocoI52EZaA9o3H1+uMEgoCUHwGLkY91qdH0LxBoP3IPC8cAbM8zGLA
0rTvmbngI1tQzgSlzznjS6ZZkaMdHBzZj++PouPfSfMLSO7vYYzHYbr5tUmrd1UUCj2B0KSBFERY
9y+Ir15Cgmwglink/3zXTfjSv79BlP14PC8cQbK+OkjbdWJqXb6z9bKPFKTwNuePWeKIe1EIGgSQ
hN6nR/M2guZNIu0H58XSETwnh6kxX+7K6sNnDVnL+xZkJKgFBkv21ByIXuuNtKEeQwT0Dz7mNaO8
5c1i7YdptHwE1ZfDJJbXW53ePRmZd0hgGBT9dx2ALzL6l6aNqyOMoAkKXNLe8Oy34uyH5nHZCJL1
gTJk27Lc3gR1eVdV75lb4iMoVkJWD2TY/WukPVAq4zYDxyRHLMz6rfL8CptXtzPG6DAt3Hpb9O9b
ydydINilNGzkdwQ/EjaCrlv1qDEjo/YWSX4FzNM9jDGZHGRQsNa7Hqf37dnc9TApBJ1/j0zYSGcU
PUIKijHQEv1kQ5/aZ94gyy9g+XkbY1wOM585Le588558PzlSREJtkjym+CONQdg+gjZNhAig9TJ6
/r0g+xF5WjeC4/Qw+zN3xxwW2yQrA/2e9WRKjrhkEDw/dZ+PkppdJwZUzzCwAw/uZ6QxbxZrP0aj
5SOoNouDtGhfegOH2PynXfwO4RmGTlrFMf9FlzOUMEF1EHRr2I9ZztO1H8zaGwTaD8/zwhEwXw6T
O9vttvVdp2/ekWImcD4AQ/qCXvTLvgydkc2PkC0hu5Eju/Y2afYD83LtCJvN+iCV5jTQ74gKHEij
0PUPUcBjCXNk1iQ0ctpg8yT+SRu88jm/kWY/Kg/3MMLj9DCN2G6HXZsierIk72PFiMJ0d0Tz/jXC
BFqXoHXWBmf0GDKPKM23SLQfl58rR9hsDtSOmQJOOrnbwkAlc/t+CMHZAEagGvbc9Dc6Jyigjimh
54/zx3aaMUJvlusXOI3Wj9FyD9Kybe7v6t3PpQmo9nMCXoXsLdsAlwadgLtTn/st3Ful+ieknu5p
jNNhJqKnUQzF53c9sg76JAnA9Fg5s8d5KIRtEBrY9tPZQkiJXnmhN0i0H5+f9zLC5vT4IHXoDA5C
lX3cbN+VmYYoQSo4KfDIEthjfGAKhCRS7vqgHnQMqtYv8XmrVPsxer16hNPZXweJ08Op1f8LngnI
Axu4NIx+1gheRtlQQ5AKGp/gJPsDUiPP9Ha59mM1Xj9C6/IwPdPVXfeuh3EReBwiKaDwEOCNzR2c
KYDgD9TpcULHSJ1+K85+bB6XjSC5+nqQCvSp2gZPRua/D7l3pzigdgD8zaMHGvU/3w9+EFAdxXyk
ML+TYz8UD6tGSHw6zGL157sigRaC9wMDmtFswTD8M058oLETyB3FgSW4f4160d4gyX44nheOEPl8
oIi8f2kaAjCEpYIzt88O/qVbEVC6huiAkqce9TEyb5DoF9A8rxxjc5iO/8sWiOnUr961YgApDpQD
mJC/GL1xXzGAnuin09Lgb16GZ2+TaT8+L9eOEPpyoAjp8sakpX7Pkg50z4LJYgRmcj28Rp0dCo5w
wClP6LB9ZnxeAfQWkX6Bz8+lY3iWB+H4b/5xpNvDU3oIAF598j8dcKcgwwQNgmMBzwi8NHBwAAoO
csA8gacyNX2tQqNJc78Waz9Ko+Wv7uT/0Ri7X4+4ex4MONlW2+n9RMEXU+7++d3724WZh6Olj+Zn
b+D28OyWtzB1EE6e2y+A3H3JK8M1zjb+tvRuW1Z/frTAPTH4KhiLx20EcwfAO7XQwwXvwFkQOL7L
bGhFFLuJBPBOuqOh4OLQaW3DuCmJCblvy4IgvNxNToK3oOcUjClMowIOlmEgLp5nO56ZuIdq8PND
efz5Q1onZ0anVfnnR6YguMwePre7SwbcO4POFCrgOzlBYALg/ZvtBbgJ+Dj6P7XGUVqE2iy6RqB2
qoKItG6aajUP0jyb8RTT2k39UJ4rTYbGwdCXtml5ZyZNHEg5KUiNrkJPky+8DPozw3F62ZTc+6Yo
6s6ygbTZQrQDW2QFSTwH+svYsbYaMxFRajq37SKeTCqrC0snIEKRExlbwSZCxoqcGHqhVvWQx/k0
V9ofnKLvW+RGNQ+6ydCE6Y8yqXXmCNXTWWSV9DRAYXcWBR51LdM11tTOLbIqvD5NHIAgDScWCXCw
bLoycxrT8zW2Ci9zK+yRZZ0QsmoHSZaq03Y67eK8ubYTEGqSJ151B1dBjVPQVCHXq9OSODLLdQBf
HPdT1TOy7LyUF27EKxNNtdWyhbaBt5iSwU5+aAB8wTzWnfGUtf4UDdq7HTjLcydCbfklGywB3wuS
faEZK7+krR1dqMjuzrxOB6dt7aVXWSnNaVUWTX/c5Z3PJrTGduB4gZClEycx8lwb5cZ2hiCT510E
cuU8gwcZIs9LHJtor3No2InzQQ/ZN+RLeebFpjVONxQ2mnjQVZtOVNyamZBJ6bBBLLssyU4jlKsz
BsFFcBJSxRYlPL9ZY3J1EnOdz4cgaE+CWuFZFzRJ4mqWmkuEcnluUdgtYRQkruolWyTIT9zEK9CV
ZyK61D2gY8WaLrtamNOoyBvrcqBJP+UiRCtatq2bx1FNJxoC9nIxWEkF94zIjKQ6/94OSX5d1AZ/
yeyeElcNOeMu81l5i6xETkHVKu7ItlfnXeYHTt9TdYkL7Z93ZOj8qeoKS7msId+w15WlAzuP4UkV
WO1WDpF0oxKpkywjwp/Vve2vaBemeuGJvBqWdd3jfq692jrBntW0botFMiV2J9PAKYkKq2XAItY6
fpvVFwIpFp0EpFNnmbQQcVDB+acU9XQdlJbd+i6JqWU7MgzNwFyOioHM/a63ledYYdhmvWPBgygW
PdNGXueNaRyrUm3uBhknHuBjtY1DFanzdrqbBjDzCzTgeuGZwqpWFc9qexnnea+/4KxU1QpmcbHC
SWH7fBWeb132bVG6OPLWIkmaY91U5ZcgTzaeIv4JzHvV6iZkVthgB5PEUGvlJ7ZIJwLH9ieoU+iZ
HvrAsYdqmHpFH81sDj9WxI6X+eC3n3WF9cRSgVmXYZBPy6y6CGsUTHScYe6IECPpRLCHPnPu+XwB
6m1dpT7x5qYohsKpGUkyF3ilbKJDnE941Pkzq8Klf8tSkGHR27qrnabG9aSvuu7Ykna4NLXNJr1K
L8wgT6qw9JZhg0pXSdOtWh3WU9HpeEqrIHBy081bi1q3bABLE3uFm3vDvJMonPcaI6fPKrEp++6y
Gkp/Ivx2LquQfUZF0TthXdfO0NfmtJX2BQJqxWmKAWArVTDxae47TexlYCq4P/PS0i1Dlh7baVbe
hb3Y2AP2rvMiahddm8eXKW/kadiY0u0jOjg0LpszVHtklhsrdlod9HPKh43OZT+PqV25QVDGsx5F
yOksWIWiPnJ1UZhsEsnh2niCuX0sToesWFdt5LkZDho3IqaY515azEJu2eui8NpTXsbSgRm23xVY
23mqkZxqr/dm4K9CN/VY6RqE88VgjHbjprFWYaLRcR/3jVML/5vRuJz4KNBuJPp0glVtnLgyxZc2
zNuFnfjVp7AuKtgYrTX3i+5HXfB43gdhP62KFl01CHvfSMSsxOm8gC55SJPQsSS2lzU3bbQgCWXH
aa6zmVKFpZ3MN3qe1RFdSc+K3c6yxHmdBWquB3BNYVLqecVoAruCD2LTl3maOk006HAqc11dqDL3
PqucgcqyxJuC7w02g5L599REJnKGTkdfMxEnM1Q3heNpLGdJWam5GZrsOms9+4sqfGtaNXXqmjYd
NqnE5rjP22KRkESeE3hjXfLOOi2l/1n4eWK7SOX1zC8Hvimwhzqn7qoIrVgX+icqSqRy/JTlblzp
WrgRJkY7OdfDhLZJ77CKGreBFocN8bzAGZKgKxwrS/VcGE/ORSailVX48aTI/NrJrdr6XGV2+QV2
XJpPdN1mxzYpLrgXmvNuqOwNCaN0Iit40nUM24C2M7vDpduhgC4wLjynKam1LDwR3pGSJnd1UiQT
HpBkcJvKaxn4Qd6vUqiZEDfsczbhTKNPJqibi0BF8raTtT/NVC5Pcg9/s1T9Q0PI8RUYls6x+tR2
S8o+pZRZa9CpyMUkapwGgZ0b+tz75Bd03pHwm8frG4lzNh8MrZzBGxqX6P5r3/RqUsUGT4QotnkS
R05D7GUUdNG0QDi78z3ROFFomQmMewgXDa5T4+Khp9OBe+gsLnkxjco2Ok8R30DCnJ4kQ1FPkwrb
vYP9RlduGxRtNi1RMmz8vvKmWVLe1mFw1ZvJLtd1LT0Q5LSkiRcChcOEeTbOHbUzrhHLd8FMLt2K
FqXTgZebBqmntziKrizMzYS0uf0twEIvjJbirkDFRd2gH16SO7LQuasscZ3GyJ7krNLzLrLFSvXe
cJLZNXUEya+NP2SzQdWrNo08sJ1ZNm3SPJpIvyGLsOuTJWmyJett7IQcfdJtH53EsOedVHM0Q0Wp
5jisAjezw3nRxNnKVN0lHYJyhoYgdeKGuXUQDrcVxJ9uRWpz6cmucXU5wLP2EtJP4j5tpoybyunT
Mpl1tUmcwpI3no+/otz3ru2ckVOiROwmkp3nqIJ9xW4SnKClHupymgU6O87SxhzXOb4TSetCXHBb
yigPJjWI5KK0bBcy80KnpBmd6jwInUbyYA4Ri7hAVu9PgrgNZzZEj6c4Fd5Z4ZlVAaCbuJjrwN4E
fUldJjLYokj6kz7o8KRAIdqQLPzURRm/8LqgnmetZrUjcGou6qA2blhajmg43J1vHAou/cTKSz4p
+fC5CvV8F2zmKD01ovJd2qpjnJkfTPuLHCexE1j2qdeWp0OsnTioSrcohRNmybciVqkzlN1VW9Zn
GapOKytdQ7SmXfjiHvTe69y+ryOIAWvf7UNQcybjoJkwopnndIKykzSU8oQneeoGvHBwL1jpWFEy
nOEijaCoCHPXH1OtV7nCjcl6CHtAmvuU6fnH/7kyCfx7v+bnL3eT5H/+BHMaHkbQ/+On4HT6rsut
HH9oJ83zd8HVH6XbJVuvfvhb5veL3O5hov0v3nxb4ocRsyFJeh5R/7fEb8/Qul0q9bjuMeuTEhrK
4LQ5DJqB8xq7vO857YPTTvczm+5nBT8nfD8TPDinDgM3oESGqcK7OYP/SYIHrbvjBA+YHYXu+QMg
EGy2SwBfJHha6JxFWRktE4gt18KPhpmFS1y7Q5LJCasCe1HlDPkORpUfOiiH0ANyI5yeGGr6T4NX
Q4pi/BL7jol4ETsK9QayHA93Z4Wm0UT0VnY9ZFExYKcMdT0ce1r09TQtMzwlqBrWSvj2AqSMPacP
aBdtmiBt7kQoSe3mWg+zIiCqdEKY8XuRW71wi9Dr5rJtu7NBgLwZgcBHNNRbGdaB8+dpl56AmCx1
vDbNtkSlwwzOlkWTtLbIsq/7EDk8oFaaLeIePGJxibyhtlayC1oI5ywY3nTb+MTns1YJC3+2G8/X
06T2uyIEa2qx68BWPXhg1aoqODYViSRx2iTP2rMcixqSPl+2PoQMViBnJuqRf9H6Np/ZcZTk1NEQ
H8sZLpvKnlgBcD9LRHefhAhJia9dEWXpnOc2d3wr0syBaLkAvUel8CeolQOREMlx5OvYSbgH1IKT
p/73ZOj900b0ZmrsnXUpRZ9nDvJz+XWAWMKapqjtpm2ai3nNh0kFPznGboobFubNRsjQLt3I9ski
BiIAMkBsJq3nNV+L+FxJFc/Bw9trVMp4LtUsKxoZuk3M8+MiaWc5zbOzPIgwbJhM2E5Va+NavfLO
G953n6KMRV/toI8cEaeBSxhY0UpH7M5Ku/BCllXn5KrLJ6my1CxIkV5WwPdfh6yMnDYIzESLIl1q
lVYr6sULKDDHF0EcRudNV0HgJixfuGmbzy3U8lVp0mWn+iuRFhCbWUqV35lB3kUSBWLSEaKXkc+T
qd1WybGw4xLyDZq4waDjT6bhKURHKIDkyqgb7kd57BReEZ41Fs+3foMYcrustzeQrg6QwoTIWqUB
h1W9ndrnRZn18zbPh88Ex1ehleFrzv3MdzGNbjS0Bn/mEpSKtoTOvNijSz9KGofnXbIsSHvneaXc
Dl2EpiozEGk0gV9ti6GchoMuFihoqRNl7XFDA3YaRxDZk2YgicN9zywKn0ZLAwOu154R6LrDtdwg
kbaeg9tqqcIoXqa0V25NTXlV1sY/JS0zi4gk5LgN+m4Ty3hYJH7GzrMsQJu6ycKveRqE14BoPO+6
mhzXZogXdZpmm2ig8U3mV9wDr+yLlS7IcAbBSHOSVLmcJDoDKsTLpLjowwq8nmURMCuk02vZF+Rc
DTYPnRZUYhF3hWc5mdR6lXKfnNayLk+agugvXWl3jUP61l5nUaPXVRDlV3VUt5da82xFIj+dWp1W
14b24eei4dVxxYyypkAWhCt7EAOeoSRIzmDgh7fMhq6dV4PtT+xQyRlQCewHa4p8Dtxb/6ULcTTx
lbVMoyxZVsxbx7ZJJ14d2E6rWDdFqb/EKjvumd27kPY6WUTr2zptsUOiNF7Yftc5KcvMBKGymRc6
FTMc2EBDdTz/nnmsPrbzVs9i2muXp7Q9Dw3LN0Ek+4UpanLu9W3/tTZ6uGEeas7hgXinncnqL4Po
kdtAlD8BPakmJunCRRvTcJ7RkOdOUpvoU6aLeA6wg7ZYbT5TIspuicWr+SCTDiJMzybTjnfUyZOi
OhOoSbHbJD13Q9wEjiwZ/jHgQFmOzb0atjIEsQqjq6yLmnXgJWdZU6kNNtj/iiXo/8BUPutIbzWO
3Wt7zXVkr1UVqY1lEnzed00NjqLs1YkxKJ6ruDuN8zqLHQSKuqprn04GqoAI8tqqW+oI+avMhOnE
l1y78DDSdZ1XjhIETE0ap8cWZ+EK5xRd8j5h2IWIznPLnPc3QdhCotNaEBU7dRmGixJSue8RF9PO
DiNgZCI19XKDv4V1o5dxyeJ5TrW+QkVYXvgC0nZc9ZBx1PkQO3Uf5Z/KtFabjolh3ZSZtc2AJgCP
htqLWBtI1kF7xEnatv1tb5mwdyM/Z4sUGLuV5SfN3CtRs2mqgqxwjNOZ1Hn+uWWsPOtY70162gxz
orvgHDxbds0hC/4uq1T86HVUxQ6vSt9Ryr9toy6cUj0ox6uyWWtkfdx3JZsIBCm9ZUBOyABKaylR
FLaOXULLVZZIFEMG2JLY5YMVruKA5p+BhqymRmRmKVmiPZfxMPqRUpTPStXkX6Sfcj6lxk++E9+X
8zTvvHWNPHncyNRyYmD9loGSC1VHOHZ6DP4NONcq3lTUVqchUIDrCPXVtJalWQEFUa29yuKTkEZs
08aQYllNWn+RlHEHZ6oBcoNanQT6q63PM7+UJ4Ol+jub1HHtqBpYQUfBMz6O28q6CgLGr3NtwPRE
lqGOKa0w3RntjDvD4HnTygayE0histG2l4JZanogNeIeOaHHIOUFdmG3J1pNXKys3E1QYNzOCLmN
bEiObE22tC7N2oK0+lL6fukguyMnbaUomMEen/X5YLu+l653AK7ymKD5UNVu06d6osIcr2tgeZY+
NsQpgtScGR+TT0JWzbQTVjzLc8PmFg/TzIG/UDSVHJxjHOlyYhmSLfvBLs8F8+lNFRRx5aAqGyZ1
26hLxMJsluYlntkBEKHMCwPqJlZGzyIvh6AfN506j/1UzFvof3dbGyhxr2gB9oTa69xG64rybqUq
LKdIW/ldABx+BUl1qxZelYuFsMLMLeOyB96mL4GCj7OzqM/yRRhgvOgIS92Bactt20ENcw8V4gvE
AviqA9ay35Ft4odMrPo6MZLNvCj7yvJYTK1QnRNclEChG7uCuKOV5QKDyfOdsAqDVZsV1hKqBaV2
YWQGEAjCyocbnRWQ05baa1e47ibMgHvrI+nD1qTlLAkjduZBbDpDGpx1zSMazlpZiHBC8gHijw6M
8Ib4dT4p8+JzahfJadM2NHO9waZz8HfprKF1NIkrq59ZGokFNrE8FUh04BWEvoYAjZeuFUoIQHpv
UWeh5/pBpLAjUIGiJYt95O7ItbPWZE3gFsDxMkfYBsLXpuynkRW1F7woAqeFSsaS2316WkV5C3pC
eAGbQ4lbCHyDKaURnkOePqylwBBMdxCppg7wCe1lY8f+Jzsy8SeKIQakQAFBVurl+WkWVep4iDhE
Kz7zlrbI6sTx7ZDYTmTAgzmy8ZYaGKhh0vkkXIWVUrmjG6RrCDGVWSQ59ss7koSiVJETVT2SmQPE
w4nXsGjSVbJYsTjIz7lVkjWlRb9ReYEmKtK+W/l5twrSdpj6EPh/Hbg8Dim/8rluJzXWm1QzBHdJ
V0kk0DctKIbySxwDNcohkRUJ/4qGBi97SwCz1gZkktcWZPVk2BZB/10L61xmwGGqoOGTeEDAiufa
dk2VtnObWNSNGNB2kCIc6xgl0zj0PwEsBJh2SV2gUeoJiSG4gerAaUM1WZeMXqOSQiLcVLXjR1E8
iSJZuFkSw4NJWgUFkB54VkIyx0AZY+UHOZmltZwFftqvpG5Og57iz6RI48iVnUlcmwMFCue6sTtY
3eB6UU0mg+krx9BkLmTXOsAXkuvewt08hIKJmyg5Vx4Tpx0PIjfjabROYfttrVJMsWDeVVKVfJFZ
Xr9iuLTXQRLrSeO31B1kAW4OCihLnQk568tqcLPSA3aW1q2TmcrfpFYMnj0K+1Nmw82FMp7qoUog
T8iKyuWZKJ0XWeue2h/UEF9X/nYlR0JgiiARXEJ9+XViCEWyPta11EtgSyGtszrhrYpBgpVmdcQv
qZ3mNxnEUim4bDua/PPFobb5t4tzGyawEzirACcbRxcfdFrwfsj0EnWmuBnCIj3JdBycykhFF/98
KaiOjy8Fg3Yhp9llv1Kw0aV0rkPeBQlcKsN5OgUd6WMnhUrq3T9fB+0y6VelVLar5FIobML4ecR3
47NeZtqRgQJTEQl/WWdePwtksWNXOzyN4S/FnQHJH6mTRgW2BtCTbSZ8yKjbwQ9OLS/YJddeANL9
s0h/hxi6OAlFQsBsKBjdNcr9a7uSQQVZxjLv0mFtJ0U/J2ELGTSNoZg5sf2guOnqBnBGhQd/p+v/
80fPf9HwVZvEUz/GPQ8EFfl/YI9G3RY/uwbwbt0je8T5EUS/BCZLgVrCGXkb9uxD0wCYo103HBxU
hINxMEFfAuSPHBKcAibwp1qgT+Tx71A9dgwgmH5AMIxEUgjG7CoYqv+fEEoE+iBf7PLdFWF7KxgG
g/+Xsm9tjlNntv5FVAFCAr7CXHyPY8c+Sb5QcZKNAAldkBDw688izvOeHacqeZ/9YU9lPDMg0Wp1
r16rlUO5glaXv1q5SLBWk4Dcvkga58tjqjONCkys5257ptTr4UsWWTohxlmnNTu4dKF8QVjbxC/t
iPJ5VKt0GYBoc7r6w1BGo7kIpRTTraBSRytgpoXqFzq4HqWciDHRk7rN8yz5ni9q9Q+CL7n4UhRU
N1+R3hp2h03LaFLJpJtwK6ifI1DgCKYDcg5BAbdUKlApbxJAJrjlVspkvU4lGft/omnG9g/q+P8D
BO9f1/y/aRWQYP0yRxBiA7xDa/ZduIDp2l3SvzC3PJGd54wX35ugxt5cOJmJ7EJk82TzC9QQXRfq
rdM4d0HEKC41pz9f/o0ngqIIx4/sHfwIyKroPvaD9PGv6289KSYWs+5bnwxk6GqngFJy5B5pZPqT
XUJr3cFy12a8Qt1z0+N9yMg6pXWSbSwQVIz5CGxGKUNscocjAhCv/mWOdrf7f94yy9ENBXsPTGiX
Eu5m+escLbyLUm5J9I1Fdo7TQ7vlbW5OoshQOK5G6xj7PNC4caCS/RfPZr8uXDR2dcC86C/x9rra
rypXESm+tStsjlVzrMX0kWdNOsIfA7/s3o0NzmF1FYApcLKrP18eaqE3wwbVBo1G0zIDvQdr6Ndh
t3Tuonjh5FuUi9yQmoaY0S9YSJG7VFuXi7suSlRySwaz+sdhimPgUAgcBCblz3fy6xaMB0BT0DLR
zWHnHiESePMAHOvifh3G5mtTbiO1Z2W0bNZj1MipXM9rYRc8lT9f8vfBg3yAQ4twds4PpcgbshHP
eSP6NbbfMhawylG5ZlsynKgNfkKFp2gy9nkndKCSNjEw5j8DJZtteZw7FevwF0NI3ngyTADOlcUq
wUJFA1J0S37zKMqtp6V20Qu6OeQyulgc3xeEXBTHYa4+9BkC9U5Oa6qrBbEp7op2MfePUjNAA2OU
2PGxBAJlRxTqlE0f5NyN08uf5+zXPTzLQa5Fx80YPetwACFWyxtf4kNT2Nhsy8tigTvEVeyHGJMV
L4HQqFosAWdGp4PZF40Lan/pAHn/t5OFsySQtxF0mES8iIz+zW0UJp3cOjH1MgoawYf38F5bqOY1
diu9Jg2F35+AtA9fJBgO8KhWS5vQiyLqo3moDIe33T3/yvGtsdvEfA30RiMM//N0JW9tDOIiMMVR
OClSPOHforCFoCKAegB5mZqURfLYu0kLf2821+mxDmY1uLkolzP+plYj1Xoohm2NHoPWzeVUWqQi
tdy2eL2WiMgcaqYlYDNXexpH4oHJst0kCtblApeYRv2ajAAjS4FfHZDnoljylwGBIP2LxwBsDAFc
CfbgzhaEsf5qprDM0czjrD/nVNGeomaLQ1xN1TQeVIg62XJw2qpmffWewmf4m//hTjSQHvxpCY4w
c/KB/H1BZ2+9OPooIhihQMhSSI5/M4thGSbZcKU/a4tVZI5kGorsNk04Wa/J5FdMR9nMYnsGY2Fd
88qjrG54DYcf2ENrtia6sDLrt2cb+YndFR3bA4Qlm6Uoz4On++NR4FPBhNY5p/ODtv2wPW+CDWGo
YiH2TavD7OMBqbHkeJOg1rk9Axhd8OwI7VG9ryYAw644aDqR6cRyvz87sIg6BBjmx+XLogWCUoEc
1OMnFIIH3HkXjXts4DSVw5dlYjshspxtMj9mRG3uxtqhsZUQ0qayjtpGLhdths3101iMTfY8xzN4
aMccMFz/z2xGhRDlz7bx1oVj9nPoUlHc2xmkJHljGgTExjYptfi8JcjhgDqkwBCmKqheicudDAZH
8ecrvvVG6d7rFHysPSrF3v32ipONJx4kCZ/I5ndjDD7b3V865QM2bzaDgfe56ckGIwypB+B5m8Ox
wE7/fBs7N/aXRYGUlSGlRgaLo6Sz35LXDQQbE5VMPstslI5UTnkafVeGG3gjPkxjcgR5RXX3Mwg4
8DiaU9Ue28Kls6qQKQUxA51pzbVoCva4ECuKtZpCwuYHV0TI0QwFkegaRgSCZR9nDWimWcOSfbHz
GHaoZiCn5LLpB7ev/BlU1XeQcOWgsJDBkmU+/3nEb/0agIsC+fI+aowW7OQ3u9XAGoA1ZsqfQC2K
EcRSa1MEsfO2222GICu74Cj5wWwBihO8tO5HZBsxvZs08X1Im8dmYbtJp6bbpL3odEp2F2m2KU5O
RswavKmNrkhlD81e7gRTcS0kVmeeGCyjPw8pfePZAAwXYDin8Gp4gtAjvkklDBnlhrpA+lQ40GX0
yel2vwEXEb8v3R/rGM0oVtxbw5d9icNX7i7FaqTTXyKeIIxPAL3jLWUGnFoiyj7PLrog9nkwa1Ds
rjELPtVxsg9xbSWbQBXOLTnpws4ETDvsFxjuX4b2JgPA0MoEh8kkWCox6N/Zm6E5FPly4VE/J+28
eypnDUxrE1unvgLZHlJUFJ1CIRG0k31/lJFK8EAWJkW7HjfJgMmdShL58IQo1WI6Qt4TWB9KgvAm
YxeVMLEsCL17Nw+3edGlOsCtOUQkuGDnmhj/Qo6VYCpkm2EqnMt55GoqfI8lwcu0x79e52d3hfuh
L3+KtN+s0QLhAqKrPAXogmPefgt1k7CBI8ZM9GGWuYJ3eA1vgYEu81AjswQw9ze38GY72i+ZoUlW
GmNbwsFkbxOvuFcIIfWSowKawELcijaQ3Rl7P+Yn63Wm6LEJoIZPFRNkxYSLuRkRssDpYZaCXQTK
Z2wqmv7UuKyAM8CCnB8s5BrYAWSEhe+WERvVz8fWGpD/QrWIYsRawSraH0c7LPuDiPouwUu59uX8
ECupcCd0GLA3gSG+56l/nm2weX/1iRj8vgnASaBjPqKgt5kNwsEpauNlRW1lZeBaOD8QQOUhbvo7
lm6Af4+GW6aLqkzTsueVtaYzV7HwZKGVRrQTXdtWRtltI3lOahPU0n6NOxFfhMZn7DDkoxLfsl5s
9kEqJu2XsCUivMtmlFa2Q9GPJdW1Qfw4+VMItJjvrOHNoiomY5nckNgm5WEcLRj0/eI8qgRqKczW
V+CDAHqvWxQksRjmzQZgdEtEexQEUKn02SMTbs3aOl4SH0DZKgNPGsRvTesuHc8RmdX5JsK2Ia2F
KerLZVhR6jST7tlpBgGFHKgEyvshMJV2zz4TbXMgmUuTekV+qlZU2d1UHsouDUPdoi5wgYaf7gA2
fQChpRzj+JyEhKenNpoKHh/1oGT2tNK5HaKnUsXL8mFxC3G30eTG6AE7Ru6/UdC87dOWz+2ogPKq
hE/vywUcunPTAd04gdZYSFWVgyIpr3NQAUzxksi+GL9xsMrm5QBTWc330rsQ4noQYUr6C9eMhhYH
5AFUsHMjo4HdlUkeDcN5ZjqdBP/Oi5E4zPKSEMCQtxtRM0x6A/FP8/eExY7Fx3HMtM4vfdl0XNyM
dBlMe+zn1oX5JlAQYrpTk8ng6UMzpsTsnFzeFifYCiNDpectxrYupqID9t5GGTPuwBu79etlaKeI
d+fQSew29VAGEIkOs+48/agiz+h0CeMIqPEGgrAFXASNqKus3EqKhb0TaZ7jxb2+GXWdwN/QJyrD
5TY1ZeZl86ZM56uege2aXiQ7+TcHY44OPj8vY5+AkECzed8XYxp1GE5LKDaVL0uzQiRX95SXtH23
Bh10ft83UR/EKR9IlOrLwa9lMb9jPaFdCdJKuWMSuXWUD6DxNk20XWegZWOmotXAZd/CaxtOryPS
2FzcJECbE3EPyn5fNMfQwxG0R9WhPYyt4bL2W1rnSMTpEdjr2plDrIfeFofRxREdP6YteIwGdTFR
lk++LYypLfJgzGxa+A47SJ2AG48fwf0jZKkMWDVI0jM+YfQ1aB0jYaeeh33GiHADXtTEXfQ4ynx3
+dns2iKvy+AUDGAbEW+cXQmCT1np16FyRzdMn+lz/Ie9ZAJvATzGBEkmaDv740l0xlP6P4lY9nke
s7IHlgTCscWjiMah4Nl3Y5DQmJPtQG7N61Aka27qruDUR3iCmTceRMrRdyPmK+KbOnO/ZclyW/T5
fssdnrTeHhksC1cg+JN5aSLwLNyBQbGBJ0/XCO+JUu5TM88JPoottjAB9zBDXokx/hyPtYSYFwBu
HO/RRSv2ONAMBI+duQkAqNI5TzAXP62n2aYSP5n30T64xq0/JsPDamz9M8YtKegR+BeZ6HAL7YON
Hn9OdfT68f9M8uvngBSkw22eooCfg9Ia8fllAL2lA0N1JCsGbdJtwbVQXG67+BEJeKvKir4+KNDN
HUwNmbe37eWYgARMq2Tg88relWCGYJbmVAp8BPX3BHcFmKOZy2qI1z3obUGmwJsC9DvzUr7OoNJY
QfBrr2PiaYccrdZqZCG5WH2xZ+fx66N9NQ/WDALzw7IO3zjSXOyDX8BYg522id0vwzPO8OaqTJzz
py3qMu+uMFKyT++rIW1+9bhLDHL/laSzE74HSSTYP9Xk+H7rrxMabahKWxwhTlSGonNMx6G/3NC4
fNHndke04mPovMKaLvt2Rz6mgOfbzXlqXhLWjjCfiSJixeDtjGD33QQse//BdN5fsrkt8CLGeF8O
cqP7/Y+etTw8edGKtjuNbYHfRfEwAVVumNY8cdfk1Va6HvTu/Pxzyst+tridpSMDfgQ7gMLFe90N
2OfnxGwsfkLk1hfzQZvIjV0dT22Di9Oe47Rd8Nc1sE0BwACQDR4T95e5avfl7LG/4r1h9awvTgOC
xWW9AkFSLOoCOoAYxBpRZgLMsmZqARsmZeLxee7MhBcEjVTcSePx/1UGgGg0DgmgIgMsX9zNg2sA
CgRQLPFN3qr5mY3NgiygWbfd9gNOJQdIvBCTwsMUlgtfHIXEFiuPSzQ25XRJS2xVy6eYLT38TSuU
GoaLn3By7wS3/clzgXz365pNaDV3oXuO6TiTH2vGKDDR8NgbCFJApOOFCu7JkMADu3CvQ1/KdsIU
Eb1sA0Y0tGGiR7bFCbycs9k+fcmid6sBXrWb+Ct+WkxDwAwkPt3H67ouxYuFgePzpgMUGlWd2IAr
lxlUjyVoHd3K5C1B9QufYNDRwKhn6ifY1SvIsiVU2ObkR2Ob9LJtzIbfANNsh94apOVADQ3NBuCl
TTIg9ZUSudNYOwFggl7Lge3ryWWhAwjfDoWDqySsWbHngchUYpqR6+2T5zuyQwUg9YEaet+LscXX
UW7HKD8FhGdNdBWaydruriT9DlIqj+3uNh8awtz7DDDW2hyXpo9WfmJBUzEdAF0kDGoBgEDsc9YS
yHcqbIYlHv4WZRtGxUa5bxuSNru52dQmML7XmeydAhJNOrBoZmgioZHJ3w+bD9GjRTANVGHTpmSf
4W9hX1HQG2agz+J9DI0ewaU8Ib3cUSrRIV5FZF1KFfRnVq7cJC/ZIpi4Y6hsQ2GUpWpy0T+hg3Sz
OWJHI4JWkwD+HdWFSHL7DEQyDO5D3Jq+beuGroQvDyFHbGO+lXM3m/TT1BSAJs528LMs6yiFpuR5
gzoyU5XH7gCeoUsShZgyz2npEw8rl30JkhzejEBkygMqU8vh50hen6XRPQDimlIQ4TCsH+5GQBkB
cyvXdvcmiP73xdtNcv/E+AO9b/p0f48mcYRPrO26f7AhQCfkEZn7XtvoIAjDUm4RLTZ3G0gb+ggC
Q76vylLuf/lpsogp4YlKtP7Fn17x8N2dRm1tF7As8ypJbVzcew5FmqpCPAI9z9atKdPLYMZ9lbfR
tsOBE+pEeAHzBN4CrCfYdxaj/gD5WbnfOTjI+OrPC1ELgdWjgalEj68Z29j1oGFXYDr57P3w6rCG
V6DR4NgPWAOoCzsIOVlms+wgW2lUU3HDfPQI2pfGmF1AFW++6tJ2D+NAAsc18lnst+V/LLhIDdhH
KhAp90Wu073MeBjDsttk3mzp0FWUT6OUR94LrMbT64QAB96d3oD6P343m5Kov+YpEXnxF+DrTUIP
LAf+ARacwrmx34v7UJIiOB10+sgVNM4GBPB2wWoICm7WRNm+gsQM4IVXc2f2e/9LdvdrbrdfHkc/
QCy+H16L67+B361fVBSmHFDVq2vsgQHjLpAHYCX9+VJvAHSsphh9CHAtQFb4P9vT+n8VD0MxmKJB
KPkfG4mHRana6CbL3kG4sFt3yfj+UD1klDCSzGZ4ZD+d45/v5VcIgeIUZaBCyd7NEuVw2Hn66700
M0kB3/btI5TJcGOgJO3x+DThJN/jphA6/22ef78g2l4BOGAFtBd41m8Q1YHbOBEybh7AmMBG0Q7Y
8S/zdYCb+7my/zzAvafAv4DMfYTAbiHnR4ebFIqRtyycRfRZOzrBHn56jMChQIdWmZGV0tOSTcV8
6nWz2fc+kLU/SD/u/pxYuIYITDJsRH+5o18tHXeEVGo/jgfCdopu1W/LYmsZRyFfiXkQr4sqIK7D
Gl/80MCvd8Xc4RHwDJLo9FASbA4ILSK+30ivifEQCBpk9icqiaJxtcC1rDVcvcHHsT6a5K5bCfLJ
OrzWs/Srm/3zIN4+Rjy4LCYxpDeAZBMcxf2r3WDfNS5dovmOT8PumbYfgZCe6Ojfr1HhM5zM+P8P
dVEUQHAuC7oo/OjfsXd6+PV6+YJoBKcb+buf294C9llfxQqeVVV2wqG9/931APknONMdCwMdG7Lf
3AEJDZDouevvXrclBMn708gHgXUxTmbfMP58wd2//F+1HvgsGjPAUHdSyk6jeotnhhWSWLvR4SIf
IzvQOpcyJ5+ZxYL52xL8/VJ4dGBJsiJDpp+/dXWySeXqW9ZevIYiYDLuRc0lNRIvfx5V8isCjV8H
Q6NEMX5vfVMyeNZfn9sYO970iy6/xj1g6p/LKmXDHipaIvd0MhTzCK6gzGyaV7kVqHRUAqHoBF3k
uORPfYjhBP9yX68UkX9NODBMTEEJ4k6MY2UKHMnw653FMepFecenM2RVMZ+OKV12loSPs9Srf6Zt
RKG9VlMLzLesZLMhi60cbV0irxFFgBrU1mrQQKRu0gyYSHwvG9q26gIaZdSq79BUYkgWSB1SlMI+
TcZIpGe2T7PRHKXwW+rqWMVsgirBUkCAN2RJFGH35WudcWBIksi7ZpSJWW6Hls8gbCL4Yl0CrKYH
heQCCVDeyYMAGxkm8jNwyiN8jVfDa7iDzAHqXsifdvf6mgINP2YzcJliS0HKuocnYU4jBNpq1ybc
janHdCP0Yz6/I5PYg8zoNebSKNriucW6QHONapicTLZqnGwJQjf4k6L31X+gGIPtHA0LXgOsH5Ed
Kn4B87uZYg8ucjMD8ULOM7D0qAuFS0qQ9hHBxKiigD0rFjkhz0OdQfTiiSAcL8kdW0Eu15c9i6Md
pJhmC/x3fc0Py7BOxBz44CXgYCBDOaofVc9doZo6gl4nxLIyaHRK0/vSlDoPx9bA6ZgPdC3nTX1A
HWSvtCE2jVN2p9yE4saHTgMFR0sCsHMzKKusSZIeTHgEw/+sSImn4oqyJaSfE7qsrrgDnNfo92MJ
uVB67Ee0nkCGjnPbFlejWQZq/MdRrXi2h7CkG5obxBEQk7lGyJjQArTFtQk3Qzm5Ca1YRB8g6YnK
wqJeC7XtdM5i4cILi+Ww8kOTIREYK5mP0n4cgQhFvgJpci8F/vSRBnX6lt0UEvtJfxq5YBAl/oz/
AMjv8es6un0zfDUN8SNKHXMxIJW0JZg66OFiYyYTeNhW5bgNCKzTKgzRXH7A5qKKRw3FmTjJDk1B
Kt624ZGuHe0Paxeac5dBK93FZLuUdpkvgLCoh9yytF5Kyu/yzokYWPZsPzQw6ouspWqqsPr4S2+1
+NjGnTosZdIgRxbEnZGEA+pKR3pd6PizGrAcx6DZDQudPuQZ53i6cYSWC/mSHXvV+XdbL1x8RLbg
jsUaEwGLZfIr1/4xTTJ9bbOovZbz5I50AjQOgkx7MStfHngZive55gZ8A9196yDrPgiu22rNxhE6
9NJcFVsqT2szojo9aprhp4t1rLMeoqWAn7wskCe+2EX5M/gYzTdTDuI8LInYqrXs6Yn3sXrUGWoG
lQB0BI0xUe1TWLbii4hGCojByw+hSLtjnLr4CmIR3lUKGrCbDPDhyboJhwn1efMeoGYHHpUj5bcE
JSjkWYlOHua0591Jr2N0TCbpHqY5AxACV3CY1sVfkQktRCoqQ1E3ednw4mM3p+V6CWaE/zqlWZ8c
ldcO6VcnOUR0hBbfC0dzeYiayF7JEjSJQ5a4/v0ykwH5m1TXdHKJqZuCqy9xP+kbqKnj64klu4U2
dK/ttnO4WhBm38b5MF8ClY+uugHNgg4FvN+3JAQC9fZWgMfuwHf8FLQJ300ULXXaJduXaepVCqaD
Bq1x2yZYLhfQQ4HJZf1BbxD8XDHfQl8UJ7q7W5McjhipXj1Dz0Ou0FAAEny7GHtKtU+vqZBLBQT6
mYb1a+yb5i5LsHzmybsDIM+4q9pFzvmBroocs9yNd5pn9tOqF8SKMcruELv4AdyMoc67lmron0j2
BRVzVUG3OJ4VAIwqjaV7vyTj8B59m9xQD861T4av5qNFz5+0MotfoEm1uq963B8qwQWwQCy8hW91
thThvkwnLuoRjZi+9FJvFYpP8hmHeptK6zl5X6K4calTW9Texs1V1o3Zl6lgy02POsSMcggaSwGM
clXjId9ZW9/esCKC6FYkQ/nFRgi2DgXixr6i/WTuWWDDCY6esbrstvzCJYrfgz8Ezgl6NTylatTn
2S/Judcz+2JJ8xSQvz9tRm7F2egMrVqMbL+vmJAzd7n3R4Sn66OzJdT1NjOoJA+tq2I+z5esHPTZ
ID5OqhbSiicIU8sXsmjyoUePgZd5m7fvHgZ+mHOV3mYgPJxj7BQHsxj3iLg3qmgY55vITsPnDULD
M0FvJjDGAHOjKUGcYS9D+yZslF0BnIoO7AKnLqM7yzT254F6+wTOGcH9z+lVEo8EDTrI9Al4obkv
Rw6l6CrKRyntdt1OvYEcCS4X6bmEaANNYa6sz8L9ODX2gy2K7Ctaa8A5pGad77JVYvEAa3uXEOev
F5uHyy4sRAFPKsZzA4nRAWn7rsqFz7vc0BzrBv1G7PstLfhTAUjnE3Q57gM2/PYCiy2/3ZII3PaN
QfkIZcQNKu8JqZ0sxaHY1pHA3u142tpI3UOtwe8hu9Vob6FFfLJoDfNJO5+1SPq37caWmb8GgWoA
aiHVh5ZspYTPlsuR5ENxkaAWWc96y94VUG6jYmCjb1GTght3s9Js68p6lQti8EPuAbUXNwMlc+6O
MU7PgPxKlLq5CZFu74H+iLsIyqFn4ewXfKcFAN0lz5NEBNNDWXq3lD1ooVQn3VWpdPrZR40PteDQ
qYKC5J+6dJ7NmafQxtQlT/LrDF2WilMZy7G8krzQB9SXoXyZUYc/FOUm0f9hc+VcSdKMdyoCD+F6
jUyOuWbQu9kbU84oQCWLTQI0vEa+I0sWvc/HstM1WyxXR15q+9C33SyPKEWv/Fp2g0JLJTtSMDWb
JonO+TxN28NajNbz8x56xIfSLEqoAbOmQjtcDcAKrKiTHJFLTaVv5lugOP1UE5+0H0IO6UutYsFu
QCNskkNIECJeOwAE7pl2yEot/IjVjjIETu0IutPF7FgOpcsSj/2HjaxNOlfrYmK0JUnh7OLLIkOl
4mzQKsQe+DxR/1hG7QBhcNqK0lY2alpocaKsXB47AjZPlfJMvFdrEm3ngAS4r+PcpPFNKPtlrFOL
+sJtLuBODyDubQcFxO2qTx0Etwn630ADtkz9O7FGrNwIpn+MF3kAfiSHnT2mUyrfOZf1hTusrGci
BfA/KayHAmXX2ifQPx6zxAt+g34qPavkCPi53txixorIFQWp3PfDxdhlVB3bQMPt0AG+PfRLt1yQ
NkuKAytingOq620CEbrVKJN6mqOlTEBVnrnU3UW0XPJa9k02VXk2EECEwBKfEx3Zb3OJ0IRYvaZn
pZqEHNuZpz6tEcLxCIL6aafIhSrn7GGNMpUjMPPF2okantThAyqOOpyrBCdkCnbkWuiKtiZZyuMg
IYnjR51ClkZvk2hm/glFZtlc9KbIoHufP28bb59arj+3paZ9hTRBPgZwTo4N1IfnGJtHDCfBLMpy
+XYt1lTcQcTtTzO3Za2N3tCGD/RRXUlJ5SNEVuxgLYOesOgy+NfZya+ubbZTrgTKiy2EqKh8FuiK
tEzBHDZsNtl9OXHymIPYZA/dDAwK9gCDqcDTC98SpYf32oxTcZzyvL1BFwD16M3k2qNfWujkgGa3
eRXJpbyUqjeHdDTiNJiGPo5DDMW94+p6aNBwKB2WDD1bUExFVwsU1UukRYc0bXCugc/9eVtSiGHR
JFrIQwwVLTRtCVN34DVCZ68tNGnlFOKlNkPb1xmbZg39sGzAbQVR019ODIM7rgDfH7fGdt8a1OPN
uUfd72CxKKEpWwd7h10em3/HIPTqesQXuIXmAbtOd/J5yWo/av7cd23yGYjgcgKZCK2n4lKe0Oip
v4/62ELezfjHeJRPogdDrUXidsrTpv+kQupURYlSn0jc2CufEjT9a+zSF3UH0Paq0SkG3cZA3ju0
9EESTt71SEuu5pB0XwdO8s9D0yYfh4SEmxkV5QPVRl0SQNnPKApARw+ftkBm2MfmljUNQdwK57gb
YfY1G/YkHe0W910bDaVe1FxE3RFdAlGgBcit2OVIR8haJ9stDjWwTQHEzEOfoAMe/EjFoq6nt0JP
6Qvn3A1VKnAPVS9yjoZ8+N0asBxsgq+aXkrm0xwN+0AwRSMIbN9XElK6/9HI2ng9aELiz9h4g63K
qAjzReQGdnC6jy7QEiV92vkMaHc0DxBTooXJO4pWXC9+LjS2B2SeJ+UbsLRUQ8kNSor2Wq8gu1S2
RUhzs0xevwypW9C9B/DnDFGmWL46t2KtYFEiT/Ma6Oq3GdW0uUKlcD6O/Yz2kgatkbC5LhuCedBZ
v2egtjYnmXN3naELCHJZhCPuIBoT0WNkJLjI8TbTZzcJ8SnX84KuhGQ6iDgy8Z0PefKIqh/6daBU
jcliLnBxDgiqruD9xnBcDEfXJLOUCD3BLonUHUEHlKhGTznwnVYZU320eobyAUwZGFGdccmh755P
7cxQ4pFD3Q8I0uxxT2PnulkNGobWlIzN9nGc/Di8S1USpgOyimaASyuZglDSJr4V6zmK037M3jFP
GjT4Swwk2QJ01mis56hY+r273Dgs8e3AFVNljWx7yXTlNy4nX+fYcOl64KirFdDug2WerQeIwBs5
XK9FA0innjwSMH0vZqBWpFpAPy/9yXp05fzYtgN074eApYLyDlRCZLTVvBjF3KlFrDZeeu4j+c9k
pmWmRw5elhyP1KAG+IhOXqgJnTUIXG482BWdGfv73qNJBX3O0GavQ/cDj9YQqCotFsP/LqMyjzGP
Uz+uh1LzhX6klqb88RVEjvReCHGi3CHbNGkWfY1GzTulADyGvT6Ddbjl39qsiRd2Bt97w3ozyVR2
n7wOPOLVWACAi5DZNn1g2CLgjt2z5wAUihuHgHK5Q9ML9MCsfTt5M5w3VN3wtLDl9ap/IQXE8/JA
hfPreE08hrdVnQL7Y6pBxkFb1kfiqO7YkYFA25Gr2HuzKvCjOocYB7lDa05aFz38ceTUAcrd9jYF
yQyhuy7hMdcS3Whckf0ve2fSHLeZZuu/cuPu4cDwYVrcRQPImUwlqRRFaoMgKRHzPHwAfn0/oMtV
kuyy29Gbjhtd4ahSWUylEonhHc55zi7p7WKea6bDIxPeBI5sO+RSbKJyEsAWa4kSyGV2UFawASj9
nE2o5FbIdm4M3XrwNNG4YmPPiyF27COLh9oZ8k8Kqp/e0ytMcZ4YuHY2qGCKr2q5MhJR5QPP2VTW
ylscW/Qzk7foDUvRxRrmd/X/EXbsiB/cHPfMp5ObSg0NCHvWcJtq81xsaqNARDa6LKhrJf+YupO0
Dw0lnO0ZZT0LbyplVu7aXkVdOTm1xPCsjtnXelFDaGitgGtr8Rwdgt5Y5vsO9OtEgaDkGypQOsQw
rU1z11qiL4KwcKYXZQknvMpaJBvt3skA5QSS5NrXVmWxDkNppDUoF2WkG2lTLd5QTrTdfgAoOn6N
ICwwcaGi1vHxZ3G0xT82hsq2GDQH0ZDeuKUfqqKqNmJWu73WVfZTPuaCgaUd6lHlM1BMTDpUe+7O
hWOpQwCadugfkWQg5/DaGvWfj9YE/3k5aDp6J4Zb54jOu/BEQx1+O7EInDxpZPbGzqwcNEZXIbEf
TEwfaP7qAkmJPg9d4JSQRDxb6eMdfgq+GHuKFM9A87dv6rxJ/YGB2cuCkIJzI3TvBkWt+JzgGyyt
ni4zX3Yg3NBxNymaj2/4+CkKsrSObhRuw90XmksZ39lp0a5Vl6EneyoY69gK20xeuEUa+F1Hkd5X
0ghvkW9GX+GicuQduUzI6MKByciyJJNXJ6r85EzmcJEtzLVzjb2OrbVdVNxN7QITRWa69xrjQxs2
RCUPGkOLJJBodj5LQ+BvNLNO7EuRpsgmW/NjE0bVttdL9dFqOw3WCfpIQBALzoFumT18WTP4Hh0u
qj6AiaJDAQnqucnojofIalHNdeWCTDUKoTg50s1XyQbdsF+X9qxv2Vyx/1UNDI9BNBojt14FH0bi
QWdC9mhEXUNRUM7dLSCS4SbStdEJVDOq7S0CjfoqJ7tHDd2XfEpUCvYX0cZO5BUU4B8aZa14OyJk
ABgo8wxvKwtdZDIZtOOAB3qKIoxxyWUpmAB4i1XX1iYbEf4Fhlokm6WZeE1kIvNDzlLUwWjUb7KL
y40edhCfe3N+srlbjCfgTm0dgFl27juzxdbfKyYITAWt0dEo9OrWyEP95MR5ZiNfCmcIg1ronhQl
1l/wrmfHSam7CxrC1Eebpj/j1hlK9h+QmmEQd2nr21IkczDIOQWQ3DpwHIc4cXLuv62Rn1JNn81t
b0nzAQ92PZ2ZXGXQPkQFcjOvC+0JJFU0ewUCkXOF8kXd2NKcaQpcHbdFE6oARAsNKmRmTq30eW5S
1VGfB7HRNs563KwP0pCMoQ29Cs9OXhiPDeoPoLBD/mR0RfXY9lXlkdrA7BGlJwKuaOSUz9unSJFq
RG01KYC2Fu22HbAddcxdvpTRAJoz5aIO2iSzP/RDXx17s8GD0trZDXMBe6+EqvPAxDixOQ0i66XW
FxBBQu3ux3bWD1lX9bqfjo5cqzW1QNJTMuKxu87Zd0ZcWgHkDAonyL/TrjT1Mb/HxZsELcOtoOVU
F34D5WtD+aKdyrmK0SxK7TEO5+nRDXvNq7tBxdJpZpvCycM35M5qIEzRf3Io93eaCLWXCmU80LBw
NmEPcOCwIjziBXJuJ8QHu3rsueqc4RnhdH+pB3UOPaevVI3rYLm4gNOoaDRADTwP2pI2ozMCzP8n
pmjKjWz09nPKsCNwJhoVIIvl4k2xVj0oTi4+prEBEUww1T/UdamxokMBmhnG6zww/QcNWjMPal94
QIHvCtjN4656pKOtivq+FV0lzA8gTxru8h3BZGim2gZfNuKFaU4L+MQ1i9Dqg5iR+IAL0/GQ6IFR
qVMfH9QhLtLlgMB87j+FySTNV7MUVbZPK6fohR+KVu2VwBlNIVtuXhkqG3Zt6DZSV0ssNUAQqC2U
jQ5kJr8FyKdOh2GemGJ6lj6ZWyFK6XyxyrLnptLUWT4BDrbNGBgydR76iUCZrShCaCPQfiGTpoxH
7TXj0eaiQV4vTCSqcV19U1cUXxewaEVACEQNhiis5CWJMlRMdQSuTgcFnDesQaI0WtTmbjScnhYm
MSaQKQ+VI8MxDVgQO/R9WJmSKT0DuAZOFnQSkKG2UWtj6JqXIVtGbfb4U+pk9mUlKMm8pY65M+xD
7Jup6zOxXj+JsCIVVF0cQatvPg9KtOiml4ROxu+h0bct4M99R8N8SucuzC1/Ul3HHrd/vp77cbvM
1tBmT493llANlnTsZH7czSXmjDUpSkC/VPW60Ch+FX4UmQtWYQf/p8v/YlH5405+fUds3CwrV+8w
K98VFfC9JoPhnNOr+CW+Fb++4/irqgaWT8tqvrNjMSCCG9VJwfKRpCwFf/3If4sG+u8gnt8zPP9b
yND/gTRQwOzsjP8pBfgdDPQ/cJGU3XP3PQHi19f8BgJ1oX2amO1ddJOkGP0L5aC4JLNoGDstTDLY
sE2Xb/U3HqhFJAjSRb5yVcfSYnMKsrN9D4AwSAPR+Gm0vLaLgepv8UHxnHPqfLdoxnbFP0glMBoj
cPqdgxMHiC5qfRCwkBxG9Saiibbsx92C5eqYr/iz5Z2EVkmgaOzA7BszE7STzgpNq1Z82tABUsvt
nEaOvInzgvTsaqWMLzwLRk4QdcI+x/nYwQock2uxQtpYFSeHIrK0L1UdIi9NIfo5urXBYty8jCvo
bXpnviXv/Dea7eUVpbziJ/DhdT+cMv0jqorsyFOrPIUrSG4wOgrLvrytTD3xQY1yo0uL+KiNHVPV
pEA0WyiWEegrog51LNuZEG5dVTv5rs4d92buojFlhjXpd5MCI85eoXfair+b30l4Y2U0W93W8p22
gvI0N3HPmpJdtIlGItS1KxUudMAVsFc2DBA8FfvcmzFDwpcris95p/K1K6AP9orwtBStBk5rirwW
Ds/OzNX6K2umZmu0+CuaFflXrvC/5p0DOL0jAVc4IPtXVLorMFBd0YG9pg+fqxUn2A+xvOtXxKC7
wgbpvYy7iM3fnklqe7aMdLozLQ4Oisxky2AMZOEKLywMyFyMAOxtPebjDsogHyMCdyhW8OG4IhCb
FYaoQEVMWnP2DTiJwBIOAlH+ZsAehN4cmGIHVbFY8YqKoxwo2QAuNtXymQ1qs2tWHGNE5Ux30ydM
lYXcIaoPDzr2+QseZliOrgLRD2RzqJCYkQ4nVjbpQzQDgLQbCFkpqnmGV5b8WI+yubqhSG7BTKq3
8p0jOaxISTxb3U06qPlHUYl6RzGhu57Ew7M3p9wG7Zobxt0y28ltFIllO9s2w0hlxVjimdfod1a4
ZdIZ47q2VS8w3u1jFa0UzHQFYg7IfM4hQJI9e0rjZK3gzKK2aNMdO3lsVqxmGQHYpORZ9tMK3VSV
0TjpK4gTrEH0AfV2d00Xw/WRD+QHKGuHugzXkWJpOme9qfUn0kWs2yYC9omRpN6naU7bVawwUPmO
Ba3lSV9BoaRvtHtFBc63QkTjgXqA4TtoUb0O7WdWPN/MFTsazTWLB6iKh6oJBbEe4Elnu4SDBbF0
lgbsUiUS+pPtlNdqNJaHbkWcLivstIpX7ukUoz3GWcaQcUUonONRg5EqV1wqG6b0AlAYhioib/eV
53C8K0deFK2wVSdRC380lHZDs1yc0ogvUa54VpDzVuAgYP9oG13PeAJPtQcL/0pwGUg1aR0rasQS
nZuPhqQoEcyCgsVAmt+b0GGtWfZHK1zKA+UZpQQpAJR/rvHUV25ysNEqbxlWNYHdgZ0NVwBt3ani
28LwxzeyNPaXFVRLT549IvCYPtllrdzVelH5fKGwbdsYkl9DA3pR2mkrVwRu807Ddd2t2acFEEhW
QRR+sCbzu3FF6CpwXrBqGdpdugJ2S0yhnZ9LdTyXK4DXWBmUoVAD5sb2jnnZtBlzbVA2uOycxx4o
TY0MY2X6IryrEBID+l26KtspU4+SZZ5NkMjjZK1lEErfCErHUC4klizVMDiB646fIuD2qZdnLv1U
GzH9VjrowUR3LKeKfu52LkN8F5ryCAi1dbwooh1Ictf2uAOovtuWlp8ryWeG3ASFqDQ6lZo2np5m
1UuOiP0UVrF7ZzIuOHSdORUeK73+LukV8M926Zs0r88W0oZdqprORUXI0ENmM9Tz6FSq74QF+E3c
B9aG5aj74PLUOC9oIj63jkhg749fXCyae56Ii0+rNp67SCScSjK96VILPf2suDfFINpLn4bNbarK
ho4tyZnKF/Wm0rpoq7mM+xY9rjdm1xifM1noe6vnU7ahU21jALDfAMwMwB7d+lkYDfBIUNXicWW0
fcIGOMLnTDJ3a6RutGMEyUhpjqSvaGF80TRifpjkmt4INO+jOnDoy9hcgnnuyQiYdOfkrGVqMOVV
/MGwU8mJpkn0S8JkGa4Oy26OjIFYjak/ZO5Sf8oH9CdanW5wKS6XbDTEph4h0WAKVhfGIkop2N1M
W6upxrM2RvrR1aLsC31NFkiUc2Ql8LhNuMRPYC5IWNIg2nlZ07pP4ASToCA+6JEgk3DPnSk+hL0e
zLplXpYhVV5rdIzHGpv7lo1J90FLyvxgCgVDAArxu3yWzqdIOuFWUxv1YzwSYuSNNguOmc3a1ojt
9tzOJGUwx3hVl4HbP8keC/31JCJSG6QWALBGX9ApJ7NUdaZYJcN+dN4rg0nxtHJAwFBkiXpHpdvy
7E/T6DqYFCKEqbAs9EvD7e+aqMn3Vcwl7U21nZHJ0bUM3uzQad6wh2UH4qd0D9qCcpOwuGPxWVzG
scz2vTk8MX19R7kyBHGwi75kvfXEDvNZDYc3O1+ewDzclxr9NHajmvdr4DMzV9ngh73qTVQf69i2
r2Od6Q8QWMtXKEvT5zbkhWMJS/HZSua+zY51xKcYjnXTNWO/y62JRfgtpRYNNzNI7JkbwJq9YKxK
cNKEiYlJxDQ4l6ZvZuuRkKy3AS2sgwlZ8sWhydHrrYK4wA8rdYdjql52BZ3YbVI3SvVUcwOl9nJH
vC9htm0yzOxHR8lauqlUZ9FpZCctmsvj0Cb2kzmbzReVcJ+UAKk4P9mxqbVXZmtxuMuXLF9K6IuS
ySqcADP96sRTp3wym3AyN1qMKRo9DzvmQ2MnRlAq6ozwo4K2aXWfoZRLr50IG8GZz8QpEp9pO+Te
Am3IEr4fzvzktHXR4PtsU2FHixuyoRgvqUplehmb/Qfm68qeWuRTucT5JgZ6cOQJgu1KSSLEObnm
R6QjwYmPmnPLt3lcenw0cSKfV7PNsXUthVQIZdhp5TQzplzLLaATYGZNoz0lIMDDLaJCXKdV2O8R
aMGbbJxk17FP8+dQ3BVkXQRpo0SHRWAhRmMD/LDQk2OvIkPR4FyqaJVu4tBiW4zm/MtgWDnYSPbt
STMmTNE6d4PgJdy0SV5tZChqaOtxxoMMoClOw8HZD2qte32uFzswVuqbGGj6/TqrWdJ6DBW0r5ZT
Ws7nTh1Ku3sdhN1k5qewYW/R+0mTJ9jn3luTv9XEkefAPz/nMPzQwv3/F+lg063/WRd3H1dfv/2f
Q5c/l1+/7+RwL60v/C3JT/tF01Vds9BA/9TKwd4j2lyoiPxICF67tX80ckL/hVfAf7AQN2IrWEEm
/2jkBH8conG6RbxX5t9i8qk/uQgQCAPwxD3A34EW83dQs6aFvFS4EGEVu2NbOsfVR5f1ZALxxC24
C5mP6P7G21ypE26y9WMemcpBleCxqwEJBldDFtTk/Ny5yCYu+aA+kGcTEbPEkH5bCekExCcYhxao
hS9wTG3TGTyq09nnGteLp0/aJZ1k++waxa0l81tDkTvY1mHQtyZMelmYXj4OPEfa5G1Qh+RcrGvu
xq6Z3JWsgFXFYUBn6tJLVCoWV71YWmd4biufEatNnpmxgRSUbW2fvHWUg0FhwMmwK+dsG4R3JTaT
8ah8czNwztpIrgsbDsbIuMuy22FeLiKdT2rET7Up0Kw4eZ5rNlkAOF7NPjuyY36tbIvZbLet8hB4
VREbn7kU90nrWJ5UudirLkRNrEDd743HbMyfbXXRtmok79U2u12PQF9QjIksf0uxwPlQ/tKtkdMT
GgWipiGysQbJEWGTvHfKiYZQt6IDqTCvMszc3Rq8FEXzKRv06rDkeeIrsuPAqKovzOSoxwhBpmy6
WvF8L2vqFiM7RlP+3DbpM5lxZ5uRs+VZotsIPhBj77eqny8i57uajX6LopjdssiOC7chj0lk4ZU6
cR96xYGCwxciwmphsqM131AGQbsio/HUM4/bRMp6LOPiGYkM5uB5wWot0Qqt71UzXmdNvVxowi69
Lnc8YE5k7fBkHdVTbVeKP2bxm5HzY6aW3CJKPBG2BxasQu6Tol0Ftjs/LCHYjLy3UENgXw2yjjca
EydF6ypQhkGHr2YgNIIAo9icrqytg2kuyamMGUWGVfJMqehucn16darlNOpR4qcxZsmssR+TSX1x
GuODi6TNtyRbD73fL4js9s00XokM3CdJjRShNfYRe3hPUR14Pj1ly0CUiYXaaiMl3ycwJOPoogbc
EKDFaFUvCAno1AcITK+uIXu4ccyh+yg/avZ4bdrhis3xrYCxh0m16oOhmK64X9hfJUDfc9aZhFEp
sU9xybxiPe5aCcfBFY9VU6bUYuYZ6a697dfX8Tk9qJeciob1SFjGvLcmTkdFm861rtRfgBi4vp3G
c4CoaoTwwGmXT1Hoz40AMuz2476x5/HYVOZ46ArLOUyjonzI4jnfNEtdfCiVegZIno8o2BqiAJXc
eO217gv4PetGw5WKbGFC2imY/qOOCtyiMfCbLPIZylKreKzjYFGkoikfQAo+FJNiDcEi2GGzVEp8
usizKLMvrTGTPzflmynGFbQYSVD3c7tpBMP5AFgGqRHJ1EZHp+pTz7KbM2Ggl5Igmg35fA+IaiKW
/qaJk9J8nsq5fS3xA3BVpjEaE8Kz7Dn1MKNaSL4L9possS9ab/bsQDj9l1R/rdAReV1T1F48qqjr
dG1r2BXf28wlMCychk1I7tYEc+qDUJED4TshtSazH23FOrNdlYdwbN/YjZyElf2KzOXhSgrt5deh
2/fY0NVt8t0ojrs4Ez8XQCKXvs1A7ic3CpxiVq0yq/bAK1ZiUwOdx5nOlPm3S4ig/LtH3B+8249T
bPP93VY4KdBYLEQsevnbfOfzc4UcSotZwD5a41hLLSPTgCWGxdLhL95pnYf/9LkMw3TwuKkwN9Ht
/vhO0rYJcwvraq/32bO7SjzX23GqSWZJnddVB36l/sWM/kcX4/unM2AIoTlzNHf93x/fMzKAwTkd
wQEz7A56wvEKagbwnyH2EoM8C25u+/lyajvubn9+YI0fQTz/eG/sRGhZGIYws//xvWv86mxDnXLf
Fa0RpFXhXOYQ2SS3ixOCjGyvutOrRHiyzeQIxwTSfNC6qGUhp7/GFgShcjkNESvbxTD3rluAWxza
je7Ik7S4fTuWXvsZsrqmSm+JnN0WcImmInpQzZiUvkmcByfHDlFV7s6Euf/EMtbyhcPt4c8/6R+c
QtClVeDCrCcwnP70xep5gq8b6dk+1rstZIKL6i4XovT+ioFo/tERFZqxllbgJ8GG/XhEXUl/y29y
rrq5OHQT2gAtAYLJQtUrLTcNOie77SOtuMvH+WL3anEXRzxDxRK9NSP35bVUSUnHxDM9nUD4MHKT
wxXN6Rkn5S52uN2jgCn8KIqtXTPp02Nk6vMOB1gN4WFOToPadveolR6mlsc+gHxx7BOHiZbVVydS
bt/ChBiMkgkjvZFT7SYlfQsrOITRsF16VmWox/fxbO7jGBREVBARCt7glBEl4evDcmEIRM+s82e7
jvKlNbPZtzVqrD//wv7gDoOLj9BhbLU2YK6fvjBYkVUjFKPcLxI4EOXExJ3NrHXLU7Bs/fl7USj/
7qpnibFC3oiBNPX197+7v0Cng2aL0HqPbOVedMmxqP7qhvl+Jf10Z2EzBjp7/W96yJ/eI4kbglVU
tdxX7lhvu2TSfREu8OT11wRF8q4Ha57pYu8q+hmBSbyxS+QqU/iZFcOLY42lpxcMHx3M6fsx5SGO
uQbR7gzXR4veFnxsGztMsj1pD4uXmob0BnXpbnK0UggFPzk9/9qCMHgg9ocMP5O6BZ5r7zcuODu9
1WPPcBt9N0w1Wh49eTNLTsEmyW7HaRVkR7PvWCkFqgZDzNQYRZREqI5qf486i1AJY/k11O/fPmHE
H1yxfBdYHpESsUb8OQ2u1OsehnZR7rWcRmEEi+8ncMI8nRjBWxKo+nXEn5Lu6JwL04Ie1rXESWso
p2F0OmFGJJNVAvcKV66FpVUBCUqPkn03Phl78bIR4N5go2ANzfMKmAvMljsRAnQCv9P5Aezn69KB
QLCTj9gOqKoQnPmtMu2yWH2YKcS8GiUGfgm5c2t5H5nW4KUt56eoufF11gj7SBHYoEP4oLq5PKCM
H2///MT9g4uEZ8b6H7hMdG/6jyeujBobI9tY7qVTBpQ4E3gI/jpCHdC7RX/xjWBH/v11Qo4tSz5T
w5/wu2sSXBp+aDGU+1bvSqRtXRUgDziGPKkQFicQkzglF/LIvHEdpqUpFWCU3yIuQf1WhZZXlW4N
p3hsNq61FEzLUcuVs/PSZdqNQqAwnKTOj12q/amsjMCou1c0CPdTDuHWXh/GnGaRkT2T1kSVKtGF
LOptM5Qo2yswqUm/GXtAND1f6Xt7uYjJIJGbH3QZglkkMUMDluO2Dgd0TAsqh8mZLu9NEON3Uub6
rDqWg7wmPY2kk0VkDza0euYiselFKFCEy3JhvOqZdkH7wSiIak2zhyApszlYf6EU/JsQSaof1sO4
1chV3ayXUTeZ58qWV+BtNBAmG0KHwHM/b6iWwN4hJclwhNT8dKuYj00Kng6ib3ND5Ndru67RyLb2
0zy5TQx6FneiFIfU/pjG4z2yLsvHws4GrDgqY3okbRzyZMQF3Pf5kaZ4R5I5ywnE52y1lgdL9re5
Zn6JO1keM808j90YGHo7Ey8vd6hUIKI1bcWo2DznvXgkifyvnsfWH1ze1DomYGsgbML4maiZz0bK
Otcs9oQDvpbdeN+pPPdG2qzQ5LJe66/3VrsCDrfFk8LzcL3my7jfzrKTcL94GUbrIOvLdONmLkoU
SCME7ERI+nSnJDR9mPe5RkTqmJB16DGo3zRlHr2CVXZv6xYV5hLxXOyX2L0BF0iVbxtnXeEek/bz
A2497CMtXEJLTQZ/ilAtwxk4E72IJn86xeQe+ylglYOdDtd+5A7a6v1969CSukN+Ow7DvTCHZFcx
bt0kbUbuDIA+rDbXFG1lUOAd8cxqfrU6VITYVe4xrKd7kFvnkYcITeZwNazpslbzvf3b8/V/J2zX
uf72//7v89ciKVmA9m3y2n8/KNNUlZLtT2QS+fPLcwHk4F95F7++5DeVhGB+5sBJtZA2vA/Kfgu8
UEhSFXQOBisMHR8P2IN/DtcM8xdVpVFyHW6fFt5hZDO/qSTUX3SdeRimUItCHBna3xmw/VzK8Kes
mI51+rca8n8uP1Ot1kVnCIU6goePl6Tzsh9c0V2/Oyb/hY5sfRsCs9cRIpcul9OPD55Fw/nK+F/Z
w/XQrgAmUVQOqvOhkMDK/2YlyHsB7SYLQSeDmSJtrbi/q874LoCZjUa4n7XK/aBaPEXhI+BFXdTp
UlsFG68//3CG9vPNCYDQGkfByBMVE+Dq9UH43VtOWWc2ms1OKqHZxvXXVP0N/lhCliscfybaR+k+
qEBHiEaj+8F4kpMWsLOwtJS7xuSxYY6joASbyD2vUyIz3WqNg53dVn0p4VPgpCPYGumtu5Pr7baw
Zp0QtKk8zu3aGmTUDLnS9p+03iqPbJ1Zt4S4JsO5T84iglsfGFEZ7+YGRWQSkf/V9F1xp4PL+obf
fHmIM9E+2HV0qw5zspGEnfoISdT9ohvZrRAs5vw4NYY7vRuKt8VYqg+LIdNPupqkXqmG+dZs4hKt
ajH6Q1XKvVqFAMh5GO6cUQUUArGY7Qvmmrw3upOt9dUZRTWVFurEZ2LElH1urW6pVpH7ZkaWxwLM
DRklKnr12jkknFAATDhvl3hAfyLZubBh3aqd3j4lmUJtG0xxa/M4sGcJVO2Jst2cu5u4rNOtXdpI
xyV1h+KrMYELnmoU5cvQ2vVTCozyc8pI+d5FgBf760T0a+pAV/WgsJEAVjBryQAxJNOWXTnCVbg3
8UsW547pY/zNP6g5BTMzw6i6sVnJnWYMFA/OvDBrC5MW/9Xqg04XnMsCB9AHeGj38URgWDil830M
bGzTaWr7BEl43FaT2m+d0VJMZlJW8bUtingXl/Hr3KZ1EEFyOkWuM6CwX2iINx0Hh/z1/LbJC/Qo
hq7cGSQQ3KgL1DCvm8iBs8pRZe6YpKHqKRV4LCsxD2zsxX6UZbcxCHC8UdNo+Bp1Vv+SaXOab5Zo
sSiH+8Q9cgg64KfWa9PnvsRxdC5zFXeInX9VDR4yBNudQgU5QpZFn9wOeWsToh1BeYKgEssaul5Z
wigUrOLDxPLsuj+lSiswtfT0CJbqpM8UjiE/bH8xQnLKcMzMGH+t5j6UuX5jxd3FnKTUPJoxwanN
1cM4fSRGREB60MZvU2ErW7MlwzHTy+Vl7QJ8vlnzhRDQ7AM6Z+g8zDXvG7NXqJGce0hsyWYwl0cF
ac1ZX2J9o89LRwm4LBvposMpS3fwI80dt3Mh7kpZfLaNsNL3CSqCUTAKHRlnlGzVdUq3AdWnNcDQ
IGjSqfWUfW46BllUZJD99DXycs4ba7lxZD5Ph9xViWfxWf+pqhcq6Dwfsk5Cb4QDM3Qy4kBUTTDM
SMWuAsZiRLwm/DhnlFd77uON+56lbL7nKishFB7PbIhbdnunLHdyRFbyOCkCmq09ZzpGMof5dZDk
yuxsu7RjzAk7swdtmBHQdT/SqMG9rZMxOlsMdqHvQeKQlwgjGovu2mq6+OSGTNGwwYTSfNJr7Mng
f8pQYXjcTq7+kA5MnbYNaAn7q/2eQh33gFmPBDOyuvmYFaBU0EW7XfakmHX2kT1MsmvVkttwVdgU
oWqfP9jhrKwwOT2cPTlYxhEmTEWA7TLKwTOVmGlPb2Ay06lwtYkpu14oKhKPjOY0KBZXu+pxRRvQ
Neu/tkMr/EjivHy19BKDVqmV9RZLqnGocoAe3iBwM2UD8xbmVuURrbK7YcXB4rhoQowveOqqUyME
5ll7tLXte+eSk4y7MWuqtbJTSV1kqc0uIAzdL1PLr5peKT/SAIbYA0tlwBswyuJuMkT9TTAWveEv
kkRbOvYKu51bEJlpRXm8aSG5H4AQuB9yM7Ge8wInAoDbES58Zxd3ikRt5mdgP0sf3D2/Zyp98YY5
PH8w1H665FlKIrazFNXHqIjBPXSUERo3j4wpNZk0wfuj7n+rwL+oAg3zPZ7m35eBD0kbJWXyQx34
jxf9tmM1f9EFFHMWpQyo1yCzfxWCxi8WyutVBf2uljW+KwTdXwTiVUpKFWG2rqlMg38rBFHS4v5j
+mCRCAPQ2Po7haCt/W4SyduvJDqSN8yV3raWit8VMTx1qgplkLZ3QKrkrKkqx8e3ZfpLOTfwD3BZ
lOGXuXRMTItOFH9SBzR2EK8qMgii4WxUFtv/djS2ph2CMG+ZeF7iOQL4YpX5tSpRauGDcw5N2F8x
dk1wd4bmWTXqrMV/wQH+1LVK+aD3dDE1PJ+csQDmcTMsq1MVR+6NmCfzuVSbfAGI05nPRm3xQ2RB
uQ894Q/fsskmsd0gaPqba7suytukE/IcV/amZVDgRFN6Ily5dnYWOpArfTCbTKAMA2NlhFJawE1E
uSJtYlizxOUIHymNPJtEBq8r1g2RrRvTWWsn7ClZ7Hyh7HL0U9ePDoeFbKc9Y83oJq21wSdnEokO
RXeFzVxKc6s1qoBqm70IruVTBDvHM51FMEUS2SOZztxbtFAECiB8Pw8N+aDrlAcUjxojOGIQdlVd
1BcCrVRI4GEsDkSMK0+YZ5NgYGr8CUxRvD7mc6Kyl7GxH8ibGHsf1a/COo4gV5KeqAGabeiu42N7
Eb3+Ad/q0mwVUHNXXD3ieYCAzdgvl/WTiLhprYX2FaTKepQzjWOBakm7uoSX6d6sS+0aJT06m7w2
+eN7Y60M2qoHAUt8Aj7XvsP5ZdRlXmwcc9R0z4ldiGNK25TZViIBPmltrhv++y+J3+N7RQbbWh4j
Gn6OGyyvAVKa2Td1OdVPOsiJwjf7InxIBe5C3xwsbKKjoFTO42jRgmgy3QenyoxhnYa4D0gR+7VS
HCu8yi2tB/xcPkaBSHsn7Qr52tS7xsGIe/O5nnB87ATRsgmD7m45ueXM++O1qU56pGWLT2wWH8he
D4retCI99dmCDEhxZv4CUmumaGNHzFywTYT1Uy4L7JNRiEQ0MKGaplh2GBvj5QGzecbZLUF9kmUR
Hfo1YdCLqrT/iosELXi28P8FiLCEI94gl0ZK1jd+pRDdO3qWAg4Box2UA0SO64d3FoaYqzCLI9jK
tXNYIOUdhFWIwzTFfC1L19dPFvYqXyg1HyIcdPVCdKx18/6OACAILRuRkR/gnHBuNiNcUj+VUfgg
26x3fPTckR0ISSzLrsWe9KxiAnJ8AffkZKlt/dTo2jL+J3tnshw3km7pd+k90jAPZrd7EXOQwQjO
pLSBURMcM+AOwAE8fX9gVt6WWNVKq7uuRZWVSiJjQjjc/3POd1YtcbFDwj7XvUuyHj6D04r6mDpw
sbcxcWm6F2xU6VXiFLysqYRnwl3Kf3G7bDKe358lFuM+ORQTWJ01RzGerNf4XGWG7VDYJ4uKuQpR
cYJ8DLEB7TAenB86xMUch8PykaLVLe8J4EB17qaovo6YPF5PsubPEZScbEUWDRCKAQR2n9cGFwSi
b7oPdMEKFWTYj93StKZdSpTzxzx7XJGZT3UL0ppd4FL1jLDc1/3ALiGwyrFfiyYf12OQd3rTRfbM
KdfHPKGZFQ7Z1HxCh+0dqHPkWLlOIcutIjdqTl3Yr+vGo57Ho71wWCkbCb4vq8RZTxJVx8fkdp1F
U/TMh+mLDRxR6x4lvANeRd3Bp87tFUC3zB4fBq7ifabDcjdjyVmbQ+Ld9WmnvmYG4j5zKL4WRVSM
DyHFYevAllzYttSSF8MbcPJNHGfrqoRHiPPWqyAAkhblmBqBXFzzlg24vtngHTTlHF/BB2Pwt4g6
w2iidITFQeXuMUky98jxg/d3QhWnWSdgBQHNNPCApb5oy3O3bHRtGgY69AbkZ5B6pYQr54AaZ+4V
CnqquWPcVVZT3RdDjeF6yAu89UEubLoo5mCHPj19d4PSuYpxzBwI+lnfCi94l6PGYGeyBJ5a6aff
nXbUmC+96diUFTbKrIjXdWo8YZORz4Kpx6ZCYqkB6OCeA8yCY2Q06DkgEs3/N1Y7MyynbZWY8/d0
ImywdnShrkMPcshqyALC0yhddCjnmboGK0MPABK4dexnPDPQ6b2Np0kdk5zrbJ90x0y6ZLH8+bL8
zpRTAJqmpYcqkKmdrirC1+dCG/dWadjj1mRcIdn1Dco6FSTI2rvZdcRxMKN9N/iUawzOsFFt3twg
dGOONfr4lpoRVhN6yCjQafp7+F+vTqJxFdB0MCf7AQ73qclxrT7FRPieoSnIBwLst8Ib2ntA/jRE
Jsq6h74ZPFQBCcWiH7vw0qK3HFC7mqXWwXzFwz5CBQof58T2X3pgTiC3KAjcQ4WCc8DnhrN/4FzA
F18fwE+WjBHsWwXFjqYUqqq2BSVTJ11zOp7itjPvFNTh7WhDGSgIgzNuduSIg6HD7ozNvDLZxAr9
Gax0CeDH7b1sZ5Z9X0J7LIoeE7NLFt3B/x5ycn60aWn4lFLrprgVOualz9x+VZpGcxx8h6taO9nn
kdv7tS76/tzZ5uclenzTYPilyF6Pjb8Oqrg7KX/ONoMb2Q8Tmsz1NGbWHdy77scA3vnzFCV1+zZ2
HPzvUgrhk+tOzvkR4k+1blr5ymEyvhO0uGCcz2Pc4dZ4GjroUQXpuSHwQZcox7hI2XH0pxyBeENQ
fkeYGU8tvdzbmBTeHYSG4ROlcfGGfb1/GzWRdxl7DQgmrwTTaWJPzTngBHhjxq1dbURvGnduDiAu
cHvwGGURrAbXH68aVVaf054EJnr5U9w35lVuymcqtAaA01ynKjM/WXZypNlDnQxgFK9aJ07Jd26i
hC9WFigDIa4xricXB2DkTR/IA+bjbpUHNrqiaaFfBXUzuictOvIbQWitiVs7xQbvDGA3WBBn3+VS
MTELA7/DLVFYL3HmkuAtfKLPdu2uK7QUBP6i2FjNwHVgN+5WEAzgThHF8yZxWzRon1v4LkIdGBGU
G+cuTFz/ltqD7qGWbs+NvsLvoUBPrvN53BlBN9xAyaIBqE+efLMl0CuNdGPBO8OFS0A66sryIc1q
1NKM7cfOpgkEh0yR4f8icQibw8fmPikhbvFAObvcMadHU8rhelKO+WJIfnCg1oJ+32A4pKMitA4i
7M7pTCgbFRyLTUcG7dop5/ZeeGUxrKdK6S0jMo5yQtfWVe9m/V265F9l7B9D5KhTnSfTk6kKBDBg
Vs+iF68oADG8PytkQzEOydPQLPQBNXbccZVz5TfleBjNBNs43pCd3/t8Dp3MNKynEufCOgwAHO2I
uXp8E0qYeM3otWByeu6OBQIapJqStJh2w+cm4oUPzSgf4qwOdmps42zL7VAfQuYHm7aI8lUYxytz
lAyyYr8i5ZUJd0O0Q11jeWO0Y4ppQbC59U7b9uhQvxaNN0E5ihD2iTd8y9re/xGC1sGQ53vzQURd
8bUJgvYQySjeFsvWqqE/B2flhLnJtUiwFGXmb1OjhSgPHngd9iGJB9DEm3gquvU0tIxcgsC+zrNy
OM8qbJwn7m9YJ0h/i4GC+7G8JaDlrFXu1fdY1hL/vogMZ1574OxX6IBsCyrtMgKzTQrKyBnzBTLZ
C+a+lV8SbrIJJJxTlSu1nfo8GtcZbVp3im3AjV3QN4Qy6SSvQTlUNe6WjD2WG31Kequ+n2N0ZJrK
BNb2fjp5yvPObSVa8D1ta2z62oMKUBfd9Wi10z4kTHFreZ16FLq8Amp73YTzuKEYqL2Av1UMNQJz
T1paEgH04r1Mwmc2anoXKAm2T7p32TCR/vKGPIcriHumuFK0NVi7FIIj8xUX8iE9JFWdMdz05/se
uNWXMaefjcvHpj6wqTBoOxVY08qJ51PeS6P8Og2jujWiab5QbCPx3zap138Ju+axAb6SByuZ9lQN
70uDxe1IQcm+hbh0X1vFSwMBSVxXRRvEJ6cy3zodNTcjBSgrnJBtf8x1Gi8mtinfhsSYgvsIpc98
SUv+l9Qrie/utm5Uu/NI/khsJV6jX2bh1mto4WES3OJlaW+5+x0B45ZMkH8/3/+ommM79kJ0Fjoh
0XHcj8DiBD/NZCfsawNJ8T1kjOhE5MJ+JG6nvkXSSve/fzzvn+QE/M7kYFF5cDKwVfgg04PpmFB+
VH2AMBuBwWHrrliY33JmP2KDsfmrKLBAnPFR9ViXpU+Mf01BgChvMi8rWPn4Ym/9tnLlpZSDdSYf
OoPhtK3oeRAdrcN5zQbQJc/Kto3ewG9mYjoRB3q3mx9s34CK1I45LYp9zzazybw33JW6e1BYvhWm
HwKyag2uynE/z5wn8sXMx4EtgSjFXj/hLJKzYjwC0qbkgyLTb1wy1Y9wHqoHJ0rY0YN24t/7ttl8
gj89jqeEs5GxrJ0mByzLiO9mQ/VqhzYh1T5ManmY+Ify4tYwy/ZSWGikygrrT+9n4dJvrb/pCvgn
YQz5zXcX+zkmQoYzHxSrnB1y7CugLd60nJe9NONsAGGR49rvP+3lF/1s9ImWBwKyzjaArkj749UV
Qs8x2oIHKkTBR9ygdWy7quXz4bsHV5R2KY5L9cghZOYu++nffXQUxpBiALoRIgfp7NehT2NMVgC/
hhRn1tiPvsbGQNHXxP6xkAc0KB7V75BV8GyXHNt+/+DWR4NIZIama5uYQy0EtH967TrzjLiOZX1Q
wGNhHuukd6l+ae3HKiMAB+uWOga2MROG7QTzIfp61XPwI9JbLIW01p8y5X/Gm38z3rRI+P300f0L
FkA619Uvw80/f+Qfs03Gkn+YrunRVBc4LJGL5qq/q+5//y+DhMgfXNn+n0UQQAJYzP5CAQSI3PwU
AQ+Me/wNz+Gv2ab1hwP0HCsXJlcKR/8tEoBtf7DMQsJAoMUsixuJ5wPi4tervGwDpcbc17SyNYDN
fbhDXVngnfT82ryumyGk5jhrg27u9zm1Y6X5Ap4bjEdesQ95tEvWRbmy0LZtdidQsnWGMkBpcviQ
+iREfVIFWZUy92v0CK/QdTTLGyrSdMgMrfHCQ5rBj3cEGlaqgXgrOJ+uuamKKatQClLUuihsqpMH
s/8KzXgwj6TCp5vJjePHzGkbeOT+q6HqYa/rIVjaIml09LLmlJVQSspsZOjvebn9KPwUrSAVqDJM
NTTfGY6ZEfHkttUEaOflIIbB5H6G+fZmNjZyR9Wp4Yb6d1Z9W3QILpLT4oxvKTEJ6o9DsR8HWYRM
A2oiziUmMsz83ZCtFSm5fWsYcH78ZurwJOZDvzKWwnBRuvmhiaXeZbPEPgcaj18MRSoel+nYcLEZ
637q9GTda59R6x5bPC2LSiGEJXBCEQ6TaV6xCMhN5rXDaydJU8QzWZY1KeBmPI41rTUwyjxeKHy5
3n6Ni6yl3xGOgbJ9CfE0H7Z+0rScJizJmbO2Fl45+HkTRH6zSnPtHX1klueIzM/JZlei9ilG/24n
lIQfP3Cpbxj7TOZd6+dbG4Wn3DsdcwS/9kZMa1kXUJGUZQbyPdRq3MuurDfcRTlx+EN5oCtIbEB4
9uHO1lpvdZfVa4y3Q7IjqoHpDuRi460tVegfmDHNt5lp7y73aPneLdrxluKj6a3E0QdDQJbevq/H
5sGqpLjO/a54Jcnsr2JzIJDbGElH2lIk5saWwYW2LrnpbcEUnuk3NXiiYBRgWqM1bJOkaHfTAMtT
BDK6cBCACB1LZtaAc65EFI/BqnbKnGJSx2NKLXq03syoj9TV2OywwJH7TPg/820Adk0pZfQlLgcL
twKT8HyfdCzfMdyHo5ZlsGM/SfQkqmL1ABjrq6k9YzNg+dvEoQR7xTcgPdYBoDo42eMQrRPiZqfS
L9wrDivhp8UzsR/UYh331MyI3iMDw+mwNJyNittHEPDy3Ibm/KVgLLyhim967tOmPMQzuuPaMMyI
3IRBWnpoDHWZ6rE6tx4tlquuBuSxsoeUg5XCS2eJuH7yk7ZbaSOqjjCKk5cOXR1IWRcX9zkokbWa
oWcPXbnvaiL8MogZL3hubt55ou3XUzc60a6uXJsAmYcEct0saMHe65qLLONop3yz+I49fzpi56iJ
jsASHcYpWjFz+JqZqbuhNVCvPcCyh6UoE/Ko/Tbq6YWqNm9d5Uk0bqLBDmS+gVHF50j7dyua3r/V
CuIwD0tTWz/JP2/T/7kr/s1dcalb5m71G9HvuyzrqvvZ+/WPn/lL87NweBHvBQ9s2f4Sh/zv+2Lg
/OFivEK8YxNjWt5P90UX85fF/QC/I1vCXxA5hC7pTuFOhihIgRQpqX9H8/uwx7WXxi1kMJ4hD0LG
c/n7nxU/a+hp7Q7JrIUYa0shwhUGRedvdnkfN7jgrohSIMJxhmJl/ejcjPuhRQYDqs0tsrI4U0fh
Khzj+jMsnvG29BEqirkl7F3PHHR++jz+he9s+bx+2V0vDw6jiJ0EbxusqQ8vUfhFMTp5GLFbjBAI
Aqn0ZhgtHtcz83swefVbQjUd3ZoVcXDmgOn3kUrLaosM5XC/BHA39VnK3JWIjdMa7VWfQ0JQNEIT
XSliWhsnCSkB7MRNr4L4nqVLb/4HLyJweQGL+5UL6cNZxGREDshzjmieGW1Yd/W8Kw2knTTQ0xOt
ZcTqKXh0tkZJBs0yUcp0RGDTq+laXOPiGW/9yh5va5huK3NA9IgiMe+GMC+OI05ZDEdIeSUzwt1U
oSQBXMSG9vvX8PFIu3wOYYBeyIEKN6r9IZ6hXKfvp0BHh9Rp9EaCBFmxqZj2QZ39+P0jfTytvz8S
hxpU9oU89dHRiM6ooBrySAP7FzJSCDudH7ZXsnPaO0CR5fr3j/fhS0T+efHSB6G76Mx29LHIzbYU
WiUO4cOQpPKOFYXdXc+I4PeP8i/ePxd3IcWxIdkvx/3w/kWS5QKBIMRKr9N9yLvWOFF6yFX4+PsH
erdi/nwe5fV4+AwWVwHrwj8tCllCHGUBcRxI7BTHOVA2kH6uGei3ejOVSzmzJXy1qusuv58GLzw1
hZ9vKC+J7wXwluvS89o7OcG7XvmDp1bUDZgDWA9nPiQ0PVwxeQI1wLX5NCRBRVBuRn0CkYexkbIS
HmRscHbhmU0P7OPUi/bn9PD7F4lJ4uO6EJocBXg7bdqk8NIuWLqflr7YjgsCvXI86MyxGM0BPqUE
Wx0NxP5dnSt75Tv1j7GQxsbLYXBz8WYHZpBg4a2m28FRBHWepxpKBBzx1q/MFwvF9OxFk/s5QPl9
8Vp/Ky1tP1iIi4yt0FXXEr/Co20CYxEzduRuEAj3CQa1KkmnfQ7rhZbyzyxnOYQXz7skvY1BKq0R
oP1IHMomtrdO4qfUUQMCrb2UzkjbtfbKqcNHGXvZMQMNRuKxFeR4k/ir4MazLlWOh6CZh0sDM7yl
hD5wT2XYFvsh9r1tM0DH9t2mXzM3rguwW5Rp5bLOn2m7WRdY4FfUqRoX8DLTtwnVl1CR6LZJ3jl7
L3YZdGa+sCH2Nj72hdllM+SYDAUVrrlE5D8aS9T4A81omohVYFdc6dp0yHaI8TUIKzg7pS0PXhQV
x2zKxtOMJfLiF2zJujCly9YpU33pGYl8qTImJLT2bA2aLNYizr8buRHeGFVhbNwkRVcMaMkpweoU
vtVucztawsA0U8QNMgzCHnFZSaTXCKq92WSn5f3c1EXWrB2iacQ1tVpZpfPJEz6N4ujmxyTHeUrf
0/RkFHln87fmfMZUgCEClCRd59xf1tDfnT2p5xDxz3XemOOr24z3qTqyx49gASjnMXfpgYImi+RH
Yr51nDd0/XqHrGkQWxnDcgX1WD7BtUUTzkfNRzNiZxvr5KCnfieEc2fHZb9lbRuOHU0ZqwmEUkiu
0v7mSD5z6VvN3SSLmzT2BNOaId8MSdFv+hhyh4BdgpcHNo6N2G0mrruCBZ08VFlyA3fuM4RM8yC6
zkT/m0FLS/8F6PqbXVK7pCUQWiPz8dh4MWZBxP9TgBJ1VUFsWdXDzIHOdJJVD3ME2jVWziAyBEsU
1SJWWdEkkNWwK0Osy7mi7IKSwviT0YiJJzPGO2Hn7lpg2sEkbLYcjbkZBRtuQ/kuTUIge5RxYXFJ
fHsv1QLemev6RCeEuZYgS94y7I0o3SrA5TeBCFwBZm8uMyBslilltdfTZLlHUY3FwaL09xDUfF18
Y6rNnOG7Pef91tZEMUQgmEAD3IermcGrHtwE0cXqv9HCOr06g9RXeBWGYz5E3WpIGvckkRX3bZdz
fOAIduxxP1yMKYfyXlB8gQiSBcqCzxcFc7uxFs5baSblajTm8ckdzGrHMAFqap40W7dAAMsmZDT6
p9K9xeT2lI5YHuDXkt4kNX+iVD5vNikgnquoMVHK6h4ep8/coFVmvosZ+f8YOkpbzxSkF5u4YVMw
DxPMrxqwEgww5nqYjvYWzmAKknr03EHbW16xvAro78DMOeX4n8zpeu5M9TJH2r3YfFHPcAJbGvDi
bmlHoTPtO/21ehMV5nyYskx+FZCvd3CAgmcBVP5UeYH1aJjsL4q6EZc81+xOBrZ8da3NlQ8pj2fH
DAZqEvHb7Wj6+X2BuveaZU6+yU0qUFKDfSFe0WlfUNVw1G6b75ok6p+phiuObeqpb7MhzAMFo6w9
khfZNmy//KKOr2awCodpchrqAOb4CkmEO5fGOLH2HS8nsVw1WzxqvPI8FZfILPXG6x0bO/xsb10P
iXMOmlitALDzM3ZUqJeEGAZFT7hHdd6DUh+Gjpdk+LCOOyeYUdjzzNs6kfAuDK4L7HJMZJoOGwjH
82IdBT0VUVTwrpsYOZN9pLwacPStLEdMP9gDD8/pIFnXa7u9yia4syv2NvbeMrHNxpXhoS7Xxv3E
A4gNTHm2F5gNeNqT8D5r2BZ4DHzR3Zu491cxEbR7adrtRgbCejXxi5OVy/bB0NZ7ldlkG9kvOtfe
aO67lkXBAqV4RkB3d9SujccSePx6KDKxq51YbOuqf7RiyKu662gpZmCyDaAHyrii9AdC+7CnYmES
e97+IP8q3bAVJ6nKduBqhk3QjVU/rbqSxh7p2DQuRXHJRAFjk0og/9uuOI9AhMv5z5H6fw6sf3Ng
ZQ/oM/r8/x9Yz9+/yDeV/zLI/ccP/ePEGnl/LANcrnS0AM6Xy+/7a5Jrun8wxTVNMjwLhJ0t6l8o
IMCtJs22dBmTVArJzP/3IJeN6v/5r19CvOrDn3/GRnDk/XWfhguV9gL2vWR6Hd/jif26TyucHkJX
LIYTEno0iJs5Zyfsg5BwCfRVpyFI3QkwZzrE4rvojbAFQpLrRw9Z5aiAXjwUJYxmFlLHvpFW5l9s
qfzTSEM6AjnQoDUlNmJY2Y40dpQu9a+uKsuzDClu3NDN12MRCNOzPYb0KvBVI8Q7sFCwpYGENXnO
uUtKjzI/fJXmEJZUgZnVbad1fx9VPlGAxTn0jMdbX7mGDPsVKk71Snwlfu5NYYAfDevovhBheU8W
8NkP8/moQmsEVRokt37rzfeUNsv7MXHinRPx9OHJjFsS7d1V3qDr482kBcu3xq0r3EAx02yLR8qr
x7cgKNtDqmriSO6MobZtG3XrB754aUtEaNxoBEqcZGCyKALrISC/c++NfrYdzCWMYJjVeJKJtk9h
q54gCWKjJORLiYM7OBjMnGZ+hEmfLzPFL/k4SoyesPoPYEHTU5tWGWPlxlOfwZNrsWr5DJ+wqpdn
8hNiR2vCDJPMReMSaOYbAjTBOsO7w/whNtJbO1LZwSiSi84z0jvZmG9m4TFvZid/MHWtT6Oo+lNl
WOlZWCXQwK7U0wNnvX6Xj1G+7vzcvoSYOA+T3VY3FAvqk6uq6UBCz3nLXKe+Ajre0fhkF2xfciPf
LvlxIEzCDo9l4/Y3M4bdHaEuY0O+prozOtN56Ca3+4SOVfyYbGU+2ozJN34+VsjynnF20mCXeGb3
ynvVTGsaUqJbGmzKV0emBHsZ728qLEdbXeWUgJmesTXwOn1rtYJU2DX1KRu7ERgPLevwg6YEV6IR
RV8dB0LGupXs6VfMMatiPRYwHF2/EnfkYNnH+IDat7THzFidyBCFiP04HKlFtIfwulqsrpwrm7ML
nZ/+JdClhj3jWVRQGEfLiEB2GlF2ambXPRRJEx7MwS++ZxV8PbOJiAHnyXzJ0RoaOAGxAYjIYbsa
4xaLVq32CwakAcTdKvUD1i8BFi/njEj3SrbJjMJ7Tdk0v8iRnT01UOZW4Ga+gWrlQZVr2uFOEoH5
1BY0uqAckJNtvDR5jNzcu4SEVWTYYF4bguo2NVV3by+bbgrwOuq3hjkvuSaxabBD6ueV6EZv46su
wK0N1gjgFrWORyfLYPFGljx68DepNG0tulXisR37Fd6t8pllpLnF8D4fKjI58HdK4IZGY95wA63A
Pg1Nsw7aNGSSPmHASMrkIoVrb/zWdz4XkEaJmYNTfVGxILUG13968P3cSeizKIztTMvJwfPj8qpH
/SZNZgQ6piSo9YYdDSzmJYvBv64NzBDl2cjD5Dmw0JVWgc+hZe22bcxKkjbzhoTHt4Jje7jq/XK8
cWb6aPhovJRNzTQYz8mgcI9mjJBieKfJSMWNhdowZ1Vr70b4jeWqCZvxzi5M60WCjyHgRN9T0+4K
1AxzvKEHNxzxVxAX70ebrFuTlIzj9eSHCdu0XpkPMX6/yX9KgpL0ceeIfjjU1Cun1dXcAMWc112Y
lWOzcTEP6weZjUn41U3ymGSgAKKtvacSFEUbbMPGM/Kd0fdd9m0KmsbK9/S2S8mNi5vbf/YBf7MP
wD/6223A+q0AkiY/xFX+/Km/FF1kWyZ23H19234Ppfy/fYDt/oFqyz7AJbIaWS5D7b82AjABLQYq
qPqLKPWeaP5L0bVJq/ALg9D8U+/9t2LLH50DSy29Ba+QHQfbVRc70K/7gm52WDz6fjxX2sHPokFr
IFplS1gq0MMdAcrpKhuhpm5NM+8AKLvDU+5iZlupqGpfftpE/Ysps7VMi36amS3PBvuEHeATMRfE
Fe/Iz9Mk4mRNHvF1AHRdWeckx1iz6rH5i/U4wG7G2OD2nwIUKJIFZYiTv80kymw8q8AlHBxU3yIO
3xd+h4DtVRTW04zH3NpjA4q/WxMwtN3vn/E7oubjM+Zuj/OC2ReJ7A/zRDeldc6Ppu7sjAhJGC/n
4gnDa+jsOkDN4ICn0co2KVBaXCc+rTdTbjp7iDITNLOh7r5BVVXWmoUSA2mXEq/AmsSYL4Dvk2yJ
MohbDktXpYrwQLKnjJ6VaK/zQnuwDZTh36RSDOXfDJn/+WOgvsIM+CBISiEMftgsBpOR0IRaqPN7
9qNOyGCBeoecjKOtH2/1KKOHJraK19+/mR9ms+BSoWGFi4GFa5H/Wp7WT7NEFs/EbVRSnatwts5W
Lvoz3ezrlEqn598/0gcp5f2R4LbQl8GUlp32h+usQQ6eWxTdM03c7lurazIUcRdO9ipvxJZzOvkP
LKphvc4cT5d/d9F8GJry8Fwo9uJLg0nA6vDh4RGSCHotZbwLz/WNYSh+pWJ5Dt5cKhQTZjgT+0qx
10X7ztavg++Uw6mjZip6Gn1HmrjoM4pbs4B+R0c2NnnfcJq+N8bQbExjLoM1LgOXcSBYov5vhKiP
Mf3l+QfLsgHllGIK4na/flCm33uVxxbmBsdy+ZbKjmMoRQcdSGraDKrkSos0/wJYlBrtuRVMNVxq
ECFoBz86ssE1iaQkoF0nG76n0gm+DR405b8h5bneP33IqHFcROxlWVv5dn7gF/gSvLwUnXODFaGJ
I8agqDXklBZxuSNtzOCrNe+GcvL6FU2SANStCseDbPbFolHnRVveN4WHcB0UOnnRWVkfkeY5uqD0
P1GBHG7itorJ6S8COEV4iOExAbSzXhTydtHKE7LPyEDvEjpbrpIdTFfcMzu8hcLsjGQDABhCm3ns
3oV4f9HkrXSyWRvcfp5XRF+yU7Ho9xgz3CuxaPrzu7yvTUFBEStVSpnCYgDQixfAWlwBczZ+xeTZ
PeBkxzKgyy4gBIs9FFep/dgKS+f7OGDPTzYvj79E7/aDtGqNz/3iSSDVRPsT852j1UbFt3RofL73
i48hfbc0DIu7QS4+B/jRzd5Cb7u0mhJmV8t2Z71bI7Bxs0fGhha2awAt8bZUDj6KJrrQFYC1wrLq
7sCtxgbQuXgvwi4oXsfSFNe2jJoH9qV4NKLMsJH6y/kt9Gu5VeaYIbaxtdsZ9CW9ceDUP9S78WN+
N4FU74aQcfGGOItLZHo3jMjFOwIsoTxUeERW3ICwlmAqwWaSvVtOgliTdH43oriLJ8V5t6dIjCqJ
u1hW9OJeSd+NLNm7qcV5N7iMTsBGnG64Ir7rdYsBfkXRLj3G3whaQGn7pLQxBvTCRZKlvP5qT2XW
OQggHV5Q89zlXUnle5S2836I+i4+lnLJc2UEox7MAJJuNjkkpXo+A+iSLTxAPi5GpxyjGFOt4T3o
duvnOmGAW3RWfBHE1ymNz1EHxWYai6g7sYl3uKJ0DP9er3vuhTt4oll8Gfjq+Mm6peuBC87JVbmr
ilRGK/qUaNPbjhTPkslGQKfqKcY9s4ZtS2RQRD1hO02TC8yEmF3BDpJ5iS1+9lgxK0bQ/boUOItX
AAsTdatSAxdmnaThD6NnxmBuzNru9qmL7fyMZzGJryon6ALOpNWo2nk6KJRvSQ9xIoJyG6uBWGUk
0ZR3EwmH6WAqBvdrz6bbbR0wty72EpslkDB8oS9GUxJdpOkTxyP/MY0LzbcGRffo0C9ZWUbl0ZFY
5Le56Pz7uScJv8OPY1vXQgsFoiIQ+Lb2MVv26oGbsXNFaZWd7/qGZ7CtuyKZtwwVZkoWSKPpmzKc
uLQNvipyQ96nv5KO5xHWiJ2k3wS46/FGBWhGq2rOnPk7hI6IVgueQIk/BYjq0cKqQsiPhsS1nefg
UtM6jeEox0QtyGc10W2G491dO2mLFbhsstm4ZiDv7qwmphw+EFHQbK1JzPVRpJZOtnnkCrws/Dug
GxAbuHwSp2W6kcI8oooWbCBVbJOxSvke2WdrBnJBwo/gp/M4Fdruz34TAYatOAnfeH3FLSlR5FcW
C5zDuxWnnOU+oWdW4qqdShzSSntzem11SffoEoJ580YSFjT/cPHu+mpETCcDhAmu7C3ElcJpc/LD
Ot6mVtqS7NTsLLIkGx6U5+svjRTOYQgIS+Jfx1TCbDPm93hFnY27ajFgUyvsuHeq86xHq6M8dqWB
7YdIbVPA8dsus/QgR9umzydIlH1JjSB6/jPoXGUZqdSgUHAwRuYP4dpsF1ef0BVPrOZEZl1zB4ue
0UC5uktWSbkBAjfi11JRbN9mss/zewBXEVlQN9P9TTd2y+aTFpdbuGIYqWtd8tB1PRPgHG2cBnsz
D5YXvzx1zfrE86Iz8Ox6Fa+ibykiWQnylvM6yge+Ok1BXcBdJQO+8rJnV5Dwd6ypdleJC+ftCZiY
0wiTjxtmRH9TGgIPOAUDLRMIk8nflvwGgWH+vMQNuYHDz2I+wz65q8rnGNDPVTikKb4RmkK5LqbE
f9MVIwYGaqSknW401XXCNjfDzFnl2UPI3WKvKtM6t1HSfnJNG4aucEVqX9UoUf11DC5i2EySSTob
3MnZNzZvK2j8dvqaF7l3O/aL+ZvB1ZCjQJeJOtCEXf6Y5mhZQ9K2wIjv4wgFQT4JtYMrFL0YZlzu
St0kLQ3oLHOT1OI+RbW4pm44IxFoSzth2cPWA6DQjp7JIg4JdOdqSe8asRMd3aq22u8lC/J0FVpc
Ulu9rNjbzKM7dzfCUNpykyETwuCeUX0cFd3AndYZTLbebfZZRkP0aExs05FCOml9Q8NFsS2J9Q3H
VNv8qrG0xLx2dQKku+FjoQqELr7dXCNs3IxTQE/sAEcnDBQxWPrqIGqCMVnnpqVmCqXyuobMStiL
kRj0YtFW5XCdTLoR69BTpXhkJ0KgYJlaEAVLySvncOPwt+ohbLkLTO0D3VtW+mrVtGmQTGYHNj01
nUNOXbQ072BLpALxyogb/QU/ozGsi0D5tAZFpnVHl0NMALlvVbpN58Wmmtpd5tyORJ+9c+k3Swd7
M5j+jQt3fFyDjdNqq6mMB2hKsoaMGJMT1g6liq01OiORmQKcxn4OW67+3B1JOU/xRMsNbQd++6K9
yXoEuc21xp0ueuZaL9VtFWHj2/V2E/1f9s5rOW4k26JfhImETeC1gLJkkSwauRcEKYnwHgn39XeB
6rkjsWfU0e/90hEz3SyDSnvO3munOxd/HpBL9TmaW5uarpOvcT6EtI/BaEe9dbbC3B3um7DzQL1H
jOht/ea75+KA7jQxgQhey7aOzTtjErmDd2aNEk6mSYvOWauhiCg6kptJ/ClUf84JAOMa6aEW6GI3
i4NxEuI4NxbzfgYlhjOcStQPcOQ/lZS/qKQAWaaX8b8bKpxUq/b5W/WzBPDH3/y7jiIoiZBZicQE
vTiadu5M/99PQTSPxwT4GNEGBsqe/9RRdOooBl0Wbnm69asy3vkX9wIDljaUDvqWAEHeNVR+12Ch
HfNr5cKVYJO4aUhERfR83ttcBCksItTYnxG5NqlH2JDnzuoTknGrbE+pKCTV6AyVVUwTseuBR12b
rIDjluKgZcu1Oz1bdXRas4wz81xi0hfOvKHCHwk8bzQ7k26vsrSfwn3mJnaSYIMeB2rZC/9vqA4h
086zngT+omZB+62oPsbX+lCQRpttRldqm5hsKKj7ZIoUJ3SMbA6Yi+HuAzQPB/EZ3UTY+8Sft/X8
kDaIhM2ta0WjvBD9omLvNoHzORLHjCSgcA3875wQwAfkql20GV4YJlo/oobs/uFv+WfW/MWsoTxg
/HbaPJHb9vOU+eMP/n/OrBODMqErVi0aIrT/zBnKkiTfUbTSBdUogf71l9qjvl7xqc/8u+i4OkyE
MGkhAlOk3PO3wkjctX70c9HMtTxzLTdylud2+LY0/FzoqUjbjavZnc8eGeZLxoGwnudd4Yzeh6Kw
zCN9MM5EQwTyprOt7hsZ7Ml+QrRxNzdle2gp2IACrSDIKvx5RaJP9zERaHfoFbtVEQWcilm0MUdB
c+OAkAm6wr0m56lsfOUN9HSe4nBCrnpQBc1F58dEEnmo3XqFNRSnCm9K51Gx0Cv31azlnKjDiJVw
InpbKj0Jj6EE303Yg9sMD/XAQ37QykrS0bQQkm0R4bWkXEjbMm/dDKsG+qWBuO0awlhUGJxrCBec
gZYWXOIVc/CG21W8byQZzFBcnPCxJGj7cekrE7EaDGVQHtrLCIv50U2tFh9CEaeXqbJv+qltjgut
nl1cherZ40qxQTkAPYvuUeI7IjV9r8LHKmHXLtIoudMQDUuHZclGRLDjKIbmypBLUeq0DskSiKNs
0I4T3UHYXpkWzQ9429TC1S3K0mhHjJFtyL2RTLFCXCWqvjnogqxfWh5FNjTZdO/kImnP9dRVJb8C
DIfVsfO2O/yzIvzVioCYiWn5vzfSx+9l+b3rvn//ZVn48Vd/LAuu/i98Jf+RxP+xjXoCxQI7IblF
mAhXsNb/Lwmm8y8qS+gV8BiC0ELr+J+VwfoXxWxqbCBWV3Mvc/3vbKNvRbmfloY1bnPdrNHomqR7
/kl1LOH7aPFol0eNLriOSWTNJxsgJ4wUQvtCuPpGd6QxXvcGMsiia6A/d5O5R3QqD01hJWCMw67Y
ckwAn9RYDvx6kW2dRBAzGzmd7Y+tuSVXdvpU0M1rgtm0zWcvKvWjUYuc5cEe/SaOLKju8psq6/44
mF20t5OS6r7LpUkPMwIiMZ7t5wH0ILRWq9os3tTtMK8Ufs6Yz8lXqj5ZdeM+k75cHNUULTuRODuU
7TIQiPv8gfDbW53kwUNJ2QjqHu1qiiYW8gDTcKpPsa6avTFoy6kbcojJYEKcl9CVNZHnBZlLHKKj
CCgDGeEcClyUGIu4V2OLBDaXl0Hp3pmp3wRuEUVf8rhbszmz4bBIhb8/IbAkTEW7x3kDwzwh+qw1
50tVV5KUO6OkSpTNHCwG/Rbi5ylCW2pXU3aH4lADCmjAhCYCcJtHXbVRWWM/tMIst2MDnFLQ/b72
0qk7qm7RDhyJ9JOVxdoJmHyNkrRZ/FhLlxWWUZ0bB7ngtnE1oDFoPR5xFVpbyFLyOkLgtLdqvdgZ
jWnzqt1yQV/bnWWihZtMGY/OVExf50w5W7LtCFaXWXdZMta9cXZyyA3VFGj1NN/DCpUviiW4Lucv
ouAUpddmelDwc/am4YUfBjepdjS3nW9QQrIZ1L6RniO7WKnT9UTnaerBboGcCJLYdQ+d07a7hmC6
YOboCY/LNjaRC1yynVvvxYX6+Eqv19sRkAqYrQkLgGSQgy8W9Oz8ek7rp5hSyBNhjPMz2je2q3Kx
xVmrsuHKXSsaVSH4kRMPcEsdoUt0jNAN4iVzT6FwyltTH8BkjPpTPGng1UgraYCIVBm7QaOdAA1g
CcTtfmU17Jekc1kpHRRdK+RBaSqZd20HCGfjKSvL/EVN4wmf4y4tjcHbLCuaI7Zql42viVCbVAZ8
GOVSnFs84hJB0AskwYaifgVR0iAdj0teB4GeasdS3GkaUSR2k22Qrzfn1jGeqzdUQfOGLagBGDhJ
K1cW2z6kK6cdux+kA6qzKdyDwRtL7+tizQ1QhBA+wrKSEjpluMVXok8AKFigFIg5V092PZl36IDi
Vm3JEX60wg4Weav0bZSX3mlkJy42Xtjlc1DHTn1fT1pB5GaCW+9QWzJrnwyYPdkUYF4p+zgoqZzK
U9nZbqcFhZ0agoxOh+deDPWyC50UYgplzFB8XuJm7H1Ra9FNA21GfsSWazRUp7neXsrJU+E38kcR
NSWLt2GF28S6pRFDoqoHRq4N8sMrFAkFLa5Kmpo5l3vRe+kLBJpZO7hAZqujXeFQ2FSuUmiP1VuD
k83WOo/cFT4Uc023iPMbI0XMQO30GEgKgdLjdFf20voGOKTP9kRoDYR+zo3EF6sliCuoEYfeFrEx
b7nkUQvSZIItYEZLVfikB4ObEmOd7Fn7qGqhx11hdR6FiKCAQ2ZuBuqJ1a2kSVY5K3AwNvu3PqQI
qmrAdyAnGW1FXDq30wBbyaYwshWgfdJNa/OMfUcP58d8BPTXUrNrN1nVkiu7FN5IKJTpnKmrNccs
8Zj3kx2ubgGr9w1lyr3SDVKD5eDuq7jN7kojpwmCS2nT6naFhMmOr8K6lrtq7C14SxYtxs1afQX/
WmLn7VPHOLkStpJWQikEDcP6hfh/20aVqe0EZekHwEzp1jFwRtI7sLWNo5UlgWmquncBDd30TjN8
ttPQmFG4eVfzml6aN60eZGuiaf8Wbrq8BZ0WWJ++NnPzwh7VkqhtObtxTUZN3kJSDUFeKny9kHJd
6j4hk+0u1pqrKtaE1XzNWq3W1FUws+I0wIP+uhiOfTeHetBJykwsneGh4KU+ZRLCTld47ucBXl5F
piQZrxh8pytJVPYZGgYRvrAngnqc0y8xyLeTDUEMhvW0o8FhgQ1eY2QRn+g0HegHbNM1Z5agnHQb
Z96+y8v6CU5Cf5ydgRDNtlz2mHOh+KQ61sqlo5w0rlm2dAeJDaDo6l4l5ioK5n4c1C33QlIypodp
zcQ11nTcyCAnt55JzB3W7FwrJUWXYp+7qzuy8jY64dUsjeTtmm/RuwM2iWf85P1Zl4v+fSD0jmxl
emqZHuoHp2vMj9rE+xlrqi/n/miXJnW9bcs+v8nW9F+15gCrtm/vbNx71y56IHKdy/Q6gxq9b4DZ
3EB5AltDLNkhJ2AYcGNyPa+Zw+GaPhxCVeNFOoeTwBpOrFy08tWaWNxN+AD8hJl/Z6ckGgNkaJ+J
HvIbymuBSfjbpe3sqdhYaxpy4XXeJVsTkvU1K3nsOP1D4RIE+1biGIvoIxkRjq+XheDwIOVG0+a1
GrqGMAvimIGFonWLq+aMEG6+Mt9im9n9m2DSTDRClOeI7dD7J81QvRuoLuogZFOf9NYk6G6YCIVu
CKLyFyoSyYYqNOEz3N+JOhAZ4mvO7bQZKSEyqduhDypiip6NCaDgZMXUU6VIWQnaNvNwGQ/OHMsH
jBJvPOWoSKL4sXPmOrn8c74v+6Sf/+J8j+6X6tX/Pt77Fcf7r33yVfU/H/B//Nkf53uSRlcMxHoM
hkHLOR4t8B9nfMyyZDohEwEUYa1BpHTuf5IcYfVD+YyHdSU88Dn+uP1bgjM+YWXIlTk1GyjI/tYZ
/01r/MsZH0MccYUE5HEDFsgwfpUP0L2D41IliN5IRsQrkZDvu5Seb/f9p9nJXlzBplHjYt2iNvF8
yMzdZprmjEJ+Vvuidx9dPJcnLe+z86Ty68HFv7DGdbARsy4LjU5eigV+VhaaSqx0cCQKEZDabFID
a7xd7WkEKjp4itDAXGqKXwHUBthlwFC3eiOnTaTznnSqEeDDvPYF63aQZt0nzuKPyk4qauME3zh2
+uIgcQxy2D+bDOeKD1SiPdZD+0kHN+Mv9mBuUvqu2yKUH7RR3OOSexmAp/G3ZKxWyMuiHoZ7Jeln
OsZFJ5FuY5R8H6ee+q1om0+OnnqbfiXojxpfr6Sv5U8FQL9B47Teuseo7HtapTyagdZt1BewJ9Ps
1ci0aeM4PMrKbbtANLxoPvAI2N6f+Ao8BoFGN+m6gI4nBno2Qn+oLTLnQ4OmaWxUB2oNNTBQjDCo
NPm3mXUZXdVv179MwRdyTFVw2g34ktHMI6hzs9/avb5coiq/eJgwtnnHW9I5ta9sC0s0MjNjqxo+
ENDhLBBL9JR19LZDucbUV+XrXDa0i8zWwA6Ek2bMQEZtPNJjwlxjL2+9R0+Ifot+t/Y7kWJfI6lo
Rz8PZ4wYDL9Nve4xJIeKqAcnhOeQL7t6wWQzujw9c12hR1seOX4+vg2SpJndYLaaLqgl44DG5aXg
SoDLy3scXX2gM8s/CmFfhoQPFaUQOk2tpcKbqi6oomI6SQ/fz0CzhKsd/y0wlpuk02ELVHg+5RCn
vhNyFl9oGmFqon+Ns/OG8fyKxHpNdOOj52Pygsud3355E28j6h10DdNY73YQUir+BvIa/I3aDQxZ
L2fce57fdu2nt9+7iFwAejnDqh/5vlHMkJEegPmqoUKsHDc/CdLKmOSMauq/9P8YnS70z021zgVo
DfNTHvM/HTd9MXU+CDOPMF6smTeKxwXu43GmY84lj3ki0d6egKQu51gyOzzZfQIsSnaD5Bd2FYPJ
ZTa+PYwSu6Q/avyndVa8FAR1bEOag6fc6GygpwxaGLThaS49/b7ocBAaMGE2mKgGhBh1vVsKw9i2
WSUCAKc8UjHwGaIYgGhHJFiEfu3abMKEBid2gkwyKXEpAdlOSzK/K0YZuHj632V2drnfB6ZgIXAH
EsXJRs+3QKxfOaImlyG2b96ml5ku+I10tdrDQbUo4CibSkFOhZbZBVbskakbi3I/CTPbDvo6DTNk
Ym+/rUbi6UYLy2uo2OsSwhAgVNTjRMmzeRvluHuWXUUE0h4KZLalg+7tYKjkwYhk238bAOsIZ4pf
Eqhie7JQPd8bmN/W4lHJXH/mXo0m84BhNGUGwVv4hZ9ByGkHO+arYugiwErpXL1RwPupnbwQIM9P
oGevERIDygDMHqExmwuzp8RZ6uFJtKq85hg83diTvXfH9EXDR4u9cyyvw8zItgS1J+hHhHaIbOYp
acL69Yz8YAeEk9ySwiyvNYJcsWyxfMm0eC47FgfkBXTfrL0X591GcFq7DnVcbOTkgAfFBxCgjMF3
Z3TtcSQib5VMuMGUFILUExsXfk5Ir4x0FreRn06THEvBLV9iqlD7Rcf8TLNzrbgOg4/rguCvgY8w
Kp1ZJIkS5YzDPyRxi29rk+FR7nybtIhbBl+LtEdeO76zW4ZEa1sXY16jZLiZbmy0pmw7xJfNzURo
ILn1flblMFQbUaK/s6YbJbNXjrY8GmTvtI95xHArMN4VvCR4M29nlUiIrKnvAs21WQItzs4y18I7
Q1/Qp1TYht2weW0k/3eh0m0aYumKEtYTS8uTHSrur67Q7C3ujMivGvmhWENuM9JutVHdcDJPKXC7
0WlOJq5uGkxUPQBaIrZoxol8KH/k6+bLl8zOC2DXnAicrefq5HItS5u+GNhJA71OAdMnwni0oywn
I3Os0zPKHXVKRsFPaAo0OngUIMZuUwFmJa6S/o4rooMfxtG5sVBQmEAYzVkvtiBYwFMvVlxjE4TI
eCLv7Vnrq+obQUJfrQRyMxjSKXt1G1NbkH1py9L5LP/joS9x8dLdn7waMmFj+nWK261IrUELIrai
AJF0ePYA3nI7Msuxu0GP6krwMhiNDv289NqnObIGPyYXKL8OY8/sObTmOhnic9ZgKB8cg6Rq4iO0
+1JxfIil8/jTUey/yJc5If3c1ljvlRY5AuQLSGqlfyIYQME0Fqtq1UEm87wHFf+aZGwuZuk+qhYi
tE3bz7cSRvrv35fq65/f19JdxBeEGJji3XkKTahBfnOtDvr4ttgxB80k+1aORARPdfb6+3d7p9L9
8S2RfzoG2nQYI+/ebRkjzQKNpQ75zABZTwJeFmpkgJOP8vZO/xT5/+ISoBNTilj1f98Criuc2ESW
P/98B/jjr/5d5HehxTkU0+mZwwmxVyzOvwv9tP5W+wCNvB+ddP7VH5cAEwMi3kEBxtAxOPv+FJdm
8IK0tTm8gIXjAvH3LgGm9euYJeOS1h84G1vStZdIoX+9A5DvNaoqWd1EZSjdAPaXfi/iZjmjT+LI
2aTuGrcrxUunyfCRraY9kkkanrQ2CU9da8BCz6V+XVES3eMx5pg26HlBtlGmPbqw5gIZY4DaVhTX
fD1Op1udMJnvKehOCkZR/sEy8HrVBdtaFBfhuRJWPAWlIYeg5fDp65Fox31faMsBZ47zQCFp+gsw
5rtZyxMAgYrhgsfAMzXfEyNJf0b/jynqCP8XsAyqln00cyUx+n79Xnzun4bIf1md3s3bt/djc19R
JGTI6e/xQYYG0CbKsvr4ds6ZovwlWtiN6ZQmf/FO7+wD6ztJExKlC3sVicV7SuCiHH2BNJYfRyqh
gZGm88abbW3vmmHyMBi5tZ8Rod7/7a9HqYnIOIfB5Aqxfv2fzAOpMLqxKPG1KyeeiR5a45U6QRJm
oCa7nTd//91sYEzcotk20X78+m6R545JWaQ5Es7Rzs5lWyy7yWl1ABvcEH//Xvo7bcn6PL217c7+
IjwLkcuvbzZlBBwVmUiOTTzlpm/GFLaDpilIgV25SvEcT7eK4vf1SCXtsOSyr/GGcNT//ef48wDi
sk5QMxhXWFcsKr9+DBI95VwoMz02KqMqPHVzFzgRXEXPqTlw/P7N/jyGbLgyK7wLuxy5eO92mRbZ
s9m3Tnqs9WW5vN1ge40ZXBMRESPDTyg6ytLL3L943//2JdnckAs5DqmH71FeGZ37JHLq9FiOzYDw
jl9zNNU4EgfATff33/Hde705wy1ESLh2WAUBDf/6QK1EG/Uh9pJjQrslaJAMEiwt2nlVAZpPv3+v
d+vtDxc6tRtIvBIW8uos/2V6kFWmtRpjaJmXUafIJ4tTnpiDHvz+fVbrx8+1nTe3OynsnsMiw3A1
fn0f5eRd61RTcgxRIqXBNGIl2xDxvQa8mfZDnCSQOKa2JwhtAZ8dbgU4779IZ343dtbvCtmNhW4t
gSFyeTd2hlmnw2n3fIahW2vDaGI30YIIMER2fcLOhNXKMee/WM/fHuG7r26wBEFrXtFSf8p9GiJn
qEBKJMcY1fLHNnWKE/X/+aZOCYxszRrAO7yViTrOjDjSD6FhD1x8yumb7tBM+FoPXnHKwjI8INYs
TmGC2TVcUu1HafUXNsDPLID/9jntFeNGy554FFRAv/5EuH7DkZh37UCV0Hkh3s1q/QG0PD9R7ozO
gTTcWm7mVJMScftIMMKA3h6OeRgegbZZV17vhccpcc0bT3M6uXOGuEqDCjX6sP/9aPrzqAVABv8S
di0nEuf9R0X8SiwStRGK6IL8vwy6dUZsXNdvf/8+f56JSKD4yQDbY6vEx/frI0k0g4dCYf1ICvly
8ZIFg2FJd+Aq7yz74ffv9X45Z3hySkcnyO4IVu1PB+jZ7ezOmlKWczIVgsgNh0DkUKNypsqONg6O
Z1iVV7qa5GcIctEenU//Fw8WxOE6E38dri4iLEnwGIcCPs6775y3tWYwM8IDYZvtfJS5wWLae5NZ
HyNVLxcNgcbLW00hSVTRbrCkp5GfICtyiSARAFGiITx5Ss13/eAZiszAtMZgT34yXq+Mig+yg/AU
J41xv+Rm+DpQq/3gzvlyXvKWyEuvaZ0HSY/qBFXHvhpawYLbFaNxb5P69QCxWhx6soDJHrVmFYg6
IVNMjstlxmGhNngQBqjson/OkRm/EJIZnjutngHu0jJ5LVzINyciE7Hzl0MdHpZOt7pdSlOPYEAJ
pYfcosziokwc9jO0Vv1rqQrzaTTNutlM4VBofjeF1ms+9BbKYWxj8RZcYXyOTGa2ZbO06O2QvKiY
xbvqIvs1qjSXNNmCYyOZssKN/DHxIrUTsWPtR4uSXVDKqfvmSspLJZjkz24zti5o/5TxxuyPsl1W
ebx9XbfaxTWwXmxEp+TnxQrtYMq86CzXv+3sio8x23TtmmQklFsSTPnoVeZ8Zp/JPzSkxN6+Pd7Q
GfutUcbiUhMglZ1I/snjY0j70zwZiFbPsFChYTVLnNZbrresVkqfr2hoskLhddG+lFXGiKzEpNOe
yvXlABWWZzcDV+0okor40ZoS66MC9Kv5RgS2w8wMms6pxevgA4zPTl9HQdfI5IWa6liCGm7naO9h
ACCby2ZTSCPTfKL13RpkU/FsC9NIXpCHGxRBKuuZriaGIiYN+LgwKZYLpOKphxbUTndiaKbbZLaG
GCKxnnzJHZxUEwaVD/osiLQx13FYjACNXJWOEcZDt0+CZdI5wJCGsezKATQKBZh+OSPbwHcRcvWC
tYPz6FLYmlg71JxzSCABRUFJwsMDAGEv9DsG2JasuPo5xoN1qEgWhfGL7h2qTwwHXsXcGBybHDwn
znhgwMLmc6Tl6Slz8623aATtttZ0W2lQhPtU6odoXKotwn0btFfVXqI+To4CQckVmRSWn8AOCehQ
i7NulstJ4fY6mNIOH6NebitLZc/A87LzzLv5YWiDLl7kPkuW2sejOBEZk5qfARPgDrKKvajI6dEy
UmIpyy2+wZ3P152y3WF3KXyrLfMMsYRlfPCS4TYh4uUEnRh4WmPuRhVXJ+Sd9SYmnZN8ghF6RcHX
AjTXAiCjijQPvSLKygo3vW19bsG2nekU3rYTnLVhMKdgmF3LZ8PB2tMkTxTHiZXqauMqt3OUkhmE
px5iBA1HQf6MDlRsEU7g1fAmkMXcd/H84tXGc620bptqRNHPjlVSOR+MoybcT40DlWEzmDXRSJPL
rkZy0pfCtE70OMGmGrBOnGQMMrRhwxBeVViFPvW1sUDUmKdTnBcswNZ6RiqM+cZJTPPcL11zQeDY
nbSBGt+yONcZBhd0zlYBncyD0dIYUfe9EVm9pmWnyFQIZiTxJjLTk07dTieiNpLXyiboEH0q7muc
4cbyZC+WuZvGPFTbfjC8q17XG9x5toUdwWG9yKTIn9BjR0/kzI0POMo5P1TdatsDoDOfM0lHPIT9
Sixr735Li6Q9TmDJj3HjEY+GrcU8t5G4J25rvJfjPG/NRUG/Y/9Zk5HrIfbRSRR30D4WXzLT8iNy
FY4CRlaFfjtzFsmogJdZ6XSISWXCUkSuV2SF7Agy8uShTrn6KMZfUHDM25GraO3VOFi139ZGcduJ
/oMES4s1NUF90CyoiaK8ctMAtoyV7tDaFFcaEoAdqBv7Tih0dI5U0cc+jcYrU01Bn4TjKR2V6DeG
O3pfTMRlQKxLo1vbVa1GCbCNT2bDuX1jjG53WIaCgZlyduCKkGuXfG7lFo73J4LWbFKvyINSVum+
9haxtxuHLLpHo7Dlx2mkxr4XNnZCIm9pSVWK81g5NYd6WbybSWucS5t3gDYr+jFa38gDN2jv4E06
8U21rtrvNb2cLQ2M+dT05lkWljh7sNtz3/L0a4sUOI4wJYIWmXuXPGxCdGtmaHL5J/iHMkWrP2oJ
+b06Zu8TP6r3MNlqCdiE835TaoP1dVpEd5E9QVxTU3aBWzVG4DoMASRKNVbNyN6PUkP/5vYDPp3E
esrmrrqL+s7cFKGeHsO0Mc48wSQwi8FvhlDfD7bNwPbKs0P5wA8Lz7iLmtw+2I00r70oIpeoXuyH
kGj2oHDHag+yrt7lS+c+q56vxEKDy7cbyQRy+2oN+gltdx8P6HRo91GNj7owwoU3mTdKuNUtodoc
+z2zcjZ1p6Xlds60ytokKYB8or/kZztzKOJUTXQ1abZbBWFo5ceZyJzvPdfx694c1aW3tInydO0N
HbYrEqI2lje2flkN9g039nqfFVJyAdCrU67PPbOLmAAs3Pld7dj9rUvU58EkldnzE889FNNCD8It
CWzSQ/eqaqbwnKrS3VvRULxkZSOdLZyo5qMVEffkOLSNPLuAeF7TaDhqZBBs6zRvP8iu/lLw0tu2
qSyQdfZi5H4XLsOzqLEMsgh02jGq1yxr9LboMOLShvi6qCvEUcnKktryiyfbrDC+Qk8HVKhqggWg
iHUk6EXzWXqqekHJMpyWKdUwk7IHosRa9rM9hwHt6/5OF0P3AhaDNbvJ2TVYBJCQ9f5grbSBJ1Ca
pST7iBwVayOscopfY21uwBsD8GJi9yXXpF57RZtZki1UGzfJaKsnjfzNF6tNXJKYPGyIZDJoeTCJ
xaVrYdPIkgUp7kV50BxrPpG56kXbwhnAX8KWElnR0AUZcn2TNvTSkjFDZ4UZ8AYOjgz6nHq/SYzh
qnybID5a/XSwylScrTHJA5zO7BkVel/UtUo5q1m2Ir1eT5vpoIdjf9Lphqmgt4yK5WxeogfXTI3Z
n2xDHW0Cq4SvUx1iXObgTiN0qY/ghsTOyyp+NzaFPcFN/akGW/a15m7EDYOWXKkVPAUgAl9CYx3K
VJQE/c7aoP9pALx1hBl+mLFdPGtGrb0ajhqvQ3eOHm3svj7GAX0/WZP3pJcJXDRlt4TvWQnHSYEe
p0ueOBiH2z50BBbQ5t4xP4C+LjfzwvIa5iGDqvgg7FJshKvdy2HKNrAeFoyV7s5aNIeItn72QeZD
wlzj0aSM4w2JBsRUcMfe4C+tEPwnL1luQA3SuCfT0e8rtsroQD6jsVPO+B05lbfnLm+BxTK8XYYn
xM8K52R0wNj0ZADoa6sdPs/IR+WoBUh/2aDTSb+a7WKvFv0ZXpFDT0i5e2NG+ElcQr63+mR6aBwj
Rr3nRmdixl7RSJjE6RYlJOPBOCUUdrcd1axT0s75wROUB4xpmJnPrdrXCBpfsh4qFnd8dh0OQidL
VdaWDmODLbTvrkU/oeOC75Y56FQhLE4+l2onIPrvdnSEjkV1cg5228S+oJvP1aQOcuXGbBBVeDfp
nQBal9Y7t+++961WbWsyTOGFIuwoGu9LO2vFrp1r56qvqR0sESkiY3dRpvacONYOogDcN+XdlEV3
KrTm81gstyoLT33lPNVteGbJpWAE6+3KaZdXVLIfsIPdY77Y15ymffC7z55Ixj0QvnQje+9Ft/FJ
Li22cU/T7acKL/4Wp/wL5l0OVlrEIh8bx9xp+wBhzS5V9dUUy3EDzvVrMdAyMwiFizY2auBtNCr1
cTGXr5j4j06qjF0j82T0Z2+OPgr4Kgt9MTc7Ie0YNmCIN5jOTXim26FJPk1Ibg+qj6/t5km4g3ps
0Mts4y55kGYUHwCPZ37bDOqTZrTudhqH/jBwh7lWRJvhvE7XaY500Ybh9snprHKfFI3jBh1+5WPS
OJRHSXDjOiG9eNpXo84ROmkzC/OqsxBAbGvtLi4mXJ+O9w2cwayd4NBQ0ME617kCQbwxmle9W3Rd
umnigdx2o11fz2iy9Jl8QQykMw3xnjSunhEtx6xuN1Q1rbQHJJsTQd9FMUmfnIcO0lRSu+lVL1FS
alXabLRVH+F0I1fOjFZyq4zwswt367VDv8HoxutabID3chExXC5SgeFWXIsihr0KKpYX6kxrT2Ou
VPhZRVwQQq3hjlEZ9lWaLNNNwx73wW3C+Uw4NrfkRGrbfm4ccZNqdjJse2LhLoWSLEtjh3On1Nfb
iZ5Mw/d0Mcbb1Jn1a0GE8k6PWlqY2Rh+jkCh2eQ6Sv1e7+x+69jwC6h3DeIFVKxjn/t4WK+8Xl/N
fmzX3ceG9OPAzTVH7GvdbI+c7XlpzSmR/lRc0EGi4leA1sP9anT6L05eGEHScvzb0NqlYb74aGKI
9qij1Mej1B4N1A1+0pnhyYxtigIdl3xXSWoEa6fm7f3elEVz5bTHkAjRPfeEYQ+fp/j09p94bmHc
g7B1HiqZenssm8vBMLP6uSt67mBTa1AlcM3xdoQKG2hcNun1LKXzQO9xXhlINmGJfbN7KxQTTUQb
ZaqQb2QIjXICt8QmSWJvr3l8xCIes5Oz9CXyU7v7SEObL0DgNyy+eFouHYWXOwLy9E+FEvzqJSmf
xxDm0REd83SXgVndvWFzYR4v5wnnWg/rmO9lFdTCa5trXzPEdQXXMm32HNW42yuVSwzSWTgS1bdQ
FaF4yWKAsJnYmdYLoGrZiJ9DURSMf7Fo16ha62eKfwkIgZSKokuMdtuCU0da0Cc+ewfRsiXa7V2f
jaN1nZMBe2PDf7mqUni93WJTvAqX7PQ27jTwkbshRdtlLn3+gcjo5RL3HbKtYdLWzxfX4auG+4ui
CNesS67WZ5IrumxQ/i78VtNNJQceG0VK39IRICEcKffVWorrUNid5RyOtwvybtTgGAocixHQW2t+
tDesL5inzkNkeNrWixF51DnSnF4iZppKKT4VYg3qIWXv+CYBqauep6U7WCR83ZTzeeCFtvPSenbQ
jJrAHGNbaZD1CEIgVpOeqXG81iV11uCt8KRrRvi66BZFpZTRZC68ZTpp1TOlRCjzbOfDU29M+rVH
x/w0EFjzHMYCd+H/sXcey5UjaZZ+lXoBpEE41GYWAK7iFdQRJDcwMoIBDTiEQz19fzdSTGZNV1eV
WW/GrDZpmRbB5BWA4xfnfAdAqgy0lFsYdyy7yWmIb2L8d+8Fnt2D36K4JZ1n/JnPXsbGA80B77A2
8fUjkkgKKuB4qnd49s0TfUv3dfCvH2+ll8UNWaXreewb82Eq0G78vGHNvki/V2sl31syxEmWV/14
Uw5LfMDexAWpPK1/JxA0THQmckPLz/ldVhw5fD+U3aN2MDJaj0F+qwmHC32Webt+7FD0DHw7wxBz
s8/cgbFafCYWtY9WHQFV0jjL2WIEfpZkSL12ePPtcHVW41gmJp4fy4lv7NLilQ90PnZUXxXhOjZr
ZDwdX7F9vQomyWjOljYjBVsgvCi8gZ6QwAyuEnfVP66+5XdWkVpDWKnknm46ZP0N3elW6ZyPvuCT
gp2gPa00BOQ2gRYIoMRyDXbQIkLXJuMgS0yAAZ61rHvtqhB0oSkQWuqk46fn0CcTd2vML32TzW/z
iEA76CnIO0apMtkg0zJ5Msq8PRn9WF/SaVBPGVrn73IU8Y+smf2b0U7LJUgmnkwim4hzst0FuWHN
FTD6bfyaO7ZNTl5ndXHkNgy4o1JmzfLr+Pk/Qod/InQAYIjJ8B/rHKLP8n167z7/LHP49Wd+lzqT
8IPZngUBjzf64T9Rll0bFTTCB+9KVtQdk5H/7yIH/xc0OsigceahhSbH/Q+ls+X9wtaIasthi0yI
pG79O0pnw0e18dcZO1wCgw2xbjDn/29WLTniT2P12/2Cbv6FZLZaRo6kfw1mOKTh7HbVsJXtclc2
5jqFEJSRGrvkf8e63OYj+N+ASs54iZnAc9zXgIKgd0yfM9u8q4wx57yxMKolw12Niw5oTPl2BSRH
4O/ltk4IYlssPdl0sw9MgA8x22OsY+I6oOzD2LZeytweSNlSCGRdZo8ijPOqu8GXVqB9RMWoUeYE
wO1bCginO84tFatTWbRDs53vJl4c+ZqdIw/uiiu60brhofYTcdP12VvuttpLVlYI7draCQQk353y
ia2XVyW29HoCBmbUUNXc349e8h2WKW8y5p0aqXmPqKnY+j5gDgbdGpSgethhQf6BtySbAp1yJqp1
NOK25OGBmkNu25Xfno7mvWPNPPDd4Tw0KB6ViZrS8J7iUZ2NGBBvOtePQBJQgqB2Cxg50J/BU+Yf
1alZyKnw5EtM/RiuxjDfIBR9Q0l8cLDPBKVl3TPNfQM7S+XeNI904etrUaIDlRZc+cKTiuON4yvL
6pBL8Gm24k3swjgrYuf6EtqA+YMZ8izBtLq6GM0KTYNHVzSPSe+XXxr2cV+MmRLpp8SZ8BFrCx+H
GdwwgN7Rqx/9Ku9giq77WGg3A3a5d7IYuidJlGCQZkB+QkafDH9MeQcmch97K7wfe2hvSdroXkTh
PTl91uxIQiXGAEzXyYkLd7O6vrH3KdY3RBQ+l6vU2kBY0zOjPqgUVdO7aDH76h7LpPqm6W1XQ/PV
rfvBLK1LlYGVi8h/YCbToOLZlCkJteA2N1ZHyh5Ru9ZDXw4kt3lxHVlWCnGHOwc885hFaYmXaKzm
1t+hvZEEwEvDoJBeGrxGNjspb3Sai2nM6pgk2qC2U6fZz4CBsqOoHP1N8MajfqEqqrIcXyZ5zU2z
NTwYdYFFIMdxWtgGH5pct4l2zIeFSsdekaPAWYx/LL47nekiLIYfNZrc0s0sIipLhsBVbvy6+/vP
Qf9PDnoTuC2n7D8+6c/Z1bbeDH9RtP32U78r2vxfyPVlpWFDjyAGTUfC8Luizf0FaD7nq8fQxWZX
zO/63dbi/4IAjnwiHG+YTn7CYX63tZAc5/tULQbPj19B/P+Gdd1A2PTX017HcogGk6eOyQvUzZ+L
3z9JkCyqpGoQtX6sdY27gFAIwTE9G2z0s8GYsT9jzQTtaTG23lJKwldx5GB9zjNgpqAiyShgNNjD
jiLxHIsJWvSv8GQF5wFzfHwLvQFU00yeq1m5ITIV++soxHBudc5/JtH4CLMmx6jbpJrLOos/hGmP
onan5Wmx74a8PgKBR0c+2/dlN1gf2iTi5aj3LfctYrXhNObwap6tIlbuqV/bVQ8VmgB1tbJZ6nu+
konI4H0OY/JeA58JyroQBLcW/RJZmMDBU1vqlTjiKcXqwAr1XFiZvQYtCZZyW/DdPiYxZhmmfewV
N7KMs2cDHHiQgGFbw44ZsHMA9NN/d7umfXSEMg+9O6Q7c86/l62/bDI3y/B9tBmGldE0d9zwT0th
FXdO7sb5nr9inYmYiquIhW2GrBgVUdCxZtwMhvY+s58LPJ2goUPXuxp6dd/atGgl5nD00hE6vtva
CJi1/oE9qn0efTC7xqBc46B8vyU9ecUxvlae+yivu7duWODcg82xtCjvpV1eBQOg19wuzl/GCZCh
ZpnM1Mh74DNg3tKqub5x/KZkskQGABtnkq9MFlZ6UCzLdGQakXho06HQupmzPrR1gmx6FydVty8M
8hoGQhACc5jIjKEVph7mUA8FyKGtt8TxXrC0epErOpcAi+b65INqJKAhmXjyC5Zj5ZeswxH1nCCF
YAanyNicNaA+wGX7nalyeF2HNLHrii1naWfGO9PSjihVl9EtbENgK70IzVaKy2rHEzjzmIQ/ymWC
I9YHL41RmKcMvouiIdk3u2aqCPSTYeqQ9tOpocfpsmpWFvS2OW3KNR6BsLJGqzX3qYA6DysE8UF3
thfyPtcJ82HWXJdGYFvsAl9wRRJNUW9R1vfPmpbez1hVsBfzCpN1JnlxXF4R5DG7cLN4G4/Lo17m
/QHSb7pZnTY/tZWmHyRJo1soTeaNr9VDAGai3/RgMYOKTTaTxrLZTl6THbVyWQ86qVN8QaX57C8m
SYssLlsjgR2aDloohnwkp9QdBiZeCOP6bPro4PjedJlIji17LHaFOD1Z4O0ajQ5MUB0IVrJwVdoo
q7Qa543mayyP8hQhavppr+2LCzEa83ojA6fVUTOIrgBWKDzCghRP6/q6AuyzhdCkfH0cMgCXBkpa
Fpt2zOo2N+549fkxtxeNffk8wHEFJPopS7kwRbT4cLjZ9rDdWC5ShjFDGNC4tgje7Eec+g/QpU44
lHd+p/SQpJunzBl2jd77N24yPTCDPdSYciJPR02f8+kn0EghSD73bbvzlvmcm9oc+IxBtp0s8acA
5w6SWHxxLFCTEyNTFu/lZyl0hmj15ER5mSq88fXZawH4+wMjuHawOQQz7ywkLSUo/JkpuG9QoJni
Xldpvanma/3hjxPXluwNrHups2NszTIIRune68pv0AgzzCW6f+NwXN6ozoJyGFv5JfUH+A+exYrV
zYz7JG3vx5wsNI83RXr3ZWZa+F5eT7NCxS7srZy4LClN8ZCZrXPTSMzsfGHdVs7Sf3Xb9EXXoPOV
5vwjHSr2+C7ZY1eyIQYJbwnBnPo3askgYXKs37O9uk7nHP9Q5O5D7HT3DFH1LccEeydCrt2wL5zh
K+cKBHPoJ2MgrSG/5CbDGFKyqIH5orY6SQ0XO7HTB2ue/XM36w9rpw3skqrXPmGbn/vqdpnBul4N
YPNV0MXg7IGJD6cLm4JY6fmWoCiLl4fEIhXZpbBSng4twV2FwVwlH55K+o2tWa3x41RMZwrCLsRn
nD+7Wv5sJ34WULi996v/4iTmgQ0H+zxDyW1FVGiQmtO2Z+jbODn+6JwePm8FRVzS7jDifauZOGwY
JBJ0MphPEnoHF3DBxK5Ky/Fot5NOIIn1oCBIQ+z84hTmGpjlylBcLHB75cbRfAq/qcc0ZYfF9SyV
mnfn9dauz/L5YearI6hhTNqQY9R7K7CwvJQ0iwQoudxqGuIExN6MrUbm3sUN+qhhayOHAk6QewHS
z6zF1cM+qVhKb1fOaj2kMIsHmd+QdFzsBhhHYeJrIF5HEm+agryq2Ce6ehL4pNFjiG9C4/siHlnz
Lgtb8XuivLHeuF17LtV1xzyN7B1yO/2QOIrCyVSnOWt5JkzlsyHGfR03Z58df2Tlvr8xu+FxXPpL
m7nVt3Gu95i5XxCMlRtioUOm08DA6Xaz47hYB/ZhxlakMWqkhEnqZSbdeWRwzRZEralxtDOb5GzN
WoJeJdYri275YDFWrgP6Nzz1iOhrKnKrvku0sS+CpqNgH3iuyWyq94gQ8gjRMg2mkupkJjCwMxP8
gK+AT8WW9pxqePhG8M9RQ1IX9qfLpLvmF/IF61s9keMciaUkaJBtV64e6lzDQwKW5GYerWcx6/JD
60YtoVUlrG1ru5OFoYXERTJzRLOMe56z+C0H/1uljXdGim0Vhdbw0Nv1HXklWtgW2n21pOq2mLOv
19nNVs1Oc9OuzlevF+XTnDFM1vCVGbw9poFl+8bxKvaTscTv+Wp0m8mOu4PFmmyTN2O6I+gd0qUn
CyJuBG+2H1+ve/ENQzftnIxT8YXmC0Hb2Hs/YKMnkWJvSuC3Vb43nrs8uhMLu0J5r1Zh4+T0KveL
S78caWz/EN+k+VOdsOmbJ73f+bCVA8uamwj7PTcRXxhGL7J3t4wIOZB9Xl7SQTiq8u+yKz4WIN8P
vl+PX61+ZK2u0kupFzYiHB7Zbg5CJ/SyToAskp24yovLYw+CfQ86jbVLXydnwyz34D4KwlPACUNU
A3pRmS1qCi9V93ixPLBBEDw1gnObYZmfUNWCIPYzViQ+8W8nOtPvbeF943Qut7hu/Uh1sXrOcuPo
1GwYpd8tEaKtbBNLhwdEBgZ5MHHMpbYJUIbVi3mpLStjjWO3pxw8alAO/XKqBOqKqTFmzBztNwRh
RqjmMjPuJMS1Rw7Inv5SWSV6xGFKWTzijd6KShQ8vHqtfm2ZAB0TZ7G3bJWzL/oE5ChsvNJjrCEW
67FKMWPXpe18iKwGd7MOic8OgD2QUVIwKD5zkySJYEWiTgE83rgKsHKm9Ki2zNuYRsXivq07culS
v4wqKo8wZY6bpCFai2pKj52a3G1Rjcmjr1GIGmcKrbCqxy+dvx4cc/rexI6zI17xwxc+TKdBzhtF
kOQhZmcEj8eGyC3Y0nTixs7FECDHYpHZNAAfhHpDmAghZZWojWRsRWCSwQZf4TNa0exT8VMQAiKI
OW25twZTBGmXjze1Pm3izrrkaW49Z8LpdqV0gHekVXPMhxQWDLqTZU235dh2D6RLiJ1ufCiykpCp
xc0mr+Jntk8VABQzijVhRSg1ZdTbHSDpPL7pnKXeuG25X2uuvaqbiaL0TSNsNIySmRjZPJEegk7E
DgQzXHazI6ucIn2brsRyivyt7vExV758npu62aBgRWGQVcfJyZYoN7wqol1hbjNoogQ7I3kulg3U
ZfHgT5XYOYn1razVcyMX+1ZzGJtX9CrmYC8IrSCZd3KIpFjYiEm7O5M4NG7hV5pfyqlDoF1W1fM8
9FWIhIHH3aKR8GkQdWoR6JqnTKgCfJPNCVnhc9XKedv01HUZzIzvBTgYY3bX+zXjSmfMTYaDqAJn
9uJn1yhPLQifS8ewIlRt/YMCGGJA2uNIJQ8h1QqTr3S8nSF1bddSVc+dyLOoFCrZtqL2NwJRHoW3
B49dy0tkmxwwy1RUW1+324vjxR963yWRX8zOjv3WfA+dSNv6vWOEsP+ofAzp35LVeqnnRV1MvQmr
pr1yXDpwTUJfLig2bjTDQ+/oNBaW85EMEkYjJ498hoaeozS0V9Nb3xPp7FyjVydaXWg4eQEOfj2A
Wxw3q6btyvQH4XHsLJ1eZ+yeyz2J5HdtZh1RmnBEpq0XKgA2WylpcUfmLjtrGEl9tY2AiKmjx8KH
WkG/0Qv4OG6KZT9b32dXfYtVwkKz4PpprHs1nN0mfiY1dQhoqZI3DTFzqNAJDdm6honlnsCdvHiy
iTrfb3YFD8jATDwJ1sXELQvR+iSEvM8nKjQNGFk4qLVHuuQl+qWIWd9jGLhTYH88JI7zymMhj3m7
PA1arMwy3S6e1x86ruC3pUs/rQJiE7r6JUgt/MzBJOBJB6ldvcIur5pNRnjXhccWEsa5sYAx9k3n
gr7o6vtpMFmia3OLssIpdnmmJV0ozU5PCbAd5Ks5GVcH+2jT6Mj2eVJeeRjHdDxQWRcH303rnfBr
cicRvhwnXTnbrlZPSwcEtm38Wx/h612dacYPO+vVcU0z5wbNS7c3S4gazHiXrT2J7kkAhsdPZL7T
x+dnlnE0+Yl+u64Jw7m+SU7W7FohG0v7DCkQ4fE6zzsL2WvETrvZjq5gigkPM+rQ4cVWXe9GRChR
AiYTTQUO5awfMGMoWPK1pd8mQnkhPhtrY6ZlfOsYg7N3y+XDq5QfVKb77iYlnxiF7blWZb0HT35g
sY12YRovKHevkmsiO6rCf8OtmEUtbpQor9KRBaZdUwp1K+wI/ve9T/IB9w7EP0o+Ov+tMHMio2cz
bOY5B5uplwdqx4N7zdgtsUpvr5BhsrpZDBWVXQMYy3Z5Km9pqLwHlWtiRzvM1MWa89exIAI+iIUO
iUSkPIkmOobL0vvHuq9xxxa5iMzYtcHkERc30oI0htke3QUFipOUJHMXgjhrnDBBMfT6cSja4aZv
rB/tqs6Lj9Dg2l+Ya3YxON0385pUVxD9cW0KB4ljgaO9LIH6TrAxQKoMUdF62nES+V1mVqTZNNU5
cdwvjccmgBob5DvJxQEKtW1t6LtkYuZRDuQcSztdtooc7lDzlMmyfPhcG3nvNMN5kQsIL9Rla2JB
bGjptUwL1R/WhGCCnUYCOCMbqw/1dOZUtvV4nzZlRzCstK/z15uJOzVUaJoCXQ2ckbbRRRSBH6Ob
f2SuffBEezcPzXxAeG1GtJFHjugvUFnqrVDzhnaLK9lY3HAYEXFxN+iX1VDmDjEzo5SVB68YrEMn
jQc8KwcvV5t1dIqwbQ2YMhpkma+t0BidTNPkbc3SeOLsfDCXZOEdsQwtnInuy5vChBlwNGg69njC
h5kKREacTTepx4rDFvUHXhT/Pk/gHlPR7tqpTSNnttZnzxB3LpB48tYNM7J6fTv0NlKJDgtQSLGs
RU7pLgFNTv5UEa/pGe2lX81j4TnvLKe2snwfDORUg/ejGxd4cF62bGoDERl8r6jN69DIZR6t7fhD
Dl1BKl3xlrYa4EQBTr6XWliYJAaVq8e8ZEV4F9U184DUWCld8vgtb/K7DsL5GPaqcwAh4g6+rRQ6
LI26nqVzgm5lGmnMx3bp+Es8yeVYsIzVZbupyZruonRwg6l1jrIyjp1uh04+A64FFq+2THKSGx5Z
doBW2215Qi+tOqGn6naiN0tAJESuHLKyje88TrUB+bLR2eho0jb1gpmqfHjShFP12wqmB4BCrUDI
aRkp4za0hNyFVWuqbJujoW2JhOAzsmMgAYkCknZSYA0++mJ2iwG6BKit7re0o//tmf3us7m8V5/9
z1S9bxQXnHPp8GvI3h//CVL8t98bvQ/vf/mPzU881L367JaHz16V/Oivlq7r3/xX//Bvn/8KZOo6
8P6fhvGk2Qxd9m34W/Pjb4DZVfWR/WUu/+vP/76ChaOOXxzwKzrjK2yKRevvtCn3F+IQiF3TLevX
LewfY3kWrVfzGUtRi3A7vKQM838by/NHuMxBb4Jmt10Trum/tYP9f2xOWIEBx2MlZcjr4HhiaP+n
ofxi1AUT5lnfFzM1T/KjTLRbBuyH/BqlQzdbZfpNr8cb1lovRsGe0er/mSXy6q38i9OKlwAUgjEb
75mIzL9zWjW240iPwmIPrlW/KO8xo3kCr9qjTiBRlXRPvQxEGZ8lgqqdawpYquarAGa0gqYENXlG
EYRMz+MBi0PUJYwjdWK8M2MAvyMi+uKaKP6N8Sh/CdwPvQxHRA586PqvCyH1Ilue+7VBjdcHPVIa
22dSPDAZSgrn1OpjDe1VH6BzaF1vYQopCHey6i+LhxaDq2E/O15QkU2Pl/2Y0NMg1l7vxcAboJsi
H1Q7s1hDjj2gU+6Lk9DUPRtAtaEyC0zNH+4d/9WwtE2fuO8r6fM0rwZRTFYoHJ7hrY94K92opoxG
jhVyVh5mLX7K26nbEE1Eqy/f2Bvru6xUd0nvHmFyfayJCiE5hogKy52zXh+9AxRWCo9v1UzPVOTe
QgU+fatFEiWO6k91P9nQwWQonZ5ftm6zwrpNKkxtP2+W/+0D45x965q++TH8/YnBbf/HgfF//j86
VrjBroGN/3jJd9t9Jk39ZzHHbz/y21FiGM4vApS0wQLN5V69WhJ/O0oMsjJtx/I8j+0fXs0/g+uc
X9BXcQJxzvxUc3AA/b7hMzhlfEGeHlQ7Vzj/XsYDnOW/3sg6Db1NXIRp6/AaWPX93VlS9ApouvKz
u7zwmcrxkNJpZTtuolsfcbe4F07b9TtIQVipoK1e47Oma5RWEY/NhC7QcgwiaQuU0sRLFYP1kCLD
LOevtjdqhR46BW21JFYLYwlt+h3CeP07OOBJx+JHCJZHRF3q0cwqo+Geb1Kz8MZd4wu09mmb31R5
bfywkhqFq9+33odmFrQO5M6yNRH03E1C0vXgkqpCBNMO8eAaEUJBXmZB8GSI7EspJuYd6OO1lJ2N
9kRoz66ufXizAwbWppRnnuNekF9hWl/X/MRCLTu4o63eJpTGG6FL/ypNd9KHzr1mqvTNvNyNitFo
RNhb1W0syTtGb7IOHgrwUkY+t/6xjYttMmZJyKbK+ciYiD/3o5PmF5v1VNSjF7/NOl0g7gU7n4Ul
M51wQPFO6e3PPjMEfcgYswEQrCO+ieUlXhqGmbo/qmCZ4+SRtIvYD/pmYcyFRY4IHydOj+s0zy+C
3szeOcwdIelZ48ZnuVSHOnFVxtYdHIpPFAHy69LNXZgkbU5+lTtWNxqpSE2APwXnbhWvHpz/yVXM
KQWXRL5mlNku3fwa5Xbfdz9LwNdBLa1zxzsxGfsVSB4ivwQ7QoATfYreQeRlUfvD7UqxSZOs2PeZ
QO2A3zTCJ6cQ5KTufbsSrROgyEsicxkayKLodZaGebZetca9ZvvTph4R8ccC+TRSb9v5PknfgNfQ
gI0CPoVzb2mqtACLBQ5q29aaPAnUestZr5Xuyhti3CYPrJtd99iZ+CAwc1VjSryzKNq0OZAaZuAd
scjWRkzjZQ6pduwFT1Nc1KQKpjWPfJ5TBuOxCHNQRruO6ppilADIx0rWmO9cjbU0OtQR+pXdQA5a
UjQ2AU0v/kNWGi5oCRx1xIs3ceefHPLgvletu8gwL11Y0aW3VNppJPeAfCFY2pdeY201whk+OnE9
vZtkCWFO7Ce1WWRdLYc5WVKbrpuQE1hZjp6yQC3hg/m4RMEKYhEywmlFXrLX2VUjncqyu2xeDCZ6
qHkB6RFxzZ0NgT1mcLTQaXV5o6ZQxnIcTyvWkTYyGYaFTcq3GUkCBo1Qr7VuDXINRdSdU+tXw2xF
xuIZ8dd0KXtb33UFO8I0sRIMBYZAB5NfRbGl5mYXrWnKcTuCYU4DXL1OF1WlN72YZNHvsGm3qHL0
/oG1J49iX2nfGM/W3FOa08wESOUL2RCN1a9bHvOIzBIFkX6O4dwE3qKIlliho+1ELDtUvLrIET2y
DB32nETLo2ivsWem7ZAclpWl6WD5YhZ9YK9uHSz4dT8mTTzbcAVPrPf79XEsTGjTU5EaDdvwZY48
qRlHq8etusY5Wq564n5k/ZVXmzzhNLMhibPxbvPdOlveDRsAWI/epM3zaTZI93Ctvl4jfhOB1l7c
b0ojuUKU+a6abSLXPIK0Zd3j9tbHraVw6wAuNo+Nw6TM8nISsLSMiAx4fbPxJFeRRbpVmnzPhUjy
j6518/dcH7RnqyvH155Yj27TNUJwr4l5jODTExFgONpwALKPU9UCA7xxCHrvjvwFwXQLVXcZ4FLA
mQkyca1wqPSabVbhAuwItXnOfmOMZlg0odk7OtYMp0uuVGo57tmjWc0mHqopoRmyKyXORAgqRFp1
XD4ZeEa/jNP6VXAJD0xNwL8gSNXNveNN7r3DUj5Khnhhgk6CoOujn97UKwDKUrNjnBDzND/UcS8u
iPbVSEyAWxnnCanTeR1WlnFe21gv7TC/JPMM8x0kGZmJJJqUXjiO+gD4ccxnouXo9C7rYvQPFf1j
F2IlmJN7Yx5jXNq5YDW+7CvLHa7RjQCsCXJse06NCxY0Y/ufeupfadMMNK1IjP5xPXX4/p7+JTHr
t5/4o5wi/YozFsoWClnHueaL/15OGVfFFE0R7Qiclv+rjRUkBoGj0XVQcuwvnCvY6M/FlO0719rH
9m1KrX+nL6PH+/tiiv8D2ed0jhbqMOvvOXKFEbfKdmPnYqcCU2SMlv5Yu8tisok3lmtCzWxWhVXf
zLSf5eOaSRujlOl+puAnH4H4o/42GuuJxmv+WrhadrQtFxFIaXqMmmTteEww1t5vIs26Zu1o5TV3
J02mCWtT3ZJkASO+tKojVp9+N45lnvN4TFnDTG3pbbM+rQ9VvDALz1UbVqD2o7oqBZtPXMTEbcIl
Zcl+jy0UhVGuT/GptKQ89YqA08UZ2xvT76bvoAjeRIU1W/i9TuBl4+4AWcg3iiydKWXlHBidMXPN
Dd6vlzJqw1xIZQLTaa/LRmz5orQLK9KYLZg7blPdIzUk7JDRjl3oYiFhYAkaYcBxD/X0luW++ZXQ
8ZNQwMFxDkHJzVL9Yenr5mFg8xChNviKtMd/nu15uZ1rdKjS9L/Os+dsRn0JY2us7kWutXuhOvPS
VVV3QC0RM54mdKyikD3YTpqd8X+++0NrKz5rubGh+R5bxrG7stFGJjJufFhi28LWYZSfsAsYCOae
8cnAi0xgr+949JrZp1Jmt/GnbH6xDQ82BEkDDPuwt4MoL70301TFxnbJ95i95muVVV+Ze2XnupVk
I6fT+BoPEDItizWRKDIyryVT3ABs6QjruBqvO4XMrx7ddRYOTptUHq5X5HM79s7WY7p3FUKUxd41
VUvd4roDr350sX6CKdjpo+WQH1HOyLWdwkgeRGEUd8vSr7fxlOphuor2xLgfAU6mzza/hWP9Ss7a
CbzAjK0QOj0CNi1PdiWXU7o41tlEC7F10ni6m7q224Kymb+hKSrrwNAtNkOFJn8gxQIgkEzC2FVu
Pp26Nc72M8XYaUDL2wSzMyXfUxPcRimlvU+NgS57UdI9suOh9M8GVydtdGHCzJoRdHt93bK2Dqd9
4vXqCzNZNaEuXMwtwrkWnyy+/shMUqqN1ERNgfGVgqcCRzBWFTPdQQqFHgBczdafCFpseVFu60hc
Rkv/nICmrhBvmOmPRkGw8LzSh4DJYKGzte/OausByuicpQuLTbTiGkE+1zk2KmVLbt1c979mI4CM
sXOPMq6zO0KOWT4mtv4xQhjdmpnhfCvaeMXyTBUaOiNSn6sEOOiMYXrxG2HdaUVMro7rxVvFkDYJ
6wKATkORMoSUD82NR1CyjAgeTTeLMtc71waluraY1x1nvi4DLHSGEPcfSt0GgFtO6oud2s09Iu4U
vUnMXMj1EyRhEs2ETWgBS3Wft0Sw+bUdQz0XVu7UgrQalw0Y8JyY8RixIlz953FugTlPrbFNbZ0k
F6jYQTeI+Jx6dXfnOC1jZq97ykiQffAtte9qa70FdzDxLHdvbMVtHVCqMh6Pq2nvTU5zl1emtjGw
1iNmlN7ySHqHPFf9aD6ZJtmlmW7gw3SKOFBTNx2g/qfxoQZChlq9RXreoJqZpX6ucB/qdTPdJ6Lt
rtE07D/gI116xdfd2HUKywbZ0qi3fpQQpnZYW+M7FjPnIkVbH0xjNA9Vr5wgM1iYEsZAMBBf8q4j
6SGKM/mkuXIhvNq0hsfVT5dPWlmY6Jq7UHxX4p50koq0MoMlhGVhFzYyRH6umrG9o1sLdHMdWEur
+bkudbFtZZ2EDlrwsz7XxKNQkRx8pGxRTKziq9VcS3oJakEj+nrTiWG5SjJt55WH4LpnFKl9YhjX
EFmkFi2gUD/yWENcCAn9oW9Zk8JFQazT6u/JWiWblr0KsvVx3HljD5JBxm36aq7JcOqq8qFvGsXO
36lDi93N0bwaMNbaRjg4e+udbmT+bU9USQusOV43ImHJXokGw6fFvozg+DFSbio+CYGH0uDO39iu
Y6DizMStX0xp2Dm2dkq1a88u7emrnJFaCFx3D9SAfjSATnjFzcy9YTkyQp4AhzAr5nOdKo0DK2FL
YmfiDdsepG8X+K0Rs49b9cZ4n6pERBg/nmPFkW5Oi7m3R0dWLDVj+5FWeI4kpn6AW+XDqhsHqgeE
vh2C7E2hL3zBtWn7kZuN95Mskq+4QKowp/sLFqdO73LwGPTdbTJ90ROnhRPTujcJJHwkGkXs7zk3
oSoN+gnxrfVAYsqdSjCwtaVeHgnzKUKba+8pX0zIZxDiuCWyHWRwiNprkh58nPDF4nOpUc8ybbSo
d9F8ePtsdtQ2IYRp01uqCnUvPuWFLHaN0ytAdEwm65Ud4SQrceCGSreqarLdf7F3Js11I1cW/isd
XjccmBNYePPm9zg8TiIlbhCSKGIeE0gMv76/ZFW3VZQsdXvdC0c47CriYUrcvPec78Q9RD97Ktot
I/ryMvY6lu8xGj8nqYlkmuzbi0VJ8dUSRfGlY85y7cnuVjqld78E7gdzdoEQh1F7OY6OOHa9sezx
vAJT8oT6QG7OcPL8Ug+O+2OSCeb4dFn2CvbDYYDR6K+IpZWn1Ab94qaxeyfjqr5ZWvgyAV8utcqy
W4tJ1SdjrMbLkK8yigUrUk9Wmho6r8S7LJs0O9mpt6udjOkxoUW57z5OiLqZIZXFFq9jBKRFFQ9h
EDd6wNSem4CN7iQbZ2e20bcAHAkG+yTZBxKVBSnoxUHWxXKZuO540Xh5/FGFjMWFVPWmWYp2gzh7
eQUT85CUFYIENIz3OYEhu97Ke/phzMj9zLlCdV5tm8R6ZiOClKN2k3PW1JfEGs1Xkz9dEmjjfija
vDq1GZZ1LEtqj4k33KVTHj13wzwh9k2758nANxSHhDzWylZHQZNpV/jyWSu1GE/RoUHlvmJTV26L
IflsDN686XA8rUSQLacwJJUUeObF1F+IGuIFYuQSCE1Rx+h0kEAkpig+aOPzPUVVflG1AZ96z4ro
b495kJ3rurcQZMXNdYHiqfSdhqGj2V2NjlttqgmkaZK5JXwvO77EfcqyY2fDIY4ytC1qzPyblqCq
I4JoazcFA7HCWUb+nDs+S/r2mOAZ6O/H0VrOzSiyde51FoCurtrRnps+DwFGc9QxTPGiXPqM14h7
BqBAQjFpbMv0tQK5/+xjNTIpcz+XcRht+CGvdBjaXYbXs17P9B9gZZrBusxy2O1Lh4EMCkiZrSw3
r4hotPO1Awhpy/gPVoLhxi9RT4acWy1IK0t4A7BHzOkuz7Mzde+6T81iN9o+aXZRwxd0jIjHZh1Y
8xFuNriUzQP6P/M1EAhVeuIfVkM/1qgA+3hrpWh5KT3IyiryW08sZB9Ic54uokiaeMTt7Ghyq59r
LPogKmDECPSFaIdnmWMnGyQCaUNiAC4QrrWk831sE7zTOwufOaZq81Y0fJCAK8bZtTX21tepEQUG
MyYKJtDZtQPJfhdVS1FZ98EUEQ+0iRD911/x1infXZVVEZYP9Ozy3D1BsMFm209BWD+Ms+Kq1f0L
VmlIthWV8irrfGthIFJYgsYphoeNF6Y5iddJXG2MPgI3oOJ5+tb4TfIyhvxCagTvI/9O/WzEY7Sb
aZgcozma8BqpYNqYMkhPgwraqxZnATNSv/7k8OY5+YxXZGLCgtKAQKt4tvcMzZuaMNGpeuki07rC
/RqgJtOdvfGtyTf4DwsBD1gOaP65RQMviVCo5iLSzUFvCbu7rsQYl+nWocFO/9Yc8a75Tk03o07G
4YB6hXlKgquDqs/Gnk4JY4+yXMW6LenrBqUoPPvCrCRWP925TD3S5wPdzfT8mRwJYXA8cFj1hylV
7hNxGERa0MgtBSEWhHu3WKLpj43Z3egEEOgxPX9CdXmOs4DLahYh0VEjo2yVxWB2EOeYCBFidM09
eSWdoyVkEjmvtl039F7fFBRUWsMxkxY1sqTpd5rKLHuIg6L/1FN6smeS6nquwMOU3iJ3gb7YmA0z
qAA9uy+6N8m1EeHaWNXVpLb+0BAHnsn2PopKs98wWsv2A3boYy676g6tYEfCltU+dnCbPlpN0AKY
ih+jUpiXrt3g66CHbxwcu9ECPWbpdFbMCxGWzb1KJlmBNWoqcUVKs3tbJe1nsXQFXdNlorNvJOZC
Kq7JZz9dYvreZNP657yYi6cMEdeHIKN/T5QmyQAzkhwUX3TMc9SGL8qwYOfb2A9kGTcbflG1y7qM
lxDFPOoZHx3ciq0HtU4LmXETJd74ZaHqo+I3SGPodMO+fevdV2GR3nUxzg0TZ2W7UrrDLwPD2hIX
Gx5H3fpP9BDA0+OAUg8GCj0iEHpY4DM1KIJ6+UBWQOShhPc5OWdm0TC9fH7KWSpgGagRvVkmlrMx
M4sogB3te1sVd5Wuk5yF56pbkD1aOJxOxE6mePJs2oBpWB+qLCKwlm1Zzf5TF7KW1116DsV1WplA
lbjP23BuR5Hw2GVl+7HuSSw5W3kmHUIboLhetW/DFIWQCE1agmBNO9n95cWY9fDFCo3s4NOP5g8q
Y37qq6mZHpbRyPi+Gj0b3v5mMKVD6O8wCBujQOh003jBJemCYFfHDGnXjrTqIV/9J6nCMnF7Y7pe
4on0Q9E+IDWaHr9r/9z8MVL+DzxBN3Va9fIff3ubJH83aTaBujNrDjw8aPiaPU8PsL4bdjctvN3C
scZraPzexghtrLQ2Qr6pPBrMu6P42S6dvcrsE0rkneF2Oy+xtvS0r5ph2eLPY3RggGYErtCmv0GO
0lT6fgr+x2/zbdrYvmBYZ2vW63e/rbRUS6CdPV4Dt7wWDbUitjj1Gwjvzw4CV93FiAfaVry/ALg7
oXBjC7lObRzA/McHhlaJ+v9bkv8r5YhFF+KXPs5dgXD35S9qkT//nT+bkoH5d/6EycCCkay2Y/6z
KRmIvzPz9T0GwLaFAkT8sy3p0Mk0SQXWvkoHi6WOE/izLakHw2xzSCwzea7gAv3fosn/+pBCb3a0
aptXBzs7lgetJvnuIY1HTTRr6uFA5wlmWoGjEx4mXUHdTwN/Ibyuusz9IWXOmEAV+fX7++7pZays
A9gsrg89Wd9+j+Rt23jB8TH1+3Gw1Rbauk/VZAPUFGl5+DcORWQzOAGQ4Dhn/3qinZMpyyrhCmMd
T/fMRkaysYichYbW/htnxaUMHV9Y3PQf4gCsKW8QodBbmwheRDHXbrq+z9c9qt4/YsH/Jdv6HX38
7QI6nJNrOjwU3nss/wR4NC88LiAklHClZvsWdb7/Oil/g0slo4qDJNBGDIERwdV/6D7+5cH1Avbd
4vvnwQlp0k8xo/13i28/JVHkNH2/x1HlQ6ebElR8tAj/rzcOUwRtblRTPqZn8e4oMg4cqdpo2Hch
2n2ezUpSpE+tUNusKavyNyf1rkvPSXk241qa/jRm0fXqk/7uhfBaZRMRStg1GUo9pLruG9EPr0HM
Z5G8DYatWbP69Qn+eBmh/tMHJYyQucAPePIoIXgpcOphj18fvgsIU25WWG9/fRR9mf56szgK04+Q
LyU5TY5+Fb87L3eIEIa1+bB3aD6uHMO45JN5nunq0w4tvd+c08+u4vdHe3fTMLPHbewVA82kESor
rY1YwcFv6FIQwKa9sXn+5dcnaLOQ/nCG7LN8D/ELCaTvl7I5yWkWjbx2VuK7Zxce5WMMd+fo10tw
GOoYwEd7J9RMSHXhyhe/N4NT4zmHIe50myJU22GyR/TWovk6TY5BEKwbruyob+8XutuFSOK1lbfL
bxYm6yf330GBqoM8cNL/8MQFMvbtuuc1SkdCqleuMTLvnyZPbQ2DnT3JevjQgnrEF5c3W7uY3Gdz
AVU2WKj7BUjDddzE4dliH/Gbd8H76U/TDgTecNRI70uYLCz8fPGKnu5usqXJ6UFFAz3YBj4UrDaW
7HWcbA0zDTcQXRRGV1XWXcqoVNBxJwwBSk+9Xc2uo8SkndOwB63oIFd2PCOss7tr9tbGEZVRvWlV
3+NQxTDW9h1JtGNqPPYqiNahgzexcw2xo2sKN9yBxEfc+QkgtiQjskAXx0ZvNRXeReLmH4YxoE+F
3wnwwJLvOtAwxM31Z2hGywE74YJCkIy0CYH2pZnM5pPRtWqfVbkBo2N+zWfnrg8wMtIHyQ/oYfoz
f7na/fpp/fEFYdxIYcBbzzdYiHff3Ql8+uAh4IPnxSYsH+B4BiZNzekB7ZA2pQEz/jeO6LFYewQh
6fXmrwsA4FQV4F7r9x2xBpZ0tcSAmHH3snMwCeWh//HXx/vx205ZzmpDskgYUvq8047JOFQV96bf
Iw1A96nc8RjXI3tmG3Pcrw/142NKaAqaOJMyW0tv9f//3doWD8BpMJfyFQwUPDijtcg1GMRvLuBP
j8KEmDLFcQBsvLuApRkZZQ/KbG/4dADoyITGYWjj4ObXJ2P9uI5xNgHdJapFlIHeu+PkqQEcssG/
ME0WrSQ8RTt/KuONz0RzRfC7oKTgwTcBVJ664Kmz433NMPB3yxKT93fLqWaE+ABnLM+xLPfd/WsB
+i6pEpLGZCGIwQyLXTRm/Q7nKbo8x13co0X++7Yz629FPYo7IG/jnimWuiqXxTl5ALV/cwfeA0f4
OPObtLqRGXr443Yvdg3DiBJH7qt4qI5m521Dk9HeUvXtdSQRpiViaD4VHq9y0RrzeWjSee2T9rcJ
g6omPwcfPpKOaxDfgArGZ8wt9rpN++Z+roZ01fQpFGhGLKdqLq4Ns/9dcfHzEwjJAnMo6Xn/9b3/
7kmNrC4s52DkoibzHYPEZjeMbvwhYRVbN6h0NpGEr1kKv+eL1ZWnOVk+B6l4kB3+eboFmNVJ0YL0
hjODaIP6IXCXb5ApqpMT0E0eG0weuIAMvhV9sevStvnNJ+GN6fLXOoJb8N0ZvHs6IWfwg+sZzpaR
0aNAg3XqATRoTTfk8o5FfoC8lWUmuilatVJPmX79gjg/fTIRxZpkpJC69f51hwDijrM3yH1mJD1d
piLwvlBW3QhXVrQdzRd0ZNMTyr/kq+xopal4ndU2rCongf+IZdY2JTY5FLSrMbXGEgXC0OgGubmH
8YW8J4utb3NlWSyVAg4sE3kzqzc48J+aIOsOlvLMS8PDZLrU9WdCdO/9mQPFrjWsm5G252+u+Y+l
G5gf2gguFQIsX70h/f6hAdwm8oiU332bFU9VtBcqKzbGYiKIXeC8/Prq/mTZRvHisfN0yYb5IRmG
VjWxCCw6+yauXsM0QP1ngf5ypyX8zZH0juvdk8SR8JaF5MIhZX5XI7ZRzAg/8niSuvght5z4KQOQ
UqzKmd2EN+cFOe2+EZwin0SEX5/kT76+Pvk3vnAI5UPlrH/ad69hH9MJjDLM54OYkVQEN5No70wY
iUSJfWHL6//mA/VWe/5wrp6NvNRmww1r768HDJUhJ1Jl5J5teHU3ONQ9Mw7mmUiXtaOWb2ZUPtRp
MW3iuaG4cYmow3TeMeJffnPqP32YPLRRwnaEy4zsr78kHXoQkIAV9kBT+o3ZMJcDnEAHNmVI5CXZ
66+v9E8+mr5J5QithL33D/0pVIp5XA4TNxk98T5urGi9MMn9zR7xp9fXopPBk8TlhV3w17OiBx7X
ltvIPXvkbh2oKdmoCsG6HwXGcZQEHMbKHTZw3wHFARda0w0otpMyLsi2+N0a+eOmPPAtdoVsyunL
ee/f13EevCWROT8G6RHCZkahsluuZqW5pqVlrBvIpPtE9CRj5IP5m9fK+tkbTDXExaZuD8CA/fVa
9KQU2U5ldvvZcmFtCK0cGbu4P0t03+UKPQVE+XrQdGNjJgx7pXzSDzbQS/FkozkmT4Wx5XilEoco
XLvvB2sNeUW+/PrJ+MnP1KFpep4uqHPeUru+ewcT9MuzV/ntHp8qwAp3UVtXwt6mlk9/c0l+cqiQ
9VPQIKUNF7zv/cBlkE3bCeDES1S+us4sbpcqYToHEfrfOC1qUM81AaU6HPDdqoY0bOkbHJ57z067
29Cz/F09i+gi6zQL7n+0jzd/rB7fN79/sohxJNoilIiIrN53KuwlilFkc6QU4uUmgmNyX8atveXr
hlhsKnFB1Yh5fn3Qn15K9tcuAwx4wuG704tjs+rDxGv3s61T4jUMl2GDvUHi/7v4RXK5eFLfrZpU
GqYObhMBZKt3T3KQu/UQLxaPiNuZxFBAnu7WaeKORISUUVWs/U7aG5+avFi3jhqNHTtHHLQLzu3y
lowtXq7Uocd4jORcPNqNAmHeVTmkoabQiBOgWMnnevQ0ti3w5C5OCozbElE/XE5OCS2kXzNHCJU3
WrvRMZ35wgO4tCfOVSzb2u1QyseowB98VFYW+ILJs3eZVU7+1gmbxP4YjoyBv/kZzRISbNjBJIDs
ITPhGs+75IMsams+MqENvT0Sy9LdGmZjnUqmuMZeDrmS1x5QGMBQWCmiW19aBTQwKMkjuQAdNtDV
4IY5s/lcufFVICpPwGJx6mw3oFm4VwDeAVRURn1g3l8hTYo7uwNKkD6W0ndc+MtunR3hXMXNOhig
DezmHJfDFv1e1V1mRGiQ4OyHyIz2UsLC30zKQ+1eqzkyL0oDjBt9h7KxN03p6eIqDQL7s5AR/RIR
9dMa3Ujd3TdEzIh93ctsvsEvru6r1O367Wy0obgz6zKIt0QDxsORInYC+4L6Z4fOBUOD28TQDdAH
hvuq4xO1LSLd/jMNG2Ngy0D0Q5a0xXoqShgO0k0UiE2tESyD4ZY+725QXvMUNXbxsTAC866vfMIm
ymw6GLghtk4bEl86w4ySO+IFqrtI0ER1k3ibY/nY225OalIIcyIe1MlR87i2G/k5Q3SCnt+ONkM2
ObvScV5cxxi3mArJ9nY7sfflaG5DN/UBFTCbpWLGFIEn4gIe2vRF9O24cQeUr5VQn5fW9w7KmZaV
mpDapcUjik1oT35744X4hywThWDuQFoBNmRdIHNJrpyR+8FuAaxcGj1Oi+PtPcNCvMcIHOtndIxC
N19PWT5QVMAxLfhKbKQE1ZEX07GFooJ+YNYigvz85pGHh3DKp8neLGaOOqjvCvhisOpykYMhwSUO
tjS4iQL3rjQSAIEjgkWmfgvBXf2wiWxm9Aul610UF81zFUDCqBLICHPf+kSm9N2rb7Rwb3pgLgEN
a9DYtXfsihD/NlldR8dMkSPOAhTrpE62Ne1Sr7F2uTdDSh8YM6eE9nnufTrMH70JAh+DYhp1Q/Sx
9IFH8AaWwVENotopo8W37xkPSOSAwkcOEWJxHWzNDFlOAQN35WbhsknYN9ylHTSlNu6COzngJB0d
9KYzUphigts2G+A727E5BE6fHlJZloeqDNSrKxEez+m40OHKVdov83qo2wqZw4pKs4ujbZ2G/QNk
rwSAFw/PUwl0GSkz2UKgVHoWiQxD6ScYvvl1O/KUZTPhXZgIjiZaB/In+3qH1AI2GjHyCLW43BEG
vVleBvMYj/LTnHRCkrRlR+5INJe0u0+MwHdmFgcxcXL85r0w7PorZBbCuRzyUIZNGXSC7Isa8/Kl
YfhQ1XMRwCosZhIotPLMlDRp2/TQwcIAn5hXxWZBlfWQ0NW/sYvMfoBNladHND7dFuVHi+LEZuab
YtxYTS3NuCSV5hffjKgn6e+SrbcgcWv4yH7tZRD7TKDjep0h03PgMEv/3iUc4DWkuT+sqQKQRcI/
MDfLHEwfmDOVr13TQeufS2k9VxN0fLZo3jkEcP4pDauRgA0573sqlodgdsFSoIPjYSymbd3b7Wkh
ZG6dTpV7tF1HPtGF00BlmWAOUgNPQuKE7cckDtqvbQMbMSfq6qNo7fSQgbYsAGH1+S4FDfnk1S1k
SVGP48aPvLLfDIvk5ShsA9mw6ZJm6fveOqPgOg5ayYaYEzl/0ocdUmNLlYcSOnux6tNYPbbRGC/b
AD9LsAqRxIB/MjEerUtGg8emSsBgjawjpzjMknuiCosVginSTCSX03isoIIPa9HkYXIRw8c4wE5R
j8qehvGKTOL4nAYtWQRg86/qPggu3cTlrzpNunfN1L9XvQ2WlEqkJdIgQZ02ktxE687e0jjzznHH
q7qtah31AOVgN9YTqXlCiPhcFI0SmpfhnXmJWl4q7i5N+PaUl6F7xpTYfOlU3N26S2c9yJTrnWb5
vF/mat6T4pIejM6dL+DVtLcAiJovpF1VBFf5iyYytlm658qmB28qNeSOKAqrc9sTvMHwEjVi86Wf
m+4jAhIbYrNov9agmNAdI54sVm0FHzOmG7Efwl6+QMfzzu7SGuNKIYo+T6mXohDySSt5WZDdgcHC
k+kAUXJGhHuXFp/lZjOGGKKNJGiBslYJpJRgGCKQjLWJkwpfxjn1AO80+CJJNxzqZz/2800/JMjU
bGOJwPgFFJHe4NjbGMHhae7MaBMbg7roSk6epOvpQ0DC7HMVI2t3sA0gODXi8xC2PlnWgUcFDleN
iYVDGF2XR/D/+5AmziYl7eSEl41/IFJhgBZpLPpNtjT41hfec9pYlXyaScJCf6ZAyMagAaNoRhyL
3pqnnJQLzAqZjc4VUMwjDngwumPNj4Rakt8Ffdd8dgBJ3hvhAr2xqcbkPPtlZa2kW3Ufi3aZbgIk
pY9mM+V3qb7ddhcFlx6JM3etqzhQDsCCjh3aFoqM5OxKrhqZofONGRvzq7kgOzUml0gBmvbRnV1m
7rE1E/StzshfrJf8jpJ9+oArUb4sowLwvXS0xLdGmcyvoqHNR5YDeRUr+i1ghiofdejaN2pRsZIv
5I6mhh/duQlbrlUzyHY+lgojLefOk7TgPGPp9V2eNNas5FzkWW2tSwRTN4aT0cRVJGDSSpWwcI/I
wYJqHcr+tQYtj6DRLDNcGWP7CrDNenTjZtyoUVrffIRBw5pXr71ltVheazsjB9a3K1LOuswbvkFq
WzzumeDZbxoui8+XXO5NUsC6FeAI64GYNOMu7E1WM+GrbxNiqts+wlYytHZz3UNF+TRlERmMfRCf
Ix9tSh+SBpHKwEHwlYTdlkRJ51gZcf/UIto3bzsjkKzxNQSfYz3XXDxAVlfsiaNdM0TIn9ASCPqm
Pfk6beQEz8TZ9ddR2cR7VRTqAJCEW8Nn89Lp3BxVqIjTG9+Vza6pXPmhaxRu1SV57eOa/0k2ENAi
1ThfvDD2dm5TLOjJASoh+AYDj5Fkj5YXGReeK3JLOt7D3innOws82g1FCGlRbhY9oiPHbWjU933o
XsH+xLyt2UZIMrvNOITZdUv/B/6pOmUlCGlSE/2zOWLUS0TJugFgdT+ZqYHE1mjOFZiUez+y6yM5
YEPMoksSLkgc5NaWZx69tD+pmbCflHfzyowJcapiUZ3iBBgEpT4lYMj4jxbq5xBUyzEXFTrQWjkv
qnBPLR4DljQyzhZHAonB146z3L2AqOQ+UW+boBem+ks46jlT3e8SOsvHNqoF07KEglRl9fwEwCe+
M6tk3ImpOfg18uIQSmC8Stsao8Pymf5f+SkvweTzzeEiYbCNWejZ4awxisE0zPJcHnPDdFYqMpA/
41TeoSD3LspoADJZ2OUt/0XQlI+Mh6GFwuggKrwbJAcZvEgg4CIPgMY0qAgRuZ9hGvqPvuyLQ5qK
xykzwfJA16AOpJRblRpJX6djcpViHlpDcjpGBCB8Scxo3KnAMBGvWcsmSDEAI6hF6U6U2WrMaRXG
8+xfUFy4T5nr7UH41jteJxbgOmN3ilQ+3IdFGL6qfLCfpsa1rsMyXFAtlO5DA1dpPVHD6rBMfWqy
eLQ8IW5nxV3ylJzanaAuxFXSxVtsnc23hVGTvW7iPiVyiscgrQpomwYWDZa1BvYduaUSFhTGTgYI
2ORIJBiET0GPP/ZzNk/5KYaN0udtka081yAWIZtuF9N+gjdc7ngVd6mzZBRqHoDsSAzXpetFH4q8
psxwFbxogaAQrXl6F5iQuPLSCS7kTCQCJqxt4qEFzJ3OO5eNVyPDHmH7LhUYuXmu1RXeBz47xOvm
vHB+dWriKTsXmYO1qc0WvH1dV7EtLYyM14gZmiJjs88+lrbr7z2LBjyttZov1qLhwZBWpxvU8+3l
TDObXZ1Qab4auiw/YTsz7zyBgDUT0yFSRCQGMr8quMsXsgJyIt26YDg6kr05yv6Svi/qdpkdrMkI
P0JkX7HP+dzVFQCAxFvWbeNr/3YF1Uip3vo4zS78W1t8sRb/WwTP/JmKtXguZFmzaEnICsgld44a
4m0vhvJ29qlYCCu1GHqHPRC7KUow3pvTQdmlSk+GU4/uRglTigMsL6hUlevXZ2OMcQhXs6jPtG80
6jDIEEUORcEiVFte9lzChbiFHVjeQlDMEUjOLKAZcTgvhbTNL5XMkpc2MuFS27jHzy0qgJOHvf1+
JiRy/NhR8XDfUjY5WJJBkinDd45FE/BFCafmE19LemdLYUGjimlIHqEh2g/Ux+xM8zJxT3FO6HVJ
2OILKm6aCHIeytfcregqyKWPnk2ZWV/ypONLD953ugFHHz3jxmIT7kYpfMVmieSL4TVGqVN+Q8Iq
cq+6L9qJhUEm01jDtO5VvXPDkY4Giloej4TwwQklb1HfJz6ZwtSYdfTsWR7/TthMRbchaAxOKrx+
HqPKmft8oyS/cpsRDwMbCJUWEC/4EyUxFW4lL9LF69k3mpWykvWIwDfeUbzylxcDAsHRHWk/bhI3
nI29MesSoGdCigdrKsPLLCFqc+N3UPTXSHm5S8bCp24NWDh6Vp2CjhAPaTghZ/bKV3sYOOrQOjOh
Gq4TPv9xMT2guBAmGE+mgBvJCiOda5nqFfuJeu+EXrx2Wl8CqX1rCuC6re499GPVviDd7FErC3By
VKAQD41FF+hst95k7Xpv8S7mrq/vvRFFBbeQeet6jFrOD2I//ZCuIYMMPbHK1Z6AR5HAJe7Vq/Lp
ja4G22uSK9+wkod8Vva+GqrqqbRCcQtHFJp00wTmw5g0coYi5FrRGcD6hL5OmTweVOX86pSwZHZ5
M7Yu5n81IdDcE95dev/JjCydYDWeuZ5/fiF84CVl95Ku+LHh5SyV/JZmMiv24dC1DDBCMkCITEvt
aV2YvD8rtPlk21T0/05jKqG78RxS0WE6bjAc+B1NlI7ZCqmkLbx6XnWXDTcfYb5f63IwSV+tAObD
A12IYjgniojcVpeQhahI/S3QBn6wMtPewiA1T8yku8NYDs5tGQfTJVqm9HFZkvHDaJOQ9dZ6/H/M
0G+zRECKfdel1Xy0P7lnGsD2j79BS+g/V3SP/5C0Hl/+8TfGovrf+W9jvOn+nQrGZ9YmtKxUN1r/
xxjv60Qp03SYLCKNtOmx/jNJ5F9a492/o7JgFK+VrdC8cNr/N73tz8Y14Ld/rSN8G3t/1+hlkGv6
FloDZBXoQX8Y3zTQHW02LslZQEm1eBi1IXfU3lyv9fP5IGp88eAa44SeF3Caq/jNDQyQ7kW+WYRF
XNp868ykxX60tHiiayn8r0tnk+AAR4heuLYk17BZi6dU+5hruZgvmRNP4coa8mmgVLXEvIGwjROa
TUX9QfS9oC3VhkqdwCl341XX+NU26XPyCGZoovA8/PyqQca7toYIUeJsXJrD3GDx1IZuK6sWewNh
8FkhdNracD+PrppwnM/aGI5OZwBu62C0oleV2FuC9ABTutpqXmjT+VAMgr3z0B1VXaI67NJqulWt
scdzhUUFC/uoveyJUaBTKONa/yr44k+TJ5s1mGjY59jik9BKu4OGfFusrUAI6GHURQakWFCQYDVA
igXmtejIYzUiiIYr7jxX2VwGC6Zm6p3YZ8kbSci3fzFawvvKFZkvyL/Mou6B4dly7DtYIO6F6OIp
32adtWrc0Z+afRc0SbG1EdVd1RA0gJlo4ikN/2oHol7zYkaXTpxzyIAc1e1EEEBDF++CDkSFkXtt
Sb7503ZM8iGDcxrG3YQnzirB9auLgn17ikJzspBKE6EUGEI0m4bJ9ifl2NadlHxYgSsb0wvIkCZ7
DZkCvdK2pgNwjYbUK617AbV65/epoHpiFC0+0ufWXqsyVJcUGeT6vRmyBJvyBKrwkB1TyLMOgVH5
rWXVRNbqVZtFbzwzX1ArM00zlCegdzezNokZtmWdgoxPLHMTOitpmu9Jcj5baTPd9f4ApiWibt2k
YUdmMYmW8SkIeuGuXYervbazIDqYlQmzs3Bm71hOZrcjsl1+ru2m+Gr3LX2/8M0q12nXXP9moIv7
rAO8IkPrJJ1+pGaLC7ZPDMEObjU8Y+Cj8Ftq17sxuII4r+ixP8eda17E2ttHVI6xV9rvJzjcVaE9
gNZiTbeV9gYmbzZBvmqCSaE2D+a2STojKQfsnGwJq5jmzhGXi3edYgrD+N4X7qWvzYlVtEAazcx5
g9rtM7+RBBdtaBwKGisJs47N4PqXzArlx0SbIhNtj6QhpfZAc90t2tXqNFii+cAG4tqrhHern+xz
RLbxBnMIsSytdYW3BiJx2mCDdxpvF6QN4w6seuYrcxbzXGuDZ0zv9aJr3fGyVjn2z4I5w5z68T7L
VL6PUsxjUdvIF3tkhNvgrrhHd4SjxwnsyyAXjwu+00obUAU4+8tcG1MJTzAOWSbHJ6+tx2SV5dNI
uIFjfyoZlzCkmZc6Xo2F6dz5tjtsrUo6r4YIknLdczV2ufbMDn3xlXluSCpQREicATsrXOU49e4b
Z5zg6ghVf3XfArcz8FVs9TvvC6xv7RiWkr/RGMciYBvkOA2i74H2zGgSA5BPBNIEWZZtI0g3O0cb
iCcP+NTYVNCeBx8ocO/F5NaLoU8vrDAZHgjAg7vK9Xlgs8VgIQORb8+XobYze9rYbAjtcQ603Tlg
MBOuQrcIXibtiQ6LID2oqK5eRGqGm+LNRd2UeqwBtktvlC0icbM70jODI9lQE8Kc2bu3jBpXtqUN
2qG2ao94tnFpWRv2MTH7YYGtO9MG73ownedam76xHBM3NVpko07MYz9hIw03iEyXO6IuMZCLbnwC
Oc6G18nqK7tocrlSuM/ZF5KCgUv/NQZjjQ+VALe6SFDcubbz0Sbu5bxoS7vS5vZZ29yJR+tvbEx3
F5ExmvfC6pZ8LVsc77u6ljFOInz0QYPl1Z2G+o5Gad0TeIHzPskGY+VaffwKA8I8VKoSnxzmAMZm
4dHaLtrBn/Q4Lqlq8fZX2uUfQHvA0av8K7td4jVvpLNzY8v+ELdhcxGMXnKqw665wc+lNj04S66s
xg0wlezvPTJA6FtpJAFu0wICjAWsIJpaJPqWso9omecBGX37rdSwA2uqQ0psu74iNCVbGw5khEUz
Ego8Zni3w6uWoB3q6DeoguMb+VWicQtQnTO2diAYMg1jEBrLYI6a0GD4SXjnhlN/UEE/HespSt1V
zbRirTCanzvV5E9lWLdPseZBALuOHhss1ReD5kYkmiBBB3j+L/bObDluI9uiXwQHElMCrzWyisUi
qyhRpF4QFClhnsfE19+VbPu2Ld92t+9zR0fYHSGLI4aTZ++9tva4pViD4EuE6EhYgSip3zh8t9RI
9pbZHzg/j5yH5fDZcUyTWm/sXxsjAYbtadoFa0bzoekkEGc4GdWx/KBjFBqUASysyNZJy/bbJ8jL
z7Gfnp2ZGKqrWRvUyIDdoBlmOQrN4rD4+Ma60qiOqI8nWMAgPNTi0uXiLLzo/dIcCC5HXbLzNAZE
JnX9CZkTgcXASwR3LvQTB9rXfBo0UwRPHGvN/w7H/xEzyjJNzD7/65v403AMT7SN/ojzFf/4O/8M
aPkOQzEOfEswetqYwX4djn33FxCa6HYSA7wO8/BHv3WqYoz4NZBlm7/gBobQ6eLfxy5r/Z1Z2AfR
+QfTA3oAaE8+GBOxg7XD0w6M3/liAqsquVx9Giz86AXC3LzqOyYIHHTPpeE9tqNxw/XWPPuFeFaE
6XeDVLsO3bTXAiorb+tgTwAAOy2vltBLDjQU5/tWmfVGahm2H4OWQYiIEHhFJCMt1xpauNVj+tX4
EHO1rGvniM61nyS70Cjn7RDJKw2t/sNEkYvuPr4tJ/DpCGpaT2kaSHyWtVFaSkbxXTdjca86y8VU
i9ycojtTQLdc3C50N5Wk9UmoafhkJUG2JjceHmItXjuo2JOWs0Hnf/Gcgqo4LXVLLXr3Wv5OtRBu
aklceB1KpJbJ2XNvHXTzAf180EI6zEkcAGjr1UCx2IgxZNNq4T3REnymxXhby/J13rA/01J9q0V7
AEIdAykSYo6i36dI+7TxhagwyP1s/F6tEQMAGvaRNQpzUoKKn2qbwAKOCAxSwIEFC0GBl6DHU4AE
eR9qk8FgNPNNbSNYz7IS10CbEXptS8C0viuC6bKIvrhmWMJPSe5D806xe2aoHjnnDTuatpY/alxA
kz1DG0ouuFidg90Z0Cfskh1xHY3tY2Mb4aPlCPfWyRQLH6Nw25uo9xqO5HVybqt8eg4DdgmkuIKn
ubCpPgLpgqpZIQnHY1BsO/LNhwYz7UVOtLaXFDAiEFuje9Pbfv0ik5T1TSrH/KnMSvfWzbHBmNDl
zySP9ToMXj9MU7NuQSVZNJ4nwDGYbEG3IsYgrnVWXYI1CEOK7ioTEIaxsMJt/FI2qyTXdRKiKpIz
VObqVuEG2lmTTL9Ki+XbBqJpucVQFT6lFvst4FzFdi6S6lFklTjbFKffOno9wi44/VrXIesSoLvs
cxIONLsiNeZtjwr/oNwxOQ89EJDVEDnztks6fn9gWqmLmbCeumSjNm3jO68N/MQnhQb8rR2kfTBs
kIjrCIz4DWkh/pt4nB/4ARprXBsJnXUcuz8hpJKA6fmQGIrVsDHLSD1YEZemO4RQUNxu5JtvAPFf
Za6b4ulpQWLwBtavMLMhU8B62cKL5QMK0nXNNufMt1VjoSDYFPVLzP23TzxcZ+SDkIPCOem8lYz7
/KkWZXKGlMG2qGFkFhz/vrszYks4VPX9x1eWEl3zd+Mg+PC5ZclLtDDNsQNyiW2HsX9xZq0bG33x
I9dbzNKlVqNLeW9XHvFx3pd84x8qDgbH/jMZa/7DnCH/4I48RDZk2NTWhDmwJzCefv240ihb5rMt
ZEFgSCqW+QmQgy1DbnU/we5Cp4tSDACoj0/sMi1OtNrk0xeOvLRu5ByqLJyvgoXnpm1Z2VvRIJ2b
euSXOgxOCctBG4atcKp3+VT07yBykzOYWu/eF56Csiusq8bhXKfGKLYxVySk38ANvwYWIvLkFjHa
a0hDpTH6fEapygwQV2w8VpQP7KFHVo8NMxeA4549gv5tFVNRPSYgOnxOq2HZrwURpXWV8pNTVLKe
RNNBpvUAQ4w4T/jwA3yOtcyhii0L/8Ag9eIz3qytBjxSly7nrozPY6MeBqP7NDYsske3+srKYhUV
nloH/p3VD4he0UM8mjRf9/FNkbY/3Cm4DejoWfWsi0tLXufOZrUe73tveYraDoKuOfsnD/cLzgoX
rLhBM7yq1j5FpNee9xj8PB061BPOldXg506k4uxRMbrJhB9tPFnbayGJBiWFOidzsJnmdNMxSNml
DB9Eb8z3Ygbu5lcRVqbJ96gNq7J05Qejs+X4i+KI6fIGzmC97n04uhujFe9lRPNoY31vyrG6bTip
3abLQLGYVYgDGbQ3EGc3pe9eeE3SqjkONkvbKHwxIusZ4u2bGshhUuxXUNaU03+pGOSNwqYmqVvQ
WKyWUpza86rHwdZdsHG6vBejyy4Tc5o25e7qfn4s06E+BjLbE5KI1y58kH2VeCBrmiFcpZPKCDyL
z55io81G95DNqjiYvmXfTDyEN6Y/1HDegY3RPYZWs9Q7yLUvjcnmYC4r86QyUx5ZrWhrj2du3DF8
MUXRrI2iWQ1C/QAKca0TX35PLARiZ2rMrxJFeyOy7FNP2udV0VS35V4Hs2fTHmQOJe4cXCBHJwgh
ZI0LHXmzPeY3EdxWNrugATjQbyiqfmyK7j1WfQjmzFdnnIYTCWdA0/26ZGZWYKFa3RZiladKeBB5
p+zCZcUiwwvFA9RIZztZQ0lvwAALIiuzesNqB9y0sOrvnWtlW5owD6qoQFvU9SvNoSy4ICnRgTE+
m+ECmqfibR+waCclNbyRW35pYsiCqgk/T6ImeGpnFPMh/kPQwXbZOu7nkGjg2uM2RHYoo2c/5T3M
+XjT4+U9TT5qEUMCPEnpjleJAPEZjK6eISg7w27nqePUhxNyvQUXGZt3+jmVECiczqG8ggqS74jJ
+TEAckz1ZxfiXTTQ6zxn2mUdfzcq7K1aevNMm251AS6KBz9umKxsbZuuW/9cj/X0teQo9XWyhH32
eoLULhMWbJEEhgd3EU/yPsFaEZcuJYqY0YIVh+roNOIjYgtjhYKDTbd4Zytohp0fNQX1S3701Huz
ce+J1l9nNm4CfomVuQ7byNiOWTqcCCI4XDFlCKQGsBI0p2XiNcgB81z5Qh4dTLDbsHGLbdg14VNA
kOmK+Jqk26VrynLVB6Vx7iPfPTApZHthVs02mfNwTUt6BXG7nX+UhWXdiyLqP09tMt3UsWy+eA2d
zRS4lBs0E4QfOXUbw6mTNWGEQ1YwhWGxMI5mxQOMApjmpiLEsa5pW8YIpUJMYcLny8rxCDv5N9nR
VNC14QSryzDv2hBSfG5X7b6xyD4MUwZns27vZiyrpLv2kQW4JveXl7Rtq3qTliPuzokizkXQmJnA
69oVjtmvqzZz9vDc7+YkVvsWv9fKGmiOdzmSPiwZM14G54Q31+jfK/imj3DMgQnamfFi98FZlHX3
nTZUBhBP9bug9iIWUbSscP6NVm2bJFT6LdziJE61wefKG7S6LyV74joYqJE0J/fJruf9DCV409nL
o/JseZ4TzVz2fQ6updh76C/rnPrCaqyi782saP7ilQdhiBLLhNqe2ZznYzKKbg1vOTxMTXhKouYK
P8bdyNBPD2rxwEWlRLvw/RhxJrZ4Hq4BqDdqaeQALU6H4ONc1PusmNLoYntpQy390E0RfrfJGTXm
2oh4JUSNiRQUmJFCRZtyNR8AwXnLyWVUydZpVGTuVnUpDGdfNya57MTTnIbHYag2BcdaiwPuGKu3
OPOx6bANCyvrhrfhF4SmiwbP7yBwaT10mB5DuSxboZbuHKUsT9LRde5Q3Z6bxU7YeHhXeDbGOl36
/hpj6dvkgZveN7J2v3VzpejgLZdvLH/7uwli4y4R4/cWDNR2cq3xzmc/vwEH4xydmdMPulb3gApq
nVAjm2vEqLKFMEe0xpBf4UCEbHOH9HXqAY4nGNHYjIbhsTASMGupaa6zBvb9OCaUfyG+8aqsc8LO
TrKnf/dTYPTzys2c28Vm0EYze5cW+DWnKdqzJ/SCzHmLc6vDsJIER0XJbblNhR76IzYx30wHxVlm
bgowr+yY4zvnxvYSnK9p8GiSODdXDbOMgZG0zw7LEvodQ4KjTg7W1EudF8sXWnnzuy4u3jiAwnyr
rGZA4eu1gEld6gZa51tTFLz1jaZ4l6Onn1lh3++GMqHlT5jtC+OLh/Zgs3AO2akzA13tJHXv6VqP
KFK2cvuIPtRspFq404ZyevKGabhtars8LfkIFr9RfX6flY10sXPb8Tfc0vC9Yb7Nu0LEvArMACKq
9n5T0zjlgf9O9QsPjjFyxRUjjv+lJ+j4stgFJSa0j9V4V2zH4JEPzHs9mFP5iaapautq12uo/a8d
D8atL5ZDor2xtXbJVtovm2jnrNAeWu/DTguxM8FxBewJD0DFJRQxlKQf1ttSu3BRr7QjF8jlh0GX
6Vn7ded/uHdt7eRFQh1/xNrdK7XPt9WOXxh83zPtAe60GxjLyQnQFDUVEU5hrzDHB2qQ6it1GNg8
tKN40d5iV7uMW+03TrXzmC/sMwe/cCMB1O6MFH9y/mFV/u/W5z/a+jjkCP5q63Mo35OfJFF2O/rv
/Lb1cX6RgctqgAgcL3WN3vlt6eP/wr1NZJ2Mrh+YnsUf/aaIil8koqfJPsiF6vShU/62BJK/YPEh
quLZdDxpzs/f2QLBb/ppCwR0QfBVsAeCreJbP5NxBquLkyWeDW24mjc4Q/NXN8Xmi7/HtHD5M8Nh
6O4U4YjBGKd1Flni5GEpuVu8kCpDAe1ji4dlfJeDYJ3NIYfewBQ/VxRkWKP4W8VmrsKex/ZSfi1c
ig7YSFn3jAGoaunY2ncc6f1lnaUFT54uyD2Onv4jYlh+bedhvDfH16JqWyabOHvqmSJfqoxu6PUy
5uWyz8x6fgXTXcwQLAy18GaN2KbM6Gfzyu5hK2xrr8m+0QQK/85uCywsCncpzziVMHM3KJRhHgx3
ejtk7zAmLGAgW9TjbU7HsL1ubRQ9liWpvW8C7cYFRxOfbDYU/paEV8ISpES9WmeUw75pw+JL1ZvL
eeiUuaZDt7uNgm56Q4YsX5w+wYMx+jApkilrLqpOo1crtugFTK0KpWvg2FzUa0I+Jo8PfzovGNoe
XFuxO5/8ucG6UUwS3k+SnX27mC8AJpZdrfqN6qqDlBN2RNgr67EcMIA6aj9ZiXzgrBjQLWAXb3NH
J4c9F/6D5wowiX3aP9qKuSvpum5L2tm+CZda5JhsUcHcPpKbVC3DLYbCJDwsEEKO40Jh7cqM8GPC
JmzkCXHNKtetofInu6iHR9giYNsHgWGfXJF4TggVP/cGvM56cnE0loFxmhZe/X3Jy7HiLLCe5nA5
LZEYvuSZqpu1DqRQetI2t5Avxx8BIi3xJ9Ub2abLQZ6OTplv6yYoU5rGAtidtKWNd7kxowkHeJJe
m493I5KSu4+SgqOchQ/9a5pi3dIGnIYGk8aOHko/KMUNBoLkGteZ/cWKiuQSLC6fzTZl+yiYUHZD
Ezu3wkpHk/1SFd/QN8wLTTE0Wv3Y3ExKjNcoLgiJ4Tt8McqoPdpmEXyHEC3bnWfCBV4Je/KTLcvL
4Bqk3jKB6o0q4zmlgeaBivgSSLfP8pNyoSV7c+rKDlYDHURb1NxiE7iQZZtClJ/4PWYcb7r4Qc5p
d9cJFR8lR9FgK6oJZHpYOuCpVVRsuFzJ7NsNfaAYkJiraVU80W3koLI4Q7WFvlefU/htCWSTgrv8
eS5F6mD+i+h94sczAy3i8EqhLP+qShH1SODBqFIPRnMwm/mpNMFF9yuLDeHCgAYeIRyxc16pX7fV
MSbie9NM3oNAl97UjlxYI2IOxboXPM45d8+2m4f8hTInBfAoHHMyDaD8qZy3KvDYnfuI3ZQhRCWi
X/eOajj1JObZqYv51MPJ3zsYMCke6ji+ZyTJgnDMtqQ8uBS5X65hB3ydCvkx/zyHk12cvKE30weZ
cH4PNk69DOajs3Ss5HIcy6V7tgTS6jS0T04eTxcj83UIrbWng92OxzEqvbuqrqFN9xlz5Jwv+3oo
1KWpfOswpKhfle9GEMG7/DK1dnvNp3ReO1nKUpsmqK2s+UUCW1thMk1WoonPRcr9UfQUzPX066RH
bG98JNtoyIqHzTZIrBealFCKUuOYInCj6Jgr4VOeiTY2rWf2P08xxDUih221FvxYdlBSuvvEdF6C
oY427Leh+06jcYcpIwSey9NaDeaXUsAyoFeEX7J6b7vxtl/4GYa9eZsmVq/WIsjMndnFn2eNMcC/
9eRLJQ+FX79xJCTMnFhXU7UBwyjgI7u996Y0feib8pnzBDRTdStZZ+4Ks3ocE7tYFbPs15NJvAVf
+qhb4UfMbTjRb2TMbAveOl8NY9ew2o29uwbk+bG1u1sqsaMdPUpUGNsj5RCdgvrt4Dti1MniYxtJ
J+Hbq5eXeO66u2CenJ3HnG5xGd16/LZPZtRaJPiG8kqZWLU33NLYOxzB1z1MzLNqwzTk+hGUZJMC
uzRKBVfImHRrQc7OL5kxT/jp23dZxeYxSyJxuxRBszW6CUh9jcFPP2ZZ95GpUtEnyQS4wQQJXoho
5nYhyUVmJ1JnUl7EIUfRfl4ymvUMF7i1FSQXtzUabokMJvlI+rJo6bGFgF48jnkYXlxSVytqIjgg
VTgZIJPdBiGNhhnQsNd8Dl/jzmwuVi2nB2sO5tuk7ZD8SSw94vND7Le9Y0djA4M2lw7IjC9uFzcr
IqXItOkM6sjjK7Uy+TbNY3f1jUASl5/VzlZLgFVQ5j+8LizPy7Slmm04Tb1jA9cfaL/hGWOcUrws
oGbjormyn883De7HWxsI3NoNrXofzF385uQ591ZQdd1aZsOVizA/B3QCP+CbxuVQenKbeAtdsOKD
qOFseittD8Vi2w85VJYNvgSqgSfx1R1bD2y8kT0W9PKuXNxSX/rKaXbdZGVU7DAWsJ4cTW8tHKJ5
KrFQtemN3Iu6pVlg9IKj202KdV8yH7yeV+ScLd7ByEkeb/47J/+Hc7KJZvmv1dFDniclL5PfewcZ
lPVf+m1Qlr+wa7XAILpIJpTn/FMeDcQvsKQ8X+N4PkZeaDa/TcoWf4QQ4cMskXw8Pd/+NinTn+pJ
cH6onGAhGLD/zqQMOe5PkzJ4TORShFpNPAj0JP07vTTxEtpHuNiOc4Pkw8qu0g9n0gd1I2kqUbNw
SNty4q6zhpCTxguwchp9l0Vfx9HwphUFXB2/yr3jskgn3OK+W6ZVz3v0whq5cPYCV5FxyYK0/dJg
QXfXBF+idK1CbR0asT0Bei/8ZpWHLl3SQ2EuKIYQFk4MFRI289Quh0UsvbMq0wrPR471bjtqYOLa
nipyqh2laivHN5pvQark24d60PsB4YYFZ9MqrvO+WyufHOhGRJNjnQKLIuouKLy7yeF9WozDtSOU
uJMdHJUVXjTThkstksc6TdVljs3+3EZWQbcV3petnCsDg4M/R+6qdM2IsoK0vuZujXAUTQ2FHpW6
iaC6HS19q4rY3/N24e6Nq6TauSWCEecTfXd/3OmzSzzC0bd/rh8Eid3mjxj3vG0QO18jskz3bqWC
DWdw+2HQD5OxUs4mFtZDrB80xD/l1sCBtZopGXuwpZGf7XK6uiZIdvfjaVXPMn4j2lPvHf0wY92Q
3YqiIMvjzc2VswpPvSFOojv89s55ikueiiC0h5M5bRurqs5h3RY/Uh45uxEy3K5zQVhFreyulhe8
uSGrFBGScPH0g9jTj2TyDV8C5OhVqx/Xde4eR/0Al/pRnuqHuq0f77Z+0BN8JdmYxd9S/RJwK2+i
Z3u+pVlFbVz9qvD0S6P1auMyVnPxmOtXSpnlvG/0a0Y/XtdhkF3aPO3PxswxIeGO/cwKgsrbzprP
Sr+0av36Ei5fKS/AaGOOYfRp8SXvudxvCCKkZUVRRJmmLPPrmi66uDGPyhzeGb+n+2hw8oscS9IC
HKeCq9SvVh+P9mr5eN/qmP3ZYYRepzVA5Iws0375eEVbXNFSv7atzHFuFc3ZdWs7O5xE3V0F2/SF
GhuAHUbfUwmXxoKZMmPssvVw0GTZtIc7H+2MZrjl5NwdTWYJ3qt6qtADBnNaijdtBhv+MX90XIN4
uRhKhhCF21v6JwOgMcvzK7gQcxfKW2ckNcB+mxX9kD7EDDoGA4/Qk0+QO1cBaH1bMhR1tWQ6YkxS
H/OS1X0tKJrc4ZRnmCoS69Z1sF6hR93m6t3Qc1elJzAG0C/OEKBSqSC8qfWcNnFQ34Z6dksZ4ngY
dveWnusMPeHlWeQelJ76nI/5L5UdvTtwsAw2xx5DotTTIgGRF/JtzXaQRbvPUchJxBwXRsxez5pN
j2sBAZceu2SF04RaYqeAoEh74DTVyS77dWplJAjt/FLrmRYIFClwSgUOrBHmS6Fn31JPwUTz2v2S
zd6dw4is9KzcKifMNpxQpsvk9E+oUMaN0dCYODkiLhkHqs6ZTIQxw2EKbwS1Dg/qYzwnncAM5H+r
msrdet4SfErRr3ZQWDPdhBk+KNtP7lnCvpZOTdlIg8i1JOLVq0fMxXFr9l+7lm+ZPHO9aevcuo3y
kgYJy+WSNiNO3YWTEw6P8wfFY3cVzzzvYC6TkpKl+roMFEdTCRmuWUT3p0TN6mugZg4s1Fg3j8Q7
H0vTI7nrl8U9HZ8AO8cArPpD5IYIijVI/31tObDKc5eDYrek1aHOMCeuAI7DrKzL4Nqn8kddUT8U
WaRDJhpqST/6Am2ApLy/wvNdVOHaSYphpvdhcOmqqhPP2FE3v+x8qy92KibAw8MdL988PMW56oRz
oyjnPBalGQ+8W4zmLTPSCm+qkwIlmePJAm/f+hV2j2r2b7IBi+xpdlrvMvPCfrTbkFskm7j0Di1u
kecOr+sxXgrVrSB+4vvk6k+wnTcRNUJGKB1yzrW8NmAuYNyz+D1WQJePjQoNSrTTMroJm/6goKHc
x/mQP5JItuUKM5HcxxmexnWwTPEL4JoOY6RT3Ai89a8+nFyORj4rVkw6vXPiWEHfqXRqUv7LBFt1
rClqmOxxHFlfLCytebT/KDMHsjzkremuH7vuQc1Ww/GAvEuLTaSskSaIS88rmGLDF5Oo2mvTmskL
72R8GYRJ7tBTivtwdIMf5hwP4Bry0L4apHG+GFm+nAtTHiR8fQyMtvfulgH2xCS2m4GI48juHfLG
wa3GQ8HTdt35wlIblbe6HS/kpwibLvafhlG5J5pV8ncjNVMUgcECYOPVyXQJG8d74j0SbGssm7uB
hj7cf7jLQ/CvIo4ObTLPbxlQfoeHUYTwlpWjJoixFS9UbDwkqaebzu2ifQHukJ3tvI4iruLekWsr
KBYMWU32jpUxu7Lbfsy7fLKoPSjDA31rBTpwzM1aU1d+vzQ2iaJu6nzFgZ4+rK2yAvOu5ij84k5q
+h76cfPVd0ggYjYO8KIH1KKs5kYZx1ak4wM8GBzqdtcab46puntFkhCiG1nhG2xjdXsjjan+GkRz
6a/VEg6HWvQ2vqYkbWj+kEX6pcG6SIVqZfe4WjElEaq0G0TQOj9wz5E9YidWE2lw5mbFV04dqWzN
lzDoQ2fLYiCbN2I03P2QO8k1DGpzT8hLrksat7DC+A5KmR2nPiU0IwVpmSVPauqbo4h7b+PVDj25
49AhsnLBybymzRnzBNZOdFbC+/0W6EzAGqerL2Lo+k3nusEpN1jWgZ8BbzbLtD500mnLVZGX7UvW
pj3bh2joxBooWfWcKVxJ254MW0NQvlm+Q9ix7zjR1Rv2st+cKA4+y7gsXiu6eXd2jOtgM6cyLDg6
ZmhYU5DxRHRnZR4SOFd3weLIr6Pb5kipNcYPK3IXYhm2sr/JiZrDPhT2U4AKmKz8wp7JGrTI/GVF
MS/5Kf5vtgyZf0P2U139LGzG9WzF4nUMRtKtpVt/pVyiv7gB0u46nS3zZVgYINlHTQPXktkNK/xU
4j1ocOduw8KLjCPCSPiMGlJ+5oztdfi/4/l26AZFLYJhEPVtO9oeoZMc0ih7IPaRPDelPEdqxB9Y
jKxFjS0qPN1oqg8uTh+YZ0w4VMwHBS16Ln62ezKSVFyLSO4b5K165baj8w3argVbrqqjp9JR2PLT
YkIoEYYtWGZ0iUkAOIrOXW8tmA6W8GDh7t4vjttvltrO2fiaw0lQYOcNbfE9Tq0B9tPgSWBKQIhX
I76ZTeb17eeIUs1vnlOFu7Eygazw21y0Hu0Md7E1Ew1hzGKXHLooT0lLyAFejJO+12iW5YruBBQm
I855tNjkVABCfcnDOf9Ev0u8NxPX4HwQDqe2ngNKhEBM39JZHqwjkxmRQtujD4Sg25VtM9z4SdDA
jbKi7LnDKcpmPJwosYoTF0NGXVuclsNluc0MUR8nzxEnvsP8ZNHH/RYuCZv4pO8BhjTjLgrs8tDk
kc0uYPlSq3ka1sIS7WtkN/LBbhq63cykPfz3lPyfnJIJnemq2H99Sv7yitoCGqEqf39O/vWv/XpO
FoJzLQhCD4p3QGGsPvH+qigJKhuk7QFBFL8Xk3TzLNZxTYsD+k2I9X+PyI77i+u4wqb9wQLsBhX+
7xyRtWH4n+E6B1yr50NygUgnOGxzuv/jARmTRIO3bPAuxYikvC6TeeCsgcZKNWDTff3dD+b/gNLp
D/bTJ4MOG2gpDETcn+DFkTs75GV75xIbMCxKp7I+qX4MnrKkbz1OQmb9EhFDfA3GtL35f3xqm8gi
qwX82u5PaLrEyMTcQ4G8fIS0y6ClFRvLrpy3cvDEJ9ufSZB3ZqsD2aGOBv/1p9cf/o/fubSIyqId
chywxc+f3mKLXgaU0VzywqC4xzdGysRNTqH1Ec4Jnw55x/833EuLa+TPn5RLxdEARUEc84+/27Iu
wyGqA4vFZGl9Km3wIFbhLfARaAJ4qnsXQ2ei08ODGCCQxP3Qv3s1DtXc8Pg5NB7poVpGANE6Q0vl
C/6DV/RIXgkhA7O4HeuQTHaigUp0TAkqxue8tO1/pBf+ZQL0j2qnvkSlhT+GKKnlUnjyseP53Q7H
nxAIOOJbvMUNrhWGBdwpOFB2fjeLTx+Agjn7twTKPzrtf/2sAbeH9LXM+zPLEDuSTGe3FRfca+JT
SUB9z8I0/mGmZJ4USfOr69TiDOUclpeKh79XEPTx+RF5daWFGXDd/AzqHINANzLM4uIZ3nxN9A2j
ArA10diIf1MT9BNU/NfPhTGYXRyf8E9FIaGSPcLQIC4OofurUcc4XcdE4J4Nbbt7nzncv7Kq1Xen
ztmz1+BmMeBEPKQZLuG/vlX+/ESStm06PC3Ji0LC/umqtUhHBY0Zmpehb7hJHGpAqxMHKXPkWJYF
/4+bRPLY477kf9L9ucWA6kEYMfZoXdquh3PAWXNZOxGe8UGa1W3RwiSyxw47apNwlQf5Is4FSwaq
xlIBS0qkS3VreON8jRp3hg1oWv6pz7S6h0/lIY5HkgClSrnLXB9H/jGIea/v/vpH9oFD/enxIgmi
kFThVQEO8ydub5pH4eCrQFww0MPCXGTb3nxcNx/O8LaFvpL7E49cIlungiDcNkqWHIuxCpqbmrwT
snDmNDl29wUWhAiBVvktjua//jr/j6egxFpLooa9o8NW9o8PJGO2hhEDgriAneAH8vFjZt9fvwgz
FJ+avP13V7Z+g/7hEeiZeJ983rmmcOkC//kzFn1kpWamustU29Wt2xfuaxjM+h821dqDie2/tT18
8mEShizHxhT5bJpU8JgMGSQMm7n23a7w86cmTwDT4CZIgIWdHH1NfPyIOt4apOcSWpG6URJPoN0d
jl4CXk7yDS24km//+sfId/Dzt8V3wu/Z5splP0Hu848/yMXPAhKPKrpUXCXroFZLu0mlgcnJzhUe
6THG9YFcm/YbyzVy7PljEca7IKZRfJXzsc21muuAEDHNSmbRy924REZ/E8PzEmuEY/oxaMANl41p
L3gGaBc3PgMciYBCg2dsV1OkYneNNhB3G9MyuTMwFBJdBYmCRJnmAA/9urwMZR/f+l2RnqzCr85j
Gspm41etyZaEkP6zUDK7F5XK38ysg5DKHAA4TS3AV9Q8xu+K3bBHdikuN0nP+/toBm5h09adkm80
0cPXM73DbEIrcr6ujFmzj1Ia9dNQ5imdKKGUjxRFxnjpOL/Qn2eNzbgq3KglleEFCjBXb/nfGoMN
gNav++wGsAXo5YYEQXuwGpVgsqGZ50S4gAgSnKujSc/EI3o5UqLkhN9ejAm4CFuLvnTXTWextS3i
qK4fwA7k7XoOIGhv/HQKnqJ44LWbcY1IBa6AvmwVbJsinqIto0GwlbjX+Ooq133tYHQm69LnacMI
yIN4rHkLdABrWODjmqVR2i6Ntd+FOcZykeZYOjIUO97MIqb6Zb2Ugynrox1h67kDXtacjBkA+S5S
LMIoVtQlmU6UxOcxC/o3v8w8zD9WbHKqSdtNYBfRubVoxGtZsbHeq18m01yeRUcvp6UbOuEoW98U
zry1m0AakYEV7izd51mAuH+mWMrFPKvbPnHofI8GXQG66DZQc+DXs44BEu8h2ribAhMI5veoMJEm
wo82UaWLRX34OE6DPDi7SVR/Mj4aSEfooRnZk390k7KoMwMugFxVclNIjUha9QroNqFK8BShxb+F
NUFkWVPOCJIF1I8BwY4YugjqZyMePZsvN0tLumghOfo7w9TDD/ada5Vl/KRLgxwCCgjDEE9wcj/+
JG0KWye86kUU4lIwOn5jKux5KSgFzWaUAAPRT3lWJIqrkjUoXit4tQ0fAwmtfgkA80LNFTqbQnLa
WJtm68MZBAqjLej86rOxfmkTJ7oM0kf4XpTnvIbuNK2ixGRe7XNQQxyX3VcMOMHTxGrqvVuIfXmD
x4PH4TkknYJEShs3cJ+4Qym8Lez/Ye/MtttGsiz6K/0D8EJgjlfOogZqsmz5BUuWLcxDYAa+vncw
nZ0eupyV9VwvTpfLMkkQiLhx7zn78M+jjOfNceKoLinrwqce/fMmQ7B/iZjfeqRxov9SlcurrhtY
n1nOwhCoC20jBr4dfxIB2MElnVD4YKPkDxY/w9gVgPJ6aSwd2N0h3yY3EzToTV8qlhicPsFVBDXh
SvrVdI+nkU09MVhRz2skNVxwFbpson6qmgPexvYLCAkupWwc8di2Pb89v9ui71GB2crBW0XZyUzH
TeZbda5FshwI9KksMhxY0SBu+oVvZAA5dzlbI94rAXTMstL5vk84btgaWQqWk+25m+D2zbp6nC2u
vShmPhSPJK+UxVATk4qbAb5E+2Vo5pr43ZTq08wG9yWAMbGVujyqc3ZbJSP1nEL2stGAtfP9uVBY
MlXOR6TS3oul7VPaDP0MjUFuUeqkXxjP+1wLyqGLShnmDehDhK9VSOY8EInqituI7+4MWC0rxcbT
Vs0Bi+R0b6YmRXhVQUR3RVY/03pjN58zy2i2IZEKL167aEwQgufqQrUN73zgZyAAViPYD2U0MHzO
BQ5qLwnQOIVGdT78wDzhoqUyLTa5i0R/7RhgOFd+DZDienRn/ICF67zEDCnzPdsOb7C2JmQxgUF8
7bYuRPg5N2JevDw/QiJ0wQoME+LZDcH1JMc2413gjO0XIoD5jmqIkVbH/5SRYAMuHaQJm0ofVbIY
ip+ACMKNCUYLUe94g/PDv+DjVJf2YKAUn+m/Eg+b826HHpLJOLLjdvr2dEvMh2aUsjNlxJs12xRv
/62Df6S/rsfIwCgVh5wBBd4SpCwx4uUtHW3eTOhyA3dOxjXrUGE+TUPiP6ZZQDhAp8xkTyuVewQB
hftCj4drOtVaFnReBLIcKTVgN65KniXyyptd+0JJnrDa0y9fjF2wTvVTn3eifk4FdkZIXBih2KUO
kBf5VhMLvkPORs51GClBJYDjJwNy8+00R95LE3Q8r2ZeFFsrWbA/Ri5PfNO0vJPznehMqWgvx4Ql
wGU2DZC5wYZCTUsk162cyBy9COjdYWZSDkuTRVfrUDRCPqF/hnfTcRxtt4vXURSBqqQGsrDBPMxm
6oIDTcWjZQScAWTKMQRPoHgc7YaLbFtI6pjLkQqG+kvWz15U86ArMQKc05+QnYgaufVYgRpSM/fn
Ay/5sWi/Ubs+ItayHhOWbnM1cqQFT8gfVoij7O3ZnLkE2oJ5rhjP2+a8mNxRdW7YmgvOZ1/cWl6V
VgDKt7eKTQPi8/581Zp6wJ+WjiJfNo1+O7HHp8gSAId13/G8lnFEXzgD6GguM/B1316QlCK6pPGM
b/+LSjIeLssJWB3jFqEaI3fIutzg2A/jJPRsMLm+OszoRIutK/vcvZ+aUWNsRydb1kZjui/OpFcW
/rZ8KifsoDksmYtMVUa1JZVvzI/F4PHT5LZb6kHAoeEWwSxUrBe9ueAH0WsfjjpjX0WCRZ5SJNJH
cgfG6BoMbHV5vgB/rEX64D6kFuuCXlhRXbHjnO/dEAgPSpqO3v6E4OtzwzZ0d74/HQwyewSg/R59
lJNd+33ALRKYfXNw3Gw4xpgWgm83BMaO4K32Gbmsi2ZoDgAKJVO62n2JPHop57vCmzIeCsBN2AZh
2+2FKsVN6upuA27DpELgXwpcSG7JSsSg0iCJ3aIJ0bgpntBEfyBjLLj7kgb1beOM/H8zhRDoT3qd
N6BLmwO3nHh0Y4/0O43gCNbMUNlh0KvYu6qmtO8RVDyhYBQnAruWO07q3NSmIZiIdyOL9nkFdLKO
uUoV+lxsGHV6++7IJVnZ/shjozcgevQRgtt1PXQsClXUDOEO9iic1bLX7zbtOx4zW828bkQ/9p6Q
msZbAQ6UT3KaKfzciM8NxZ5wu9Ei+HiTOs2k5QNGvTwMAo3ToeuHEvhPm5rVRckyetOYA+/ChRoJ
EjOpuNtNES7NY+fiOd5GRiafmETAd6kn/Xl9Od5iSfcfAP0VJ+JAX2MjBF8i0/bg5spc+XAgL8cs
St8iu61WvqWY9XgcqddDhSLCntgeYUiyI2mC+RrfeiepUGbvKUtnrnNS84VW7rhMe6NPYYpjIhxW
kaqY5A5EKsO1SK9tBywTEgW3uOBkPx1KUZfzOq/r8jqs7OpNTtoI7lkTiyFFJvTK1uqC7TS1nXlU
evE/ogigEYn9l5qKAAJOMHmZXxiVRReGTlFPQGM4Gg9RavH1NEXNrwrYD759FyIxHcAR8szIgtPo
xV8N1DiFLulUHOCnBgKKElsZ616NPDP6oJzlrLKjLXlUZazIQTAb3l64+DSbrIr6wAlH3ul03kzC
mHV7cZMq+1pRY7K7yFpuU72HCwNobRiE3EHng2FkRmV9xBjETLPpWNMqbyLrg34ak7W4kleJxMSM
01ncRJMrnwRQvy/WMgcbz8ZtzxmM77X0LPbPhqnGoS8iVqvFAyc58MqY3lgiidDR4Ek2zO2swO3h
uWdRr0NQvUzmk2KDeIg1enLq5zNZt2L09tIoHqEu5+ZJQiM7GpW7A1zN+16Wih2Is118sNw4+eoM
ntleunXPE9cZWF7dTMkr8hV0haHokWj2ZZGVgYOOHaP/BQc20C4t55tV0PfNvurafgcW0Ao4q3Tu
i4nl/pF8u+qST8yqRJ+HS+KnBttGGFqcJAqPjcUbZg+8vOltFrw8F1q4edMskV4OziWzaxZvHhN5
aPJlYe5A/EO3wKtn7Xjl+DFu+un9hH7oKnbm5H3dE+/Z8oSwOnPaWXZsiAQA+vh1LGaTtXHbgHTD
5EVeGfaAxp4OjOaM17623S+p7JevzKKGtyqfWsrtMcdx6c3WpahhYwiKsn1Oc+Wjw9ttNn0Y5kg2
VJmqraomdXTtKblJIOBsotRLPhR1Fz2ApRymdV/k4K5a19wj3ppvpF2H72PDz17ByvMvuWAfWypl
uBS3EGw5seZwicXa70xkQ4ymvOdzW+G/CMW/QyiS8WV/14H5hRJz/dK2L69x337tuh/EkPAN9U9+
G/J48p20CHeibUnfkmQaujLfhjy+rRWPDH6s4P/GOX+JIQMcKcT7+q6pXUj0er6JIR3xDmklqZV+
gMpcz2j+80mPyz8tCPf1aavye97dT31Vac/gmWqjZhKZv8VVJPdGQAgjyaLj6rurc/tH3/H77KEf
m25/vJKm6GC3YK4lfu7g5qVTOsskeCULqWRh1p/qsprwHqJ2+eevxGvQ3nOYr9DI/rEPFnUGO2JN
kgXRmz1UFPPUDgWaOrU8/eMXohdvObQTPT7Wz13iwc+FrJqlPsxt9pbl2RsUkbeU//4nL6MnjowE
5S/fEXmySxu74L8R3XC61LEDLZDhdQaz/J9fOu5V6QQ43fyAAeVPl642CxKg+ERDiG9nMnHFY9oN
rpry71Lefuz6nm+HwLPIlNUjy1/j1/yBzkwn8U7GGh3j9fP9HE3sdvNTrTfn31/BHzuj317MJjnM
J+VM0lz48WMZiPl5Nqv6IBXHKL+F3pIGVDqVkbyYAdluidPYK8Fp7T+5ng64YQINHI+M6R9f2Guq
3srjsj7UCvQM+F175UojezJSfvf7z6i7u391+799RipWVgVGqTzVP77U0qf9nOAFOhg9LZOir+dt
apnhw+9f5f95ionL/utV9HTx+7FbIJ3B6HNehYb5pdVMT0MxlseSEJT/5NJ990o/XboRLHaF+pQb
JO8hHE/pi54orv+Nx8v89UNJCLKoy0EuUXX4P90eVVi4QQFKEEyMVaExHOgZznVHCeUUM3YkE62v
bMROwfM6UAdWm3Nnlq5TeRwU830SMqj1EUf3a1jn4ytMGYS/KQZJxt4at5W9ncMXSCYbrmvCrlZN
rU8dFky7VVXzV+YYpZaZoerq2TEOPgDGO/Sp1ofMJ53AxeDyaSggDY3ANg+Y5bNVNZdyP6bcz5k/
eRFTG/yZKw6swQYmjHOBurbcgvFCq2T55UNnpA6N8mV8JUVT7plD8d49waukDoVu0A4pUbhBXG3p
75ifzyO8BFsGRFLquiLkQ+M5r3ekpNQn0mSqTYcgwVsPtsYziT5HYqvgJBDN0tQ7RnXTNlUAh4ym
NgC08+mWgoWrSLEQMVi01vCx0ING0Io8jy0AUAKc7RgN23pANHF0wLnv04aTqjC7ahMU8NgDycgK
DpL1IYpJbZ4ikX6KUOE/kXbAILa162flFdYH7OycyukB1s914fQL72mgKI/9WnYYddC3ruBsc/gy
nCZ/wgXkXgZGW9zRe+w+hVyayzhV9cnr0zdT8J32qWd9KILkbWrH8AFcTgUmU7/7lnEP+mYOL01u
6nOZlHl8C2SW9uDErIcVvVuHAy2rIYKFTxkAz50yszwmEcX5yumj5Caya3lKPbJTiYulpK5SLiLt
gnJjGWMQgL7its/byDniyaPTxulsmyVcBFJO0vXixGiTVR09BovFR4r8JPskF+ADBWeZTYh5j6Yd
5HdA90vj5fukRFFxLfqhlhuPxK6PcVjT8rLEQH+qxI+7rDyTJDcD//wH+nfu41Rm8NY5nBz5jPOW
5GROQ2agDk5Kg6iytFKirLh/XHoauOsdF1sYRzWA5WewezPVNjW5xVfQhQzlV5NVwxgyIs73Zgpc
rFUNj51jLrCxHLa4BbPYvrNrCFAubfX4qSO1ZNj3QZm+gHwydng9h2t8EoIJpRwImhtouoxUvx9J
GMv2HE2IMh6Nxkp2KeX6sl1ScEIcKyP4szQhxOdFalzrwrPlGFquAN+kfT/4HdNs0icYxeSsoVPF
m216wz56ppPMG2dMDASdfBNuHGWfVGQB79KcsWZqrTVKwTcroO0WCs8+8kbETkRwuIyZVLBNXHjx
TZRJTcXL5R5TxQh6jq2vt/l644B2Py278AEbNVzbuJ7ir2Ut3QMzGGYJnj62EBb8sW7nYW/jgyWS
r+dGWMagPI5O8taGmkxidOa6FZDem+hr1zf+Jm6ROyvr0FXD5z6eE+TFnrXtw9q7ZCv0786cNRJP
pq0p8uF66ACMRhnPuRN0JHnWfvYhgI56aUrQDQuAJZr9oHILQLfkUyRQn+0u56Y+n47jvJ43dD/k
yaaopBvCU48yY94MdHSRlKbzdmlY3Wh4YhvR+27t8LmJ+HnB8B2cAkD0WOLa4I4YVHFTcbB5REFq
H/GO82osqJ96fcY1Ge4Q1srHd1tatMiNSeXryn58RZJC+ELUsubEThbcCQ9ol2PihHdZKM8jb4/T
1N2STBr9RKw8s0cO967dB3cheNwrMaLkX50rrV42ap+bRY9zOmURs+CaeCMvjdS8ORCs060tIcbX
2C0J48pLfPKtyR0M6b5J8pNdw6WIR5vAg7aoT5yMqauRbV7CXuFmGhXykFUhHCLzuDr0AMdN4fVi
e151xzh57jKY3yYeVIgS3CMw+sVNBjeEjtkU7YaZIEl/pJJYGUbn3qSE6rSAt2ncNNba1UE3UHkw
JSyAyZOJK7T4YYlTwm9o37fjuucb1nNfmh1g/8rHoY7wNNGBI6KbqI22Z+0xIlaPUfLQZ0PBNZdV
v7NTV+degcWzQ8v8LEXfXaLXpR6t+lOQtfCRPROiG82MfSEj47prkpOd2MNHA97xaZ7i7jpMlw+J
aY8fcFwGm2CmNUmkgntYZLJsy1gVp9powts8e/ZVU2wSO36rojBaY7t/z/P81AxmdLAQyZOVCyeL
ZnB9cmBHYkuYoz2L+2fDRShv+Wx6mW6oGEmcPymCF4i2ZMUxC3rUiSnqitbJOOPh0Ius55BdtPAd
7Dh7jauMzgwWKgfay6zzGApI4c2+jOWKnPAau1eLSh7nVM5ilnLIQxNrpbJYi8jMLspRIYQPavxl
JfJPhomDWppVXttJsbIj1ZkrNxwVkJDCet8WVnEclV0cKw7y9boKenUEONBveoZPVr6hhVn53uU8
WhNi8NHMG9a/wh/J1LJAam4In4ixxDLQj49QDe0B924RDsHRGfqqXIVej6ZmTS3e9Mjwga+8tTOa
9lUwZMXX2vUipAqRfzEFfg1ifWYcSefSNbeqnVjXZ/CSM83iputucV7RuErxu/QI5aN029Vx42wW
uxfIsVvRfgoyM4O2NOUPY2pPhOkIjzY1xbVDYp8/D0em8Nkmqc3PTtAfcJulhArjLgbuFe8sZlMb
Fo7hzsUufS2YZ6ebzgcJYTjWvOc5tewVgUCzznDvDpbqu+2kwpcsdrMtvdlsa5kVhFJfiY9FhxOq
Z48WtOkac0NsBfRFCWfhhsc1eo1yX4AjF3Ducn+SlJaGcZFMSEbISilY3wi4YtFnQM+80nfAlTuS
1OOaD4z7YqQzHECH3P++wP45lxrREXsnCceIFmwLjcBPFXa7LACRWjM/KDbQjWeNw3UXMbanfUid
cMYVzrYBFMpaqCsy2VSXPPDuJZhFIB1C/t1B7UehHecK/X7oEAi0Ofqw+5OqxAevxTPA+2kK8dSb
82WTaRCiD0wl7+/DmW3u91fgl5OhJFaCoyESBupxDKE/HjFaZ3CLaKzzwwDd4YRaMSRxgO24LGPa
/4xv/9Aw/0sl4c/p1/oTChNKi7am0D39WSdVNhQ4jgfXnUcYpiirBJiktiR5NG2Klw7lGSzEmHoQ
WPjtedsZK/Jf9jFT5F0scgOAG3O/MwByatnXf3897F+OJ7w/V9CcxwOLIvfnQ3k9JZUROH12iAsS
WjDYF28VzDHISYxIzWKFwB8CLS1lEn1S0d0wM+Iwm/GOQXxiE+FDUMqUx8AiPGm2OHm2Sc2AJQfK
eelYTCTLJm0gGLZEaQ+KfmrXhy6YAVZle+LgunWIPXhAg+m8kPSAtkHyyz4whH83h8gVV+E8EUIL
8/3TeVcsS1MG63HJrPhvroX4xbqrrwUVJeh3z4XG89PNAc0phJ3UZodOd6Zdg5lFBzdvPdrOR5X4
eNQoG1fECVo7t5Eujs3u+Puv45dztrRRR6P9NPlKuE1/egfd7GGbSkQCcn5O9q4RMcZ1xr9bBn7p
WPAqNCq0xBUSAkrdHx+CPumH0MOGffAcimcvYuEqa68D0g6LZ+Vllb2aUw4PcUbR+/sPaP16jSlR
bN3/kUKQR//Ta88ic4YmH+ODAxMuPOQOUwkDuscnJi8u3FkG/idpMJvApPGU4YN5M2p33EKkJ6gI
RTxOFdZbcoJU3jOBiLqachKUzIH6W16lVcn0FOtsd2GELQfX87v/b7/6b/rVwkGo+t0X/Uu/+qIa
X773Inz7gW9tamm+Ey73GTLM78lW0nvnOTxunuWzGFuECf7l1z93rwXYPLrRuoHHg/Jnixq8uadZ
WaZH1ryvf+qnbJ/fZ/38qLp29apMSx11Oc4HnPu2/ePDMBcoj0o/IddRFdOlkbZEsGZWdj/Zbval
KAcqorNTjrA4XHPZ2UB3ttKl2lUX+q1xi9MIrx0Gq+HWsbvwKVtwWF8qbcuLuySN0Npo31xYchxb
E5qGiU+EWHin3H+a3W6865vaRsI0FzkBq2mQfxm0HXCgxfEUT1WKTfHsF+zO3kEa25rcMV7E2lg4
aIthGtu4Db2z87DUJkRww/nXkulYRAjdTSqngeBA5dxjrcS/yPE8fOu0qTEyhusMBQCVZpmkz4s2
PzphNHyYIkI6rLmN30BNM00kVZMGSzP5t4TsSVBds91C6IimawaaYlwhnSLiszCMu6pMYRLSgo1u
BsMKL1hjMMtF+B6BIVQ2usY4zVLO5ovAGTiSvbLUUXnIvbDdwqaNnwUZRNPaDopg32q59gqsQP4w
C1KCIf3gpOyr6JAwE9vDAw2O6KuHvVnRBtgsReE9oKTidLKQX+yTP4TjCh+11ePkzRCZUqZV8stM
xCtyz6DxzTUWOqzgsuG4FWbq2IdZuk1bQRQuPn3Qn2qSlw3p2meGQwlbsA5uKBNIhCdPtb8f/EId
mF5WB1IwW+hhIQc3mRR5tXYWr35Q+dgdhR/g2LQmLo7MwQQbVIgnQcCPScjGkp4S6lJQla4/fMwp
glYIn7oAzEHl49ZadGBLGPkSXJRHWlIEWHObk3N2KmNtQZsSrJG2Vys6CMQWEfrTdscuLex45cVT
dBt09RtJ03N/MLtFJRsDLvYbaUKoOIHX5yM5FUv3Wjbggg5hGORPBHamF4Ndqu0i51RHQXvDC6lS
wMDGBhMevr+dNOzGBxWm7J2oJDrKKRHjaenaKH1SJiqV4W4xggSwqFiw4u99MST34+zHt4UlZ5F/
4du1RgcZSZNwbSenjI32ylwaDms3pkdFcBO1SqLVrKyVcLrheXRHD26SIHQk4DUgzNInXR6cFgX8
WOJ/WXfEiZSHkPk/AGQckbAH6CASQXbEKpztiBYseLztZj1XDdGc2bjyS0xxjiScozXrYq06Ee7S
OEPf5XcWaFoJkDGy6XBl4tLqpLiuaI2vpsq5B1F5yEfTvVpqJ1zPZoOH2iznA/gHrntPBGixQgwY
bsqg4Q5EjGnecGicvY1Wd6yxU8tdAnD0aBVNsUXy4BPyLcernpM1h/ci2ysXg/mKvCF1ydy7P1pp
X9zPgkEX53zP3Xtp2d0bsr1bYh7MrErfaFa8FwbLQB5kSOkrZ5PS/CQvNW0fDSYFN/nIkbMt8QRy
DhEPjZOxagUF2AOJu3hleqCoQl1WpWMUrAdUI6uhz27JXnqS9DLpzvBgGxX5WF107xGtA4JcpOsQ
tu86TcyB3htw3UOzeIikM09f7Wp8NG073pjQCy78ylm2Vu5R3aECv/dq7aTNl4ymcONe+K5TkOMt
YUNFTttfM6zniDil09VcAL+wc8f56BduuonJTEMBF8M0QwXzCBuxv6xHL2c0H7WsKT5avgLmXGi8
mohHUVBl0XIyCYLCzRGltwsl7NcsAixVLY5zwOEDEFUwcthGbTTtQmtBq1OaxXpsKTmiJFOoQugX
+02hzZbWC3JsTogRRNMpJNLXlarbFq2modtclDsiMEEdLgAk1l6Uc7UtO+VBDQwpXxMU9Fxze6Cf
lkzdhCzZKK8SeAUnmu3jl8F0gS2X2QJAzDK3Jop2hDt+v0P1WHyEThEgIEXws474+j+mgbuz3N64
cYmAOwn0iBjLI/ORwVjOGdzpnn0ROQ++mso7peJoOwtl7vIaJ+qwdMEF+AgOojlEwi0xIjmLbpz0
D4ljV8cgbu0Xu+WWtm1FdpSlymt6de1hMlxxals3I/UGDmFbjPNDJAovWBWGSIiKlhC1gKxdtW5O
WljspushbbNN5QQsmXl0EpIEV0Qgya2RITeGixz46D/saAP+HMRh2MXL0czreFeAerxJrByNQgkN
YEVYbfsJbBP5sYsxJFfWkLUHaNZojhcxfS66Plsvdr082oONPTlMfVoiCPyjla/a9yoarasFC+wV
FmU4xLlnptxvKr53aco8WNFgEZKR1kSGKIgcSDviD7WqWzDk2lXTVsAuWZjUgR19eolJ5n20Y8dv
V5j5CIUb7WyNvXLBA9F3pLd2d10Pvxiuni267qOpPM2iob4XmflxJt+kPFST3yQfHBhecPu7yuvZ
iTIzSE9LFQ+Ey9p9se2FpzYzLReCGMxp+RJ0hCuF2Qy+rklYgmPbQQTZNGO4iuK5349mgfRmUnvC
2iO6weAY+SrzDaGg+Z2tCZBElR37yKg3iuzN/9bHX/8txy6dFA5Z/9qx+1D1Xfw/mxeyTX+ok3UL
hh/8s0723qEoEBz1z45d6tv/k3MIHZlJIWxjI0B48EOt7L6TDhLgwAb1+keB/WepbL1DoGBp96kU
Hmfbf1QqW/ZPZzfzfDxm/Iu1UyJEEbqb8918Vppt2YWhMi7prgx3gV6wF710F3oR9/VybsKBvbfP
S7xe7IVe9gMRwMrL2ApmvSnYrUUXU3VARs57RpimJaMhNhL4ivE2Y2+JavuARnJYhXrbcdh/RvYh
LWMEQcLWZOhNSpy3K71xSb2FtefdTBE5/tDpLQ5/O6w6OypuOD+3WFElYcd+52zmvsm/gPtbEery
PmXfpJWuwDP0d7OcgUrozVWNLvssy3Zxzy7dH6s6UJdULwNwS705D3qbTvOSvWn0oPpEPJ6p3s4d
vbEjQLNJRq90fDiilZvGM6gBRl0ODOfKgAEsVcKsC4ZFlw6mLiJqV7lXZhMc8ty6Z2rrM/yg5CBd
8pIsAlCduhyJAgqTTJcoSgXhjnZuAQWVAibQpYzSRU0yIqcj3JudnkwkIF/ZzncN/1jocijUhVEP
f2Y3WUA2DtO5cnJ1EQXJ5EG5Jbj2OX6iRrPej4XrXUyOPzyXugyLdUFmznYV3tTNzO6UV3HSyLUy
kM1dDiVk4AfKyCzrt8lYBcYr6j/hI+DMe2PZ9QR3NyuyHFoCk8D9U0lAHOmQ4yICVXYZ3MhImhrt
oECxNDS0x31htcgLfXfaA70iQCAB3HeaCl340MnuUH0bBQHvwdLaw6qLEvfKzxpznQq4t1sjW7Q7
h8MKTjFgszcgveza2BjFNEXLvqqbpWkIAs0T1PwUULRN4YRivPTJux4mKMSgksrOAyOMQP8eJc7I
xiPbKjHSDHVl1aTjXYiQd1+yL/vRyfaXYRh3MoxNpsLOQgLBvWxna/beM9BtzQcDiWEQbak3cogN
QGT7ydqZtKGmhDfgVa45XY9JCdl2p6AqgljITfGhCurpbpzUAuMjZdq2sxKRVmCEo2mTAMkL1wZt
aLlN5sF4ijM3yTbW4hMH0XnFdJ3R7ApWpVRf3CVSy6ZSVngPdgtHFEd1ALckTsdPocsU9sZIZ0us
i5pgymUYvWGXGwwBkK3GdPlFx+wGA2p8INLb2CaLb9MYC/r5oQljuva20UwfsgTi2spVuJyg4QJA
jYropOJZnTyVBPT/aqDFsShHUmJr83oxW3dbRIrimfC8QzKX9S0xWpSbk0LtTpud3ARnxsNC61lg
jktTgrkCjz2tBhSzctvOJ82um8DQGTjZVqYofb7yhbAXhN8dxNiBINvYbLv7fvDLWxXU0d5XDhmE
g3uS6RA9hnk9XdZ5TTKYIpjgvwLHf2tDZIfQbIB/vSFevpTtS/tDy+iPH/lzK3TesQtSu+NDdxxp
Cdo2f+IrTOsdKkiL/g+bpSZV/NU2Ysf6tvfZ4C9o74uAbiO8CfAl/6RNJJyfBge0iZD8MZljd2ZQ
4Xl6b/xu71NhF+RpNHmXBDsHYs2mK0grIx6U5bZvjfMeAjUGvDGOLJbIqpw5kzauaQCCWzrKtIec
UE6jgK7o2c20NZapccJDEFLirXt7cMk7VflS32Sx4wX+Dp9D4Yw3HVnqZO7Nls9xmfAbr4vYYPLC
uxoc1b5m0XhHPIQPC8oy/LUTez7iZylhCqpoU6PtfjCCZRFXS0e4kZatl5BiOCCkyx6AC3LichK5
u07xYpHx2ZBAdsgVE8LblPTlh0aF8rnNFxv8LKdQQdU5pPWlVzYxZPRZfjTo2Ve8xOwt20nmlsY3
+CZ751wWW5JoghOGNO9Z+f64MWQ1fkoGhyMYcNZd1c8u84OYXm46WBOHXTs2AtxABukhS5FfpH0e
f/JaV320WhvuuagS+VrJ4DWf5psASTIotoxkQX4JrwekTafETcwDQiyx7VIboyaAbf6OLdVdn5Yk
ZZrzbG66kQCiFV0pWZDdirM4d0JvXo3CHQ5AF4pbLCnt04Rf6cJq5nEPhHO+k601H1m5FWj1hE4O
0nEjQT2WJl+4H9y7NBsGeztUlnGKixI+pethnKsmAZ+8Kx/jxacnFfTVLWdOfz1MUUyDiM382nEH
64NR5S0ZJsqyT5UT9RtZ0z8qfICBMBGWy7xzoR8lvU7qtcp+i4/UWo1GSHjuaC/00NOpgv6plk/G
XNSkDOfGXpG7duHE1vIKd92/iFtRPyzmHN70hqquKiPqC/YoYz5N/eINgrSpwem0f/XP/4Luc4b4
2nCtugYBaUJXQgMySKdsjmmN2KU8Aqke82rjd6FK5c5qDAjBIhjN1TAS5bRszRjy2+t/W/D/zhGD
FUzPDn+zorIw96/Z/OOaev6hb2tqIN4x8wSCI3XX3GIS+G1FDeQ7l+48yyy42sDV54Q/wbm2fIfh
X1IlmEhcwcmwDv+1wjIWYF3UuJd/fLoQv4y+LJNJAOgVjjFsBefB0XcLrO3ZcRMsYXQcmN4AomVm
fDeKaOEeL7t9omiADkgHjZGAAOUwMCdYRZKDNHQHmKjolpRQe7MDRP/HofZfjnBdi8/4o/rV4pKw
E5mWZzk44TiWfb/2T607uxk6/At/cOvqJOlMnQKkHLwHkAVYvnsy+IRjONukCSlEwfIb9dCuC0r2
8EuA7eyuFW6gmm09+4X/gWTs6GaO1dixYLfiuSB13mvg/NaEsg+egRnTRV57gm4ftMbG8TojOJBM
tWwcM4NvgPcMm99ET4V69308DxG9BKNIoSbiu4LJ2SKLojWB7oF8BkkiNsofcizS7dTIR1Z33Cpb
CeTmlklz/15Wdb4aG1Uwe80tvCb9mKrPxVyYRD/ZhOgMTkMUc0JWDi75DGfMbgitOD92BP5lOzIq
c11i285dqVoyaKIR/lj4hHjN2DfJ0hwZJ4t939vta2LGzUkWsI69tL0UUXWsK6999IFA3QqMa3u/
RfAThvFwnIzB2CT+woqbwy2+UY49X5VRvDMSatZV3Ivq3nDks2mn7crAE1NtliyPP1phWPsrs3fH
a8anxh0AO+ipfjy32zEZpqvIXx5MZHKnZkYiNWHA8Vft6IloF2SG87kBHbGSddyuJqBaCzuzmXj3
ZpDV90NS2usiDIpbd1g4DNLGFdk1fb6Wg2QERmISRnJaFrXlqGftlMw58prmtCpj8GmTV7vYdopy
V/tdnK1F4yFyoae/XUDkHSY7rLf+Io2Vjc+UbnKNenDpRo7KkXfHVVeXWFWbXYpE9RjB6jpy5A+O
HL3yaBOWZv6x7kSLf5UTrRpxfqyz3mD+0CYL9GJrurIH0/8S+bG3A9mntoSIJBpO0TGpHxqMvRUA
Lq67s1sUp40VFof4JeO2x2fbTGsKbaZQrPr3pj+MN5K94dId236bA/DZOyrGqmyAFkQwZPOBOvs+
Jk8daN5iraImibmlSbwLdyM9u3m9gLT86PKPrI0pZy8NZI+LdRQvVpTCskj/l70zW3IbSbP0q8wL
oAybO4BbkuDOiGBskuIGptCCfXPsePr5wK7uSkk5UtVc902alWWlIIIg3P3853xnmr6Z1CxeiMXT
Uz2SXgPmCl+k5Qz7iZV4hlBMK8DB7CXoiHKwpmg9twBad6zAVIY4ommIjta5g1nNq2GDwDaZOI5k
IQbUJtCexdjgerG1rD14ozJOXiUAyo7cx0PvkDHHO5dFZwAexQk4KnePRDeUnn4ZDvXRNptMkawo
Rra/QBEcJI2xg3qeabA/exnB6lU11+kFl1GwtUqOaCa5OH5d0EKg/bHf6HeLjyLbMFUYrg6xK7ED
ayAPKfxALxrmd6efRz8YGvvg0fq5YkLE0K2ik/6ON+HwieYzV60ql1JIsBBzYWzSWKVgAIdimKDn
KuetCByv2wiQtAkTMMPt76hdgWNlIH+ucua92Kb6NsrPsCzAj3hT3x/KkFPoBuWW4V/CLAhQdinV
qo9D855GleEqVW+gthbEL5kYNtm9zQ9jN+BMxTBCrZyGUG2ATOZwLe8kr4NTHnkZQdQgy1/ZCNUU
cFlt6Y/kwy9BTdmIho+wIQBNBUm8lJE4bKGyjdFRUK6X/HvJM+r5aqkw6WehLoMZRQ+xOaQvJFaL
Z3cpPQmnDjpxNSBj3zpRRJOmXxKiOkgGt9YUplXyAZQJ/BdI6fNSi0HFimktbSvOrXklrJRUW3sp
ZFGzVR+n3Bg+hW4EEHgpbjGwruyZJWyIv2t4QJeCF/3W9dIutS8R+LitM/TqSVglrTCYdKMrVhPz
Q4k/+9Ghwd3YNzgUHmzbrmC0T22arXE9N28lMhD2NDC0YqeWOhrsdOnnqPZquuSMEX+Wm/eAUoxB
IBlZLpTzFGn6XhuXmhvRgxCmjKUlK2hSTOFp0bCtHdm8YffmEkgqWHt5N2+TyUoOKjVHH3EL7vNS
tJMslTtkqg3+wUPHe54feUrZBNoUp/xVtxTyerfeHmyZztm4tfk4k7k0+zSU/NCmgcDcMwg4ta6U
t69tr7nRKec0wRzM4kP2huOTKPqSWPRSDK4NGqUerVfqWqpDwmHhwbMig6vmX8hiejyIIrXuR606
JwGv/llkZyxiAZVEJXkHQKpSaNRqGrm2cfWi8qvKTu7IgDo7m4MD/8E8mvcFP3QIxEszEgR8fW1C
Dd/k0QTBA+VqCaBpb8nSrKRMazzZAtlw3cAg+4T62n/plzamFA/LRoHs3S37EgATtDbxlAqwBrcy
J/tW7ESyIjo3ZQ9Wk+VUnSx36YkSFrCKtdFA7/c7ADD2hv4Yz9pOihj6Bsqw/iqTti38emmcglRP
+dR0K6IK7aWUKmmWgqr2VlblRs7AWdpdmmRudVZdryu4HFH6StyPryv6rNlJf6/pdvo46fIpHQOx
S24lWZat6NMpmsi6NLcareXYfh+kBW0wbVS+TUvfVkuyY0MVFd8X1cQUcmlWUrxZApusptPXZZLu
9Zk8UwvjRPR5uXVjnBteZ/yKGvq+QiRf1DcyA0Ctcf0ybXHM9DOOj0+NZtD7C52K6qbEq44J5UXI
moOrMXuG+x6t6bikQlQr6/xxiCgFKJd6AHspChhvnQEL/hZH6FIlgMj1GHoDi7VwxSUSJei/kp/Y
OcZiIjZ0idAgglmd7LzIbYp+lsrjgMnqlyEZ63fXq/FuqVnzjo7dDMsGU5jKB8juMRZbuhDUUovg
3hoSvKUsAf4bvQlVnEGcH7WZWnAnSfpzbYA9oNZhaVxQt/YFtifqg3nrZOhv/QygYgGg31obdJ6B
wPeWMgcIk6wE0FWLep/W3M/NSD4xYGm12X+VmeU+jSPlEOWtJ8ImBg/ti9TuKiKnu3NLmSUXFU3p
uObVntPK5I6vigbXR8ManLeafs5dKbGk4ZxPwSsbwcLaxYBOdkXhGNEW4BHC18ySAaKn28V5ZTyY
cLXzo1vFHkx+p/ruFYQR1sR+9UPlJpmOMt9ryKIdzcEjSqDVnqQ7mTgj/vdY9+8c6zAe/b4R5cO3
pv0/r3CA4yL+cXT0X//lP892Dn1/qFKSvCPrioVt6l+nO/MfkjONy8/mluhdDn7/nQTW/0G2FH8q
kUxpudIhB/ffpzvnH1g6pK47pEI5AUrvP9HP5C0X+0OCENOW4dqLDQxzGDLaj2eocKLdoEjC6NDk
Tncq3QKoSWFWzcmacnuT2ewCVmlnGY+NodFeF2YYWcZ4gwI+7NNIaeCjg87ZqtZTT1DFtJVnZQBk
3DbbRZ6G/hx3HmblUdSMGmjfwoEQiQNgVcrVSC+yeYMYxUbNc0UmVnYq5Kb3JlZQmhPA4ID4ctOO
F8QUsrznbvhiFI0Hz0iopQUp+egNw6vRZAEI6aCZXmZU5jUfaeL4o6EpscZew6E0jlgUSayMRYNn
MdCyfj1rQf0opppqhX42KB1gA72rOJjEQZU0m2hMhr2y6vIyD1OBg8LSPzCY6E+sl9NzUE3LskGT
m+k19Ap48/LJsyKlvpUWXAYASbaVNFFTyjJM+VMYCSwBFu6mpOFfO3rN1taIX8qUFhqGR/3FpW7E
pat8rdUkD0POzyGOXbt9SqvEeQhKw7oGxKxxTUllG9tywtNvZ642bzjLkjlwaFM3q95YyanONvyd
U1qnWqTJEjkNCdJZBaP1oUtJSAMohAs2mTuji+5Dd+4Ba0y6TYMbqvzaFgMVBWzI7XOrwTdZNYVk
liPndhXk7d7j1P9iEyRIeAXPhq/1JtESdjH5SjWF4PsQ3Xl2CR8l+idqEQWutrL3ibC8BsWkH71B
vUwppYEeG6w3NSQTEHcOhvnENFKkkx8ardgg6YaPjV1YxQaQYnZxk7y+ywoKq7jLeeQQoCglb8ZG
PqSWFmy0iGlYoALzOtVl4otQMgKcq2+taYW0mU8zw/k6hp5AdvKIHkqYgcpHyoxG4P5UtNMlFTCL
14KrYbUfYbgXa6TQ9BBJFYSnodWz/joCL6o/qzBs3vSh7r7HSQ+SFfPDKQlr64mq8GRDSVl35pBT
y3Xb59yyocrVha3OG9yN7k6rTM03B/2bXeRvzjDQPJ0z2qOjw+5WWWzp9xPxBIpB1OR+cskgPFOu
Uq4Tgoy+rIOsW8+wz/K9blMvsQ0km8F1VgzDWxTOpb4xODlXfqMR4IC8SJkiJcGmL5wWK1OBEYZe
Gcp7Uz3Sz1WN+389EtC49pX5MAjj09xwaFdYqziT+VjwSBV7MobbZjtRrXY9I7OdHprygwjcZ3pQ
vumAgsC1w9v3FXoXbBlC3NRG2ODrPDdeJ5E09yDKjUf+BLYfVhPdNXXMedkbOO8AWeRhtiPwFyGZ
00tDe2K4c4NRhWuMl5/yWKu6R9VODn+lZptoXfDQM6hcqTqtLlNv9ZumlyNnWY8GcSs6pOncU6o2
m26+7wKDWR5jsIQdo56kBKww961GvRSXRliB71hldEBLNvy6agccJJq2MSrpfrBVPgnKM07YNDVC
Uk20S13El0Cy2REBoBtPn1BSbGTucMzSjyN9hZs8qYeTGzvw/VriPaQLwZ4w+14REBRX8JRLjSmV
9nKISJBQLrROqEA5JqnF7K/rql1vN/G6p2L9MvRi4A4k8wwHVRcH0br0nuut9kqfT9Rlp45E5ibP
GnYncUid8KhZOZHHE8UZqCyj3JSgdA7UAs0+NefVKRN6eTEyqwY8a1OySZtObQLJ7DBxHkgauryp
VH0lJ2RxbnOjtZQwSiJhoMxP1TztAi0oHTI0afppBoJCIYczUItjkOFR/VuWumQQ+o5pCAhkhfNJ
kr2Z+7tsDqfv8NR6/q3jbCMR2pQ1xlW3G4PmC+J+vZFOxGAykhyU6SHpDkE+ZcDsAnVme/fGwiK3
Q5uh/yN+8CsNSo39dzUMEo5h3H4xC1Yb30FSO9s5E/4+NJ5CIKl7S8v1Uwz2kq0g+69s6T+KZpT/
Cu6SwQLr051JvQBYx72pCv2gT46xtCtFBznYow9TQD/JFsmcFdvdNpVunjvc0qcRS7I/mtljIKmI
dhq6DIbKQ9QIVPy9g0JXAuV0bTxRvHsHgxoIzzJrwG8GjjTAo/VGH60HZZRrrRzNaS34iV6iClN/
rI/uOs0IMcLA8jaCcTIGyRpppqtPY57XPq655qsoUX1CDtWAQrPqDLUMVk9nRwc1e2ym2/wQCvUV
BmFHDnx4JzzS+TrsPL/rWG4MFR1czrv7bsgs+ofcO1Tdx7YpLFQIs4DU04srm/V8qzRa2afksdMb
7TpECcUlyFrBKEx+jdld6OTzdpSpx9IYh0Jfyb6RWzE3amOTvWOv33ctqeBxerFTyHxDx319RNsK
aU9LWtB7E+3gpW+ycqqVGY8WARTdmsJoZQ+cvX0J8VT3I6pA5ic6fDzt49CY44TyCApzEwuyt1Cx
CnwMJHuzzPYdfKbTvjbCpzQtnWQzI0sQesFPC9gU8N26hKS/YlSNbKMbVEVMpTEKBMm5vjcRN6JN
RfL8g1V144e81Mej0ybGqauLZkdNCpJwnzsjHYUTCDRdpmguVIVwD/qo3SPJYqrJeWOiVcrPE/Wt
UIa6BGXc66A/mE7+6NKYccz1nAJQS/gOkK7tZLrh15p82q5pB/HQTG69xWdhbC3VEjLMC16vaW1x
g1KOF9tID8NXJMxq4yR5C00AfBomG8vex2q2e0w+okPt6bB9s7rBWymJkZwURacROABVoRCZU+e5
kJN6fSsa1raVO0U0azUOouOi0h6pJCrCzQwZoDvoGNdOmCa1g1bXko1fsOTfwbJ794Zg4LkuF+Py
FgmUolLXAzwccR7ZpBgHPjVi6fga6cy5upGqH8FIDg2gXRKFpeGJHSU1sKzIEuxnIxp7Wo9Hepf0
ia41pp1TS0WcR0Vp4xnnPHFzQYB+nD7OVkxLaCN2uPk7nJozXj6aTAY4wFD81k1p9fsw1hY7bNyE
voX4jil8CQ2xA6qzdc6g42DHtv4BKZuuokrnrBt2qDfbarKLnseFLHWsMAby8p59i5t0Kj3jHUEf
8YWpOC2o7Leo8Ev1CWMrdaP+0HbJRGJcmOsWTEC1tmWU36OxMY6WadT5rYguZGWqrTfk7XnoHHGQ
kYtZFA6/uDYZ2W+/gVK5swumDdT3Wke3a+p+Az5n+jrS3fPmsed+wbHinAI7KoA4T71zbvB9yU0Q
GqF3yXUUEHNyPra51XwgDIEpMhQ2VpGZdhnijQd1k2ebRam1bqJt4wLOi4mIspaY3iW7qbsaeduW
EtfPvE/jYzxoBjAxROH+pg+TaUUr1upFN25vEvIiJk+LrIzsb/lCDgVhXCf1wex69Ijm6Mdj30NX
Q5yeFpm6WQTrpBjGdbKI2OUiZ083ZRtfP31xN727Mirl14sIjtBD2nwRxjXi8FtzEcupMBjPlBPM
d249V0/VTVXnfZ58LxepnaNy9jG86e8CfOmRcHBwjBd5Xq8oIHQWyV5fxHtrkfGHRdA3F2lfmwW1
Mxz6/WkR/tUyAhAi6NbosMwF0mVEQAoMESfTGBssA4RqGSWUKrPgBSu/rWoyA8vAAZmnv0vQW068
JPoNP0B+LE5vsmHhzWelGDwjra78NE8kLmsjxzfUTzW28obfurKTUxWzR8lynRCD12ZfolSKee/Q
5+THdSe/9205fMVHFMFcBcJx6U1ztLaDssvt/57//53zP1uApV3i/z3WvXyOi28/zHT/67/457lf
YnOxpLChXi3Np3j9/ufc7xj/YGTp2MxnaePAvfavYz8dqsKFs+MQeXItU8dB889jv23hrVlsN6Bj
bud+5z859nOJHwenLC+Wzp+DOZWhrlxmvn+Z6U4eQkU7afOeTijA42LigHX/l7vx8G+Qv0gSSkH/
HbaOJcn60yWCocu0kNUdqJRFWxVUAU7RruSW/s89//+4yvJB//JBcHWOIwQNfhrFW6O9leO3Vvxp
zPzLvfrxg/wkkDhxaaO1cYluvjr6dYo39fz++09Bdcnyp/wgw8Ddcm3eCCZPhmH8TBVrMq1Kwh6G
k9AK9YXYP42ksT6YvjNwaUHW+BHTDMj5rAuOVqN3WxQJ9qnJaOymsR92caXUqxnNFszNuUk2qnWu
lCf2YsNMaDh7SsZb9tX6xmrHnlrOIHhCGu6ilZN3CQ5gd0RGdZJTI3uHIsLqjcJwaujdBjup0e87
ykeZ2IHPB1fDGq850QWW57I/YcsrYwLpUnXJIdIz56QzhP+k5cR4VpGYootea/LEkI8Bow5RONIE
reWLzZKeetoVmQR3547CuxeKrTIwKKgQiVN/kWbuHIM4B8essRo2zow1xmSrn5rty1hM9nXApAWC
1Mn8Esbnwc7JemSdYW+bFP6/M1bGxdVTPMCWPQKgGftHi8PwDkhIe3ZmyCQlSsXE2KcxLgE+2T0Y
HqIlZRddg6QfvrCdnq49mINmLYPRWVOjwPXi+dtQyOBjVHUq2eTwvV/kgD2Nynbjm1Ljgu1o7Pa7
BqA8WsP8bl89M3Yj9ssUHvUsYWtnucGcoC7lJMx2lbc5BswJ7SuvghZJIrBaRmRh7uMA5RDD3y/F
Q9A6CPOJBvXD/tY2iPXD1HZfk3l8sWfzm0fM8NNoko2xOy3+2KbExfSJ1BcM9trYQSD+NuOO9VCk
6nmf1KxfScZuFyTF3BLy58/LR/4eyeikx9wTzWusUcEHItU55XgTLlU+BGyJFJ4BhHryNGZyCAuO
4Z6q1JZho75jygulSkgSvl4wBdCxoEWv58wNj2KyTTZ7kguYs1zXddLuoAen+0Qk/ROu7O6pJRuy
npW3yBduLK5ZyNhDB358hMhHn7pWdj54bPve9bidkKeMAKmkMjeY4p27dvCS5JCYMt9WGTYrLOEU
1yAlBAgQXRBeJ6j5T0lBX9AKz7C4B5Ca7KIw1HcG/vD3gFAjyUdTC+7MwaPKM40ch8OuUVC+GQT2
/RQpczOFE00E4BqOU6Vq+OmO8cjZrj9Ir5IPgWaxma8i68HhKH8ebPEa5PV8heAAfGUUvb7volqa
h1q1zPG6kXAPPsLgvR2pTPSqAYSupXEgKNmXf7dhjX+ncrZdN7BbTooD6HtEGMAPu9o2kExd3dca
2LwB7jvuR0CYakMf0dcMnzK7+n7MQKVU+t5oOBrllHOfwZfazzoF6n4wuSRUaGcwdq5TqB2y3/DR
NYOeCbWIrnpe6/uelI+kFXuMYdPHPdAdYhNfjJQkY513+V1njcNnZVnFpehC754ZtvWcee2Urpjz
azA6DHEaQEk8WH06A0RWLpwsVXymMWS4qmkBmSdRezeil52N0ZkuWNnFKa2sAkq06NfkYuQTUiu7
zXma94Aa3B4kjskFasKjC1aLmkM1606xgpOVOqsCgsAmJkqJFWbQv9uxRI6JcMQ/1TgkMVvLZk/R
ZOOnWg5iOmBCNUpPsP2vmh2bqjDfNFXcbFhVmBHqdn3KBskoNyrr6HkGrxKuQlTanB9NJDeJh8ET
0Np85G8bPptGOR8RN+sTNiFYxwI80zqRhZ4w+kpIXLBj2DJKkxuKEb2DaLxy28qxJEK0WHKiFEpM
IS2eCddK5i27hNbnSKQOcMMzPkbtTlsmU5pPKgKOvaln3pq6UO7DWM7AX5g8PQDNqN9JSrW8xvr0
mpHv2kWJPq3pU6nf4tib/RI1Zk+ddP8NR+i8NUNQaCYI7t1Qxhl4GC2pqJ4ojXecGzBXMi8Ovjew
zF8nOBf3eNLS4+3/bhZSEOulHWUaw9xkJuwM98OcjPeNO7V+76bl5PMMz9xdCpVswFhqdbtkPFcp
vsrG7tcdTaXNyspa/T1N2+aDM7bNphcEUFfgGTG0Y7G40AWbUCUemo92MQafEjsqX/s4z3et1xU7
IeYA47uhY/ta4oEweNb62KVHWXafMcq1BxftAkN6l4iNG6T6nhlzystT9Xdeq3P7ioh4nzK8+CI5
h17AL9OOOhnluC81j8G0WxkWBygLTV53+/xIEBmUlFPKtttAX5r3LZxutdJHOe+9OJVPBjaWj23T
z9fYxhSMXI0eKiq32DmDBNg2Vx2XJQsWHEcO2ytDdT0nhFp7pjKYfg8Nvc93LfzBpWOpQ5dZ0VfP
4P+dZglRaiXFKSDguwtl02yw5DDnrgPN3bEbVQfSFOnr4HEAK4paPnm11HxhkwhxmW3vwJGBa1sW
Ow7XOLSW7i7CMppvGb23Lr2GYWRAss6iDJoWDLoOaI+bjwya0+PME712dJtcpa0X3xLW8IPJMfS5
SeX8yoMUPkDaCu/bpPNoiaYVFLqSt4tVVexcZcmPLRvSdtXFZnDOhiKc1k0O0NAMtPGhbdOZcLLe
fyOyor3kS4/u3KLBbFxN/vN7Stsx+D6hy/qjbQ1b3V7qHXDVIkenvGSsdDomkPZ8TYzxp6Jr3KtH
YROHs058sLrJ/tArzf6QiGq6Y6WS26iOtM0Ux6RPKjva03HCuCfU1COtCIWPMJgTV7HGu9tdbwWt
dmXjuvdmqsM8L0oWviY5CQVrqC4xDhcdFhYoMfp2FKV+cmpgjHT9tYd8ai2/qnNjPSqdQQ8WoOnY
mVN2T6NQeDCwQKTr27M8uwZ0es2GVM554zTDg79zmiLw88wJ1waJ63olSIXc63WSH1B85UcvwLbU
BrotVm7MYsh0nK9/rudL2pTzxcC9gf/Is3Js1mnEK9AwHiMtflfpNN7xUpgOZhUU946a0dVK0VEr
1FTTq84UX6wIeCb+TGJy6xgUhmUkz1cdULZ7KumZ/VtmerS7nBHIAHHdgEzmQ4Ic72unYel2Ihyi
Ds0GoBfn3CEAY6ggpgGW+l/Wpv4AsQ6ZKoDAdUHmLeibcoryuSvHYgtqikR+XDjYEW2zva/xM6wV
PTXrkF62yzRQjloHctiCHaYkqE4L7bnRdSLk+HLYMduAG7Ke14YeQn4lzlQl+ORicspuX6MXVX2x
a0EMveodj1NezWyrvdh410MEWTvHMGkPg/4OlNDskDhBr2h2AwWi4YdJvMc8Qlucryp1nCPK5uS7
7aTIwZs9TWFTXwG99CQeARiMvOkKmqqvuhz5zWtWhvAc8D+eba0OW8qmo/7cQeokBJbaD4mFr2MF
VijYN0Zi7wCmzQcMGnI3AMNcPtG9E43mevZEdGfMsdmsuzh/osBWIcIlwAEroGCtKFv6nMVkvk3F
hD5vFvUT8dsJl1KsncKgf+jwvKIQ1hEeEO2bW+P8N+zio9VlxgotKDjzMVLmvCVvThE2auu6avDL
LDR3QRD3NBQF7ckOhOqAMeiOzw4xOlazgIERTQ9mRbFD2sj8i1NoX5pZ3I9mY23NcciXfVt9wD9j
rpw5fh5AD6+Vq4WwnuodN6JfE7osNiEw4q2Xuh+1gtAcuYESu11TU6A1LLwPJNKN7rbagbZj28+c
is+LV4sJQ2dKiqipGRir4FJR6YG2Aq5RxllJgZXVdyQHkugtROrep4QsKGzpxt4f3bl8qmxpQlcP
9RqnoRmBBJXVQ1Gk1UfAlcWKVT3HPVN1X6rekU+OgcC9ydwqPdATPh/N2Et3dhZ1e43AFz7gsLYf
bFfND0ko1RMqf+r3eedMa6yT+UbOUvpkjSGQqCjaZd6cbPs65UiuZ/ERb+7UEe+q3z015ycDtMMe
iVZ49F6UoYWc6HZjmp6a4p3tvfFpRDG/GF6HgKlMUV77OiE5YpbdQIEB/Cyq0xYCZdRsWxfYpJlD
46ayQGMypxTf4gZ/0rsd2fWw7sFS3NtGm1wLAc6QsYb6JBX7K5y0kXk3MWagQiByjqh8xQc6I/Vg
BUDLetWXFVIaeUVNnBuRYiy6UxS79iWiUO0DMqHYk04fjiBb+tOgTekXBvQBMA3ab8h8tAz4nCr/
mjcAQODU2tDYkxLrGc7ho0Hu4azaSKykxgGbYu3C5qzbMN+YtNZ+sQoH8GRACdIqxvd1V2rTt7R3
3I9m6RQ+EFx3HYbZjO6dJUxUCeKxx5tZCqM8ohFeG4kNTYo3WZIl+6TqYdjBXObrZbU9TpwqqLm2
ZuIo4Pubat5gtXrWsvjjCBoVCGTSrhBuqI30mHakRvVBWYlF8XQ2xCvddmosn+yMd6Un8+cyzctz
O2fmQTGyLtjP51MQ4mBLK7fT9lYzaPme45LUvk1t1uFqIsxr0On12mo1joKqc3ecYgZU7Th4ySyt
PbMoZg9sFZPPo2GVL0md1h+rrhqdXaXh9II0SXcNLlwRiFVKmzmHqba42pYxFMjm8fiWKoldrGMg
f+zN7ls4uKBKkXfOdMUVJ4ud7ZeiooRtgqyzAR9/N5c9/t0GSOWuTakKGfiqzhSWAQTA0tXe2Qw3
7hI2Q6vEzpLGd11RX1QokekVlAl+/1+hOWBGZE3zVh3etEXnnY9e2XQPKZkEIHxZ9DqqxmLhIjrE
wDi4NpQ3vlta9WYnzfBmT+PT3JmNvXUkrjJ6p4xdUs+82SvNYmDTZU+E2ZjdREywH4WeNfk6oNsc
9rCOo39BzfLE44ws7V1EROtspnLi5aI6kjn0we2TxAzfSRnQvc6bEAOhhh09HJ1njjqsJ3SbvwW5
o2+q0Ptgj/Zw0ivD3PGnmJt6rNsnZg1fncxV933ZTu/hHPTbPsXdyn2bkosHmXnXK2gyHjHXHXZ8
hrOax02hrvADbgz7OQbsuU26JTyqSEoPBXuqKZLeVmhi11qR+cAZ5JUXcno/VrM8MqihrGpopV9l
RfC5XKpMMjW4e42mxDtJTxyjOUT+lanY3ZKgIJTcD8VjgYecHa52zfO8PbTulF+DWJMPTq2HZAKk
eWdEvfXdCGGKlMnAxJ9R3jEAdXNfiDE6ZyIVT3aVeAV1qDM0o09JgYE8Sqnx4HXr95WFSbcddXpJ
OwmjhexS2abljjl+9tTyxl11I7ZRz+v1ncq657CbKVoBjUdxYTntKOl5i7zC2WNVYsViI3jkRart
c8vrz2zlHHi4kI2asE7Z/5bF965NemxKbfVu1Un1CW5rV3MEqKP0vdSTRD8ZVRecqJJKNqglNLuE
jfncmdo4rTWPqM5dnKnQXJdFXY8rS5WV2NbFOHM0i5R3V0wqey5ypp+5mLxdxLRpUyFhPUuz+TaO
bbfSSW+tVW2pow5+GydQfhQZCXs2VRyS6n6CjZEmhzz2jIVrtNfwxx/5/QtgKvI1D9kb2wFAJXaF
zJBj90tjxt2GpEcAoon1dRqGfTfKzw5HEErXzkLpV/ZQEuUMmUjrXOML4MrhZJfC8mVtIaSksInC
wNj3nhZ8jyCOP5CCNK/N6H2vR1t7DfnpvUBKVxhxmhK3gKfGYMMYy1lBhC534IA7Agl1sSHsCG+v
QAH4vRD6qwpqekAZpQee0XB/YbJL7OdFr7m0t9lLf6eGGBdXJc9kveM8nv+BuvmLCu4uV4MrrkO3
l3Sr/ygeO6MY2Sc5aj+VIYPghn/EzHj9LKyyze8/2N9dCnIgJWXCFIJX34+X0htZIT8afLDIDZ/H
xGbJwD500VsoS7+/1C/oTj6VYdJsRW7M44o/6dVGKvQpY2a8LxRepDSjyFSqhC0nDy8kgjHfYS2b
/lORnItS72FY6HCCyvCfLirigJhrSUaVVlKxMm3+IRWSHWdS+w+f75fQ13IpU7qkLKlBseVPtxK7
VzVXlQape4qsxROiJbzc3OSQmiiaGfLHQzUZKIjZHF26bBz/cP3lqfhRqef6FoRGDw4IM5qfnpop
tKsIA06zd3MNAZ7Co5Wsh5fff4nLh/j5IhagD1foy6xo8X/+da4xGiwXrWeqfdsi3TpDxC4idKzg
LjP1eT9PcCt6kNV+qdgk//7Sf/f8WIBMTHCdN2Pqj5f2hD0aoWlRljHgxgOkDqcnWYRgR9OzemVh
ZaTkvA3831/27376wETZm/PN4gxn9PXXT2w1niydmMs6dZIdjbx/geY070PJU+s5PL+/v9zf/SAt
3jE6YBfS6tZPNzhUtW6QjuZydFE912a94/BPBgP22x/eMsaSQP/lu4TqaXMC50Wj/5RQ9+b5n9+l
nBdY+e3ZnILuK5gpAMdNZlyQlPWdxO/yOQoWMWlAiv/9x/27hxYKjXQkRBqbRt4f727qWO08hLra
W05oXwUxmUsV8or9/VX+7qbyFS7jK53B523I9ZdpnD0GdmfnvHpubwEqnhlFeNgkDDup/vD9/d0H
skEUA9ZBlfeWIepfH5d07ArijXS7DQN2V3Mo36Rbvv3+4/zpGj+91GJB7pqFWu0Ns73MUu1sN7/+
/hJ/+3Dw/Bl8OTwezi8Ph5e4gzJbta/Yu17CTjePJoiC9dwP8cdI4w1TF72+0KoIb1GceXADMCy/
/0v8+tOzdHAmdE/Yuod08dMbzaY5wYJ3jNUAmxQ5/5ZqEyOtzxmY+UNaecXm99f79b5yPYc2K/ZR
puH8/NurOVa5U2XRNVqMbFDkdCUz6PxhK/Hrs2gxQyczjbRLddaNuP2XZ5EO2XZWaVbv4YyR56xK
jEdVf3ao6PjDo/g3V+JDuIKuH0P8Ss71mjiep8ktofa6BZuWxTrvPFcqef39bfubrwn3iUksAALH
Miz+8ZGXVZ5i0XTK/Rzrvso+ay7FOGmxjuvgD7TjX4PV7kL+/telfnpdoFHJIJdcqus9hPvCDlf5
4LRQlry+8+u+mF8mKFM7Eu2B2tQ26r4OkuKT5Mjqt7PZ+gnT353ZIKPlykIAz+05PQo3qQgnj9oh
HKL5ElC+/GjXhQW0j2kR56rWz8w2aY9On413ONlQsPG5U/qJ4rgaZDz/4YPeuOo/vptZwZnr6fwA
DEsslo+/vkagHGr/l70zWY4cybLsr7T0HiGYB5GuXhhsJI2jc3ByA6FPmAHFrIqv7wNGZrW7kUJK
5LoWlVKRke4wKHR4+t6751oB6O89Zlv9I8Aq/dIY/VvluulLOQ8Q2YqC+mkRPbXYpdI7hGtALt2D
69JS7VCZNRqRh+ZwX0ZcjHo3QZdT3orJv8DUe8bAPW82Xb70p9FoRY9oZiG7nWr0DCP8S42e5lDa
tY1N4jyt+943Q56TrUnhecfcppchy9EmSfbrdRBP4ewBF7I5fQJGi5ZFdAed/s1Dq/XJofXOXMPh
B6AYdj4+If/JXIvKsSH6UIxLBv9zNALrwFeX+zhraZ+UkTXtP57cbwMeyzI9oDHADugvPw14GsBT
I73y9T7we8SweFptGjRTR9cS/S7y4/6YkHq9o6ssPv/4ye8sX6I5fYEo+N7bO0cbq1FLBrfak+ZS
X0dAgM8N9Z47B5DZz48f9c5L0uDBbkSug/87DR2pi3LfVEO1L8eWqgitty3pWvBs2Oa2B6wgUz/s
KLDTLmuStP/44e+8J3HVomt6Bfecchy8PB5IO1UVtuEg3pupuotlTKtHptpPzpO3T7KXTQo3suV6
5SzUit8XFTmgLoYbt6D1/Uelqmlt+mCjaJOz/vE0JdygYYrGKG4f+in8RwAXGOJxKOgrGKY15Ic9
IsmraXLcLYmnH/90AG19EWWZC1aDdg7zz9eK00JUdtHwWk5p7TWhkCKg7THCrrDy7pMxfLsAeRih
DaGBQ0H79Phq6A1JXGxB97Nm3yWW9tjM/o9MWnfx5H4Sgyxr+c89kEdxLXV5NfZ85+S9ABKnqtJo
xLBEsbHIlQa1Q59+Mc4Iyscz0pSfRaPvP/EVjrg0wJ3y/DVbeH69PLExRpxaxEutcJNqMWsasDgE
IWEe//mnI/BeQFEBR6d3MiOdjntHH3k5NnnDmUJPYNs5dGf9k8e8DWxs3dG5GlrYeDKYy7//LebA
01mmKX/1ftRM7U7z0PMKyYn48cu83UV4CmYZkElgbRE3/vkUCbQQhLKRL+q0fEWmJyyy4ZdXuTdZ
01NQ9+fQUvUnu+RCCXszS5aNA0dTXBDecLYA6vYB1758HzhooKcCqy/MCfL5QgZU6eeKInanwJSs
tNrOkxBiBiogWA67XjbxoaCOvIUzfTcrp7kNkKGtYyEIDpawoKlxMqEtzr0PzMldJDfOJ7/+3Q+z
AOspBmJWePphaElICiobxZ7sdLXJVJCdaZI858cf5r19D0zOklKC2PMm5CxtOnOruC72Ve8hHK7H
vZ4bd773j80oaE11ApfYln3I5Q775wRwvMKqRFOxEUlh0cgSJQfp6nL78du8twNBZyMNB1aNZMfJ
ZJ4z3cTaUMtpHupAzXgcU9LBeKfrim/o1f55FM2dkTZRjgy0YjDk/nwpvM1dYAcsUZVHP5axa1P3
pmyjx4/f6r3Fs/CCML8lf2OenhiygzY/1yyeInX863yRaRmR84NiS71tY8f/PhUiO5At7D45qt7b
815xdySO3rn0kDrVYQKP+T6G2YG13cucxVuRPWCl/oWF+MnT3pvwXHtMJvsCnz0dzYJ39FyBY4qI
Rb4rMfe8mcxMW388mK/i4NOjg0H08MAyoPmdXviDwZSDQ8p97w+T/pAmer0FY08/WmaNBbU5b7rP
DL8Oh7ofrxpV5ZdO4Vm7xKenc1bCpbAM2NloIng1k08/xjBkn91ujXdH3uOGzcq04GudLJc26nQH
3yZOG2lTJuibF6MP4LJZfndIPf8RrL4IPbjlx6Ky0od8GrtDFNTPCR0dWAX0Z2Iq7QNZpABtrSag
xfAeHw/kO2uNmjYhqOdZJBdPD8TC4zekknB7quYfYjb6rS5opowK+lcU6vOPWqbfGQ6E5SxsLKhJ
EJ+GMaYB+gjCHaF9ZPzQSTisS0d/6RTgay+oFvS2238SYbyz6AyDih0RDSfWm7Q+vjIKUWfN62XO
1ySNtdCka4c6Bk7mlqma+6admjXdGOP+n7+rgZxvyUgRIJ7ulDZgwLT1u3rPXe2ycaeWrHRxQzYe
V5A8fsBsPf7ncRsPXNIAsMkCtrI/tzHWytR3dlPvNT1uQhA1dCVUVn8zNUG5L10u0h+/4TtnDs8j
hrI42AgWTyKbMmrtJK0ZWjnGVC7sFls45J1ri47Y/+RROFHDIyBg9E8PUeHZaV9WXNGMoK6uYRHN
q9br3fN0MIxPtq/35ig+6ExPm23lTfp7pCWumskM7LtyuBuS+qfjNHegC1sEr82NP8Bl/+fDaCG6
MLHconxyugANSa3N7OZqP5szPX7edNsO7VqQB/jkQe9szLi3I8bCp9y2zWD5nr+FiGKe6ACLuAIW
sfMYS7nz5+buk3ex+DtOduU/nnEyJwI4yJlt8wwa+o0VYBNx1jmdc2sObrSKCnR4aaxD6Z1ase4Q
x93XUwv+xaFWO0A2Ifk30A2J02ZY2wC0NdAWm8lXBWKxvj3DmyG5MQOsYCo1Rk+R0Ktd2dGcxe0W
PesYgwJ2fIoUupTXjtHSqwvsxbidAT4/6JXR5dtF5rTTRximXKBkfAXPhOiwThfXxLS9SqSX7GCg
qkPh0KI5Wkl5MaI0RlwZ3KV13oWMcL5FtUbPT0Kj4J7mRJih0yw22OM6NAvn07G2rTSc0mzYfjy8
781N2wCXwTyxqFOcXJfcpsOGwGVu0ib80sj+xcdzzba0rVXWGyxE6/9g2RFzE+yRvqcgdPI8J1FV
A8Sg2kO0WnJOl5OZH6a++iR4fVtWs8mVUtgil0ma7tS03AbLAf02wKhFz2+ESFt6Bv3vTX5PEfqC
hpQQfeNz3FafXJms959LlpYR5XJ9GpAFomwQMzvkRGo1f01wa8Hz0NZuELroBfr1gDtO45TRps/H
BkUkTYLaULGRIw88OHT5O9mkHSx90LZGj2snkAzkr0rsqHdSwQ6yb44Bp2uStALm3hyvgx4XvxSY
3Do2oi9mbnehPztYtfQZcv0e06NNxu9Z94X4iebDuMb3CcaTnJotii7++3J2wqTrs42neeZDY2EE
+/EMe29PdwEPewFlOD7IMmS/7RGp3jkl1qvVXu9flO/jTjHpu9yAu//xc97bi357zmlgNIoROyR4
HnvQKwCFyDeEEC83Hz/kvdDGtTxuqxiNQj5cfsRvL6M3pqgbu632FJ38UDnVisv4Y50Dpks69Yno
7N2Hka/kzgJk+k3Y67ZsRlXBWtESF8ZmPYNVEFs6QOml7tNPhu+9jQCeDhmMRbL3JvgtlLLcjC6q
PT6KN2bnoQ2P1GNdtD/7lJ6FxP1kJN9aVvrMCW5JXGBpIfBO6zRzJwrGlzgtk0WCyss0zvy5nQ4m
ufh1bWl494mmD6UIrNsUZfNexYga4jrFIiZG4hzUtrr3kAQhz4hiEO4ff+n3pi3f2SKNRP4WrMGf
X3oC6qDlCWHO1IifVhA/JOb45ZU68R88B4YCQheaNt4EB92oqUTQj7fnJirI5vQvFfp8KBrtJwfp
e2ErySmaNvTlP7yTdWhNGL9G9F7uezQjSUeL61TdtLUDL824Ahp+VxbBJ4mK9ybwb488DViz2S7o
0dPLPTjdHTTDn4Fd0NzunrX1+Mmdw3pv/nIjpUhG+Mhd+ORe1E++LWbpQZPpTfXcJ+LXlAY4cxWG
j0Yfe01NaCmsXL1Cc7xoDTRj6cxsafoLxu4RuHXyGDV+tx9MFAuo2tAZJX37Bfe3eu1XBXL7qPO3
sEL8B99h18QIr6NhSuskRNgltVmbv/QJIo6Hea8U+nNWD/h/O2IDBO9n6o/Y2Ssr3Qy4IX/BfdPh
sMcO4OPZ9N4oBItSlxQH8/a0AAtDo8OzTRD5ifkw97MBhsJ+dKD6kDPFnE995uz63idelFkLc4tk
6+mwi8yIVUMwtE+bAE8pAepmi92bv7biqIC2tPSkf/yKr70TJwEhHTOwwkyWC9fMky8da1CFXL8o
9245B2ECi+OLnRgj/AHlnCd1UTwIs/QxtKJz8lUu4Cd98VAOc4+mPQt22oQd4D8fd4KNRQIdIAx8
c+WFBOFjpWUV+8Wpe5O0yr2oEsJGldXdI+yiGXp08u2TgXgniUlXAlmfZdfGU/Jki4qlM4toZEV3
c0QrqxXbWxpSrW0Xtd0OOre1YqbQOekUmwAdf6ioyaC8sI31xz/krbuvby+6cNoxMN+k0HbyQ3Ra
I4ChpSW65cyiNLLoGlKrmG/ora6cc0bGO/QZ3chIrDrItCSRDa2kjgqXf7yerEnfKhXpXxM8eUOz
n/WvhMXVLpmYUiimcNWTQDZoyf+paMZmyx43tpslG3qF7XWrVf0+cRtvI5PBW/vxuVnnAKysSl6x
bBGhKRbCY+IPwVmhe0/6oPJPLubvnBUcmT4adG+p0J8mjki3ZUXXW7x/kcsvCW1pe+nK9DE1sAP/
eKzfexSN1/QaoEbn2DgJQCg6NQ2w23If4GOwFo2/qPmkyM+CpIgfP37W63c7XWlL9tfi9soxeHr9
rzS3GKYy5XIwQslagRBTiL1m29hFoh7XlVcY50atR9e9NKdL09TiG7PXQGxZhdiJSm//DiX/xxj3
E2Nc2vJ8dvr/zou9Mca9eGlV8VL9+J3g8K8/9G9yo/MXfflLYVjnOklygI38X1x+L/iL6IO+I0pz
S56fKfcvcCNYfiq8zOzAXkL33wkOlvcXsQTXK5KttsdpaP0TgsPpKRIsKfKlN5CEDNeE01ld6Qjy
yyQHfBAbzryKRrs6Us9V9yVsYoQOzmcYhGWZ/D6zeaBnQb2CVbQkf04zyj0FH0DirtpLSbirayPa
PndKd799hOu//77/RV/wNUFn3/3X/15CqpOn0JC/9K46bI1vDseeSt3YOIncQ75K4VfL5iavW/ZG
DyyLrk0YDnWkuOwm0267yZP3Hz/eCU5PiCWoZOHSCuWbfOPTa/AwKB9uvtfvIcMWcivpU9kWXoIU
mkYJ7BaT9gzrS04LdBClAejNijAIFimRUkeV9UtNS1K8qiMfLfOEswuAaCRJ/jzl0J5y/reov8oy
tODyjCspEAejJO4wXKHlXv0is5DfWpmfr2fkSPsEExKA6m5zRga/+YqaGBbbWKIfFbGhyHg07G0r
Eq7zXm+kcUdPnrhsJ4pOoA5QVFqwIibckF98aGk6Oo9R/UrwnN2OVTE+FANc9i6T1TEyQBagzANY
NNVmdUwinfR3qsSTEev8wUliF9810twQkUe3weiV/XoEilYfGCpM5aHt8GcjNl9rh2Ejr6l7HewK
5Gl3qlb+2pN1cuWgzCAtE9BkhooMfY2Xtjd1MUIwGxeRRtZjO9m5dAbNlkxJRJTT2orS9iwfzOam
K/vojJYcuXMbozg0tBltgDWOD5lejg9NNrtf+Drmho4Yc1OZThEOuL5+V/XEevCIdtKpUvc0rtZP
0O/5Mg377d5d8Bre1KL+66vg6OIUsMeSU/2a0Mfd6y1/BBfZ7tFFoHGMZGwf0OwZd0MxE6X0U3WU
NUbpZUkws8aFxs5Wdol6B6vgWacFGTRiJ6IinKrR3EDdy2+Fm6B2MWIa9c26hYLHP8Y5DYJYh5J7
3GuSSmplDw1kbZazr/Vq56ZDcah9Pq7yxATvNyuSdWfR4A0AuisOAlEqmQsnR1euyZ1mRPltTAvf
1vWT5tKmASosgnj8CbMKoB1CW3Jnus6mYdTPqWzGB8od80XQjPxVVqJ2AjDcypC8cTBp4jLKl8Wu
Nc6VFusjLZ28C7DLYNUHwAxH5ESY6ibV+NPIU7XDhse+im2+RETzGBa7AjqiBn95DWyCccXh9cUr
AieEspxl615qaYW0KopuXT1qvlN8ni+qKVH3JgfprkJ+iEVBk29xzOh/6Jlr3MGOn9bJouUyNMa2
i/mO2bAM9TJFcf8bfyocILYzOqd41cx8CdtFQ4I5ovoFuVk8FbEXnRVd/jRp3XCGWx6O2/4vfQj0
cYV3He68XVSamPM4z8AG8DlCtPIQm8xNJFd5ujNRRa5tu3i2I2/82dueuBSZw6SU5hjKhA+FoLrf
Ro0trgSAtqsAvtvVoCLjrgJE+TQ4bv2MaI3Z6iGPb82ofrZQkgCX1Zwv0le+QJjto9iupvol9lEA
Ex4qaG9tkK9fX85PWARd3Wm3UomqX0sMES/I0naPgmv4rQKF5a9Ixhah0RuozIusDN1JT/d9bYI6
lJFMd6ik2+8kFXCis8t88FAW+c1XI0XoCzHAQzdiWs1l7yLsNh9Jvhq5+zTW1dR/T9vBfkpRZOXx
HtPFCgRdP2vVhka7CbQfsEbnbIqtwb5Fk406d+EAGkABQtxUMTU3HEnbYDO7W+Yh8MCepDzgMNmz
NQ3V5VAH5gplYHBma/l1r0MgrPXiVnOGS7sU5RbtmHMzt+SSHE9al60Tf4mc6LJE47TWyfHtY3NO
DqWZ33cULjfAzIEh2upb6sMjs8fhR56Y5UGr4u9qIScmM/WgyhjEsYaevimcUYYkSPofBnrTTZx2
53LhMNJtbKDWh81ogKkLC8+JaWKA3GgvDEctEKMKW2TEbuafaTm+32nRVPNKBFFzoO+GLmVN2iF6
KmdVpjk5ybIofsVi7n1y75UHVMVWITZOt2phTJqlFpxn0DsuSNFPKNZYsEi+jfNU0acOxS8+zKTV
Q9MYoVcuHMtyIVqK3vI39aThs7u4LY/VgjjRaVQ0FyLm5KTBfoiNL9ZCyyS50h2NV4Smydh/717B
mtD8gGzib71Y1xY9fEwB1tQ1pudq4XIOnVmE1cLqRFNukCUN8KZyFpanAupp1dOwi19Bnxzg/hYl
KfRPTMQ2WeU2t5RnDSStebelayuBoJ5rmLr48tl3Rho8rVyeV3KRFi2oUVRKUEdd6apdkI7phA8p
WNJgAZR6o20RIVrUggzT30LDhWRKnhGqqWITAYaQC7NbCdbVhb0gUKcFhgph1DzQMwGBMUlYVd0m
BsgJ4ZMZqHrDORNuK+/nyQIgv7ALKELtp2JtjVp9ZrTu/CIWHCsS4PlOZKJGjt8Fezk7waEEhHud
LizXES7hWY6hR+iaBWqvhfla4Oq+6WzLvvEWImz9CoeNW5TQuvC3jTZSYwEitJoWkCyM7uyr58bI
5BfMrL0AZ4dg1LZYudQ0ypY3haFxlgOHOqSpJa0VnZPrWIuDByg7xq5ImfHuArf1Rwnhforsi5rM
X4pFq3Zb9tK/NJpZneFTgsQVXwU4JzgOlz/tuLlEfuAdA0nfOwztqcWMmb4xmnSS/EJ0s3EQVFsa
DIfc9ryYI+tpyDxl4+oy0Z5r4i12nqg49zH6zPSfAiVhgdtR5cq1nunjYW4aHDxLrd0NONs9TcWQ
piSC0uxo93H3vbQyV78wOnukAmdUeFo8oQXUUUzlHRLauqILRZMVrqmJM36rMxCqfTEtcYFobpDc
FWua9SscV3H2OMe+hr5dlMkZVsxmCR3VGttj0HS1TYctiUM4mU6KQBlPJjzSa+dKmVG6n5NKfDOF
r3VhK1S+fBt99RoiZZnFOURfBbiirjoGWI+yOYv+h59Gk6BWwhV6q+cdBw7dv+oX92if+qEW3Qqq
DqyBnDDBiyAQrmNnICBKUoztE+FczeAnbrVaCF43tZLtgE0AEmMqQWFJkJdgMyXFNykGqlsgdBtE
/5zOtEVjhvIafDWpadwhFu9+QArP/LWJazlxcrlkk6QCAE0Y6n6RWBt0SO+bBrAFhiLrLDGLA4n7
6lhAftjbejetyxribd9mcQbA1kRrnzgdh3tQ1tptFQfDQ2pa8VVcEmlUjisu4/n1VwTNVwv/lXQV
NTjVrpy5VL962GGrNPAIT4KmMa7ZBqsflnC5BWsx2Y6OMPHMjdmIVmXLz1mYE7vE0IaHJNX5dkaj
+VWoQ8LexaWrznX8DTfJME7reNGD1gRbT/SZlmGnlvAX9dCT18sCHAmvQGKHxqtSql8IDdIdKOR6
U2VpsDLSCaKNciId9KSwCkRjQfNJt4Px3h3CoCmG+xJ1+Td9YK0Z5HUca/0+1szmLCKFu4TDXhU2
WdNC5FnCe6vx1yMf5rlTLaLxqWKwh9757EKzmFafXKj+/iWYxhr8nFNh3lBbdSnoC9zbKZF/iATJ
ufLc3tzEPTQZZRMQJgEj28e6vPZi2q4z8Nh7QGHPcVQxMStMdzprVOfVJJqvw2DbV1Ch5P1ExP1J
puZNnnK5fC1aLGr+dGe9URGSvcm9UbO6vZZamBVCN/2iBAtNNzKMdQZmHUcRE8wYmfHAglAdcE6d
5ZWsXzJB3OwB47n4+Er4mo/980qKowyaqeVH0aB+evGNkQ2bQYreryytxgrpWVg0sUODXb027tp2
SNZszfNGkWjCqmUggsoEl1cvWZYpHV+32WQ3Z0gqQAhGTv0D5xLvxndjxM49ILZIa2sMHHvns+4s
cqlvPj7iGn/pe4VytBSP+fe/1d6cQaOlVyGSkoi/Q+xxRLZpSjxIayXZnVI6s4PE8n6Nphr3QLPi
rWaYL4g0HmHzWBSbCZc0YOTrgc78i7E17adRANZIZys/1/XSejbp9ZRIyUQ1nsOw8A+Ra+RrrErm
bSpZ0CVbCQRTYGs6lP8NfifEq7gsHwkg520lLXVO/8q0bhv6t+tlhzGB192Ocet+0RxP/Sr9WEdQ
Wtk2BmwdeyyKUOLeqS4Ow8AGlkQ1MTuXZe4lcc7/CBtPZkgLj2qB/hKr4xjd3FT0bbOnILMHT01A
j9Vdt7JxkPtiW7nYmDLC35UWm2M2NMSgBikHmErjQzxrEKkR9xXPrTXk7llfgLI9NtEUM0hpGnMk
db3EcCBP9HAQVlTAb8CgHGQJYD+ts9e8UGU+1BHAtq6xQIV47lzEBzyD0nU0L/9FREAfrfWOYk0Y
pTR8jvTF+eY5Fc4OesDiGmFPxPStnmTVGnIxbxxXAW5dbMIw0CShvCfBX2mKIJ/rtI6qkYtI59vd
ow56JIQx4YSdo0HHKQFqX8h2odAntvimsiHftmmf7oaR6ErPJ2bk3HOhADM8PPRp8ey13B9naYgn
H2h4um5VOnKpZOyCBWVwNs9LDtpJtFu4DtbB4OC4ya0x3UX0c1YhTmDFoXf8+kUqrX6xlYHGzCxM
c8WyzbcWdPtrbqL+UTU68JaJS79bVN1jVXKXwXjHOuiS3ahf7nZVEhRhUvZ4HNlzATYaCeCwNea4
PEBi4tZSeRbc49S7Ka12eNCNwdxAC65fnK5Ndwjw1LkwuD2v22rmBOhro8MgiIRS0xTisvdSUAwY
ANUvfVRRkPF7bkaRbSOor52ZNdLpA0xLrAte8cfN97qSjEo5Y3PP7XDlpPa8p47enDWiISuH6R5A
wWA5QpOS7dJR0K2L0my+0grtH42JNAuwwOAYwzs+S5VXHV08cHfUHNWu0k0nxI9lfKAUyvV+UunO
XzJAVCrFZZmTH/JSrskUJedfPqt03qT+LJ5yt7wepSe+9UPPdVt34iujssHZTAkVasoSYaUtgfPy
q6UdkMTyaSBrw5q631FZU3EwlqUql/1dz/NpLUiWPDuNBDnawiteZdTsNsOYkhlZLq+p1LnAJ9Ju
bvSq5cvUGaHI61ksqrhCoR2bChMGn6lK0EtexwJRQWKVtys8dT7HAN7kSHbtdRqikieQiCvog3LQ
QDHFZDysTjU3rxmfymL6oEUrQheK1AqkVnEAHJXu8Tssw4I653GIXBo0lvSAFmsMA23ZGDDbLPjX
RN6cQtHLBQmhKUl+YW2qLmaWWxVKFROMTAu+04/JXulC5reNoAVqRQAcLLhFh05WcGnNAGEKthWf
OJ5wJpRQBVfU7U2SODNLkKYKUnCRm5D+y3UnFINWbzCjIp1B4m7aVPAiQ5T4ICjhOn8h4NFbEl8U
Van5kBEE4NV8nS2bRJnTT813UAHmBvCUuq9A36wisy0O2pJcQdHGtsaNPsJXhUwNimYd2wlwjmE1
p/xNpUmyp5nZ4iyDx7/mb14PSZmTu63qxD5ouvZT1+clXPY0Pl9REiw1HQ1Wf0/NlNSlsEkNVTVW
AbpRVEdRm/kaiYp/9Puu+QrQfaZLPCanRvtudZyQlFyNNjetMNZ7NnfN7H6gWaufZUyw0+pNcJw8
9tl6ShjCxGna7zocUbAeOYaoHdenTecSnmMrGRyX+dy0yzaMcKk7L7qCjGSQesS8ecsf5xBV5ynt
NHfJkvUmLllOAS5oz4bPlLDnofsxNFH9khhRfOUNeLka7TJ/gBdBIyIPWbi8TrRkv17DWz8gQwrt
Kb8tccXczjbHpEs72N3r2WD0pIAHvFmuPLZ88k4kUUfNsa+8WHM4KqbAPzYBYUijcvNuatUYBiWc
Q7cmEra5DoeJmxl3woVPlg58yIAE8UEVenWEM1sdHZMgtly+QUJ4+NTR9Ci27VwTnE8Gu5kdjw9q
IkwWOfk5vS7MO62s2GzZx75CpxNPSGiiM/IXWNAsKcGxJ2npg3g7i7HaXmeS8LNjNxEh15x8G/uS
GVJLgpOey07JwoYrY5EFrQsWhdLH+hmbNxLUEzljK424KvQEzhbQg7VJcnnDYc/ked1mpcdokDlS
5y1+2Y/c6pXAIr1c7hOdJAvVWvK6JWlzLzyidg3LSxWOGHde0ZaS7pKRdZQHAOx1dxTc8SzmmqZH
t3IiX2YWskwPFa6AZ5MoSCIuWyWCLXPT5lZ+BckX+K+bOmS94HtaTcD5kJAyYU22ZKcRZagLpBso
jRpv+OlVkdz1/PRVRYBnhWnAJQR7b/ENXBwhR9PNOJ3jY7NKRZpcAfl8HkeHUZs9zTpgrMlSGXPG
oC90bkPj1HwlKsns1SAVRCtoQQFxy+CklxNQSmM1NYQTOJsQQapRrceBD6589DO5SUr99R9fF6Yq
M44YzRja787EmSo4VA7V3MtryLRqWyZZuqunmgWdElXGnsMmQ60xvkJURYvF7KTzhXBnbmSTp4BE
578Ge67dTdJxgX1NFHsd9CQot7fTEgUo2XAlw5B+2JFI4I2ng1dgfTX49tPcxgnQHoLZnoTKZnA8
HpbXg3/WR/2/+hz/p1T5WamS/nSqex+UKtPv9MS/VH+UKv/+Q/82EDf/olj2u4f4f5cqA/0vm9pL
gK7Woe3Bxi7u37VK2/+LnnGKXZjT0ZqPmOj/0+aNv4DeomRbOs7QyYBX+L//5w9j7u7kn38v6p0q
MEDZA4axySVQFLfpHV+Kmb/dQxqJKWpTdMZ5xUHSN+EYl6nct84SIyZ6RatenSiQaFluaNN9KtHN
cXlIBIdiIJwXyMOVaZDZQ1UCrTpzZySrSDGxSYjNRoObHFX4XeDUQl3ut5G+fluPXH7Zb5c/E6UV
gJClL8inf4CL6Z+/3O/wyaEFDANR7se3RlJpoYNl5hH7DZ2FraLik7YYy19aP/58JOpZ+vzABPku
PScn/QpaWsBvHer4HFPBY917gCGLkcb/HT3dcUNRqdGavdHq5IsQFTS4Z9mjZ2PVNYzR1olB6R0i
j3rkah7R/MITjoZ5Z/YQXf0qJadfV4O8Ropk3BWm0c87O6rq86xbtMh4HZKqMvKodVcNvuN488HZ
4IyYcLs619xR3hYziQvTmJ0XkLd1t8oan0cFSTTGeIZFWbmeHFhAiPW1zg9dvkgTln03DFu6A9WF
cqkItpTt4MVZhfPSWtR4FDoNhNA9MNfWr3MIs3GqYlzBgyneGMsv1xO7oGCQxOadQXg4r1Kv490A
yTVPWgJGOnYnfoaEsi4hlJviyRwnyGdubTbJlUxKflGgHOugFreZ+5YSM83BjUYawcSnpqMBBkHH
JW3jnoYZlnLFV5PDODnr2475F3fFHGomEK/bua04cC3caB4F7nHas2X2jFzagQcgiVzL+tAKyq3h
CHxiBjbHjXpViJF/KwYg+xuwyxRM5dxwidMAkSXL5adzVzWwWXJ95MAxTssr5yWb4uhhUG7wMA4t
f5yYEmZkgyqORl3+ar1rGKRU2XwF1+777mtClVHs7Vkvyw3jaA2hk1oMS6oVnFPSIdvwRc01n3Vc
wBznNOrh+DMvn8RbBicAEcj3g7B3HjSaMihg9JoHimScLpIY2qnm6yTtIWjI/ZJh87k2pQaKwFax
CAvKQ6AkEcB463o0iw21sXhdOA02YeYk1R1Zp/5ScwI4+mUG85WzaqC4lfXOhVKx+6CNnnE5jaK4
BuQbv5gT8VmtFbYfpmblvVRxPj4KvNwkFz6mbDKRsRqnsffDJEPfFZaA4tWZKV2H+3jtBQ8avfr9
jZniDb12Ro9pA2uP4Z3S0m2v9F46dH45sYaJXjk0lgEI1PaT2VpnzEjz+1RKvl1qCXv6pTI1iCf+
3zL7RSu4vE1LnQDUpVsqrGPmSEf8M4QJXkF31Pn5PEWuNe5KwyrcJfM+FyWlvlo8MTIsLg8K/bzL
RT1F207XRPe1ixx5S2sECwFLWwY4Nelx3eXEEecO1SyBfWPX7uMx486cRaa8BozT7HFXU/JowbTH
X68eeIoLP2JG09hpwYZWDcYFKxDuNQOY4vMqyc32Lp9nTXvANmFujr3Zau21ktQJME+32H7nclLB
fWrrZX4b4Y27J2fTNmE0WtZhHuk3W82qZCwxSWIspT4R9gdBzEAIsrX7qPDpm7DZVaDBNrR6hK8T
OZcaHw6aNuvYHZdF0bcEjis5kTJhM6/Nu3TQqIL7hp+4X2XhD+ZVFhHccxkzXj2eJ+MycX28nOhk
5JlaHmcSZHPcZs+t0ZKQWcEu7n9Ykd/njy07hIH5QoQ3+VVdVpXrr2SsRcHGKwA8b8ycDtcVmbPs
rGs8vnlftMZl1tN58Ohj8JT/dLzKNJuVrTC835Q6DjtXJefP3BDVkVM5RBU+g2SRa7xaD4lpzS2+
4B7uBxrqGsrqM/F9GvuXFU1wX51xiBYy9BcPmdYUYvgz3NMYoW3IYiZrJkYXWgMmrFYRRPQ8gHNc
lSn9r4ZlKBw8vNLZ4wDgLqqWrNHSxzixh25rC8etcJEXKqrYZOqDEL7+0DnCDK1Sf9aqMV31FcF5
jkXTKk0m6e/BqMbfii7yfsoYfFpltNUV2MDjMLWN2uRFK28AccXPjjVWm5JDak3lxbr1m6h6Nuyk
3JqVHkfou/Hk0nuvvQ5i2NWeyIEq4/1QXKQiLu7NrPPwSez67az1UK5GiVwI2DP420lcjcVcHh0K
sZuBm/wN27p4xlcw+TLaxfXk6TLbtQ1Qz0bBXtSzutqNaZ1+if8fe2e2XLeRZdFf6R+AAokZrwDu
yJmiJFIvCGow5iETM76+Fyi7WqJcUrifHfXiKJsELy6QefKcvdfunPIdXswu2au+ZgjDBhaVhVzP
JaHqezQ9WTACttgO+i7L3mg2D2w67WNtV20a5WtX771Mbz6kKJe4tbAXSaSxhzp0MGBetw7DtCQb
K9DDbvdHplwVlfS7j8Zm1SXtwriGg+xaUarbNfTYhXIg6pQxXsiuag5eKckuzEuzOW2A5n1ii7s8
btqDjsoygiXZPnJgbSd2qdE51WgBxt1C5u617K34rd+mzkHr1gKwJyJsyDCrh8TTca61tJcXLNjL
EW/Dcpo04aNTLqbd0im4yLQXQ0nMJf2IznkYs3H9outlfuETyHahauX/DmWIjO5VfYJJlf8JFiPf
pOnxY0kkm8okgJrj5NyTH1bUKAz0yWQTsjQO9wz6mouYt/w3gtFX8jMKMRgfCDiRugE3xEL941Wt
eE3ddLL9s+SI9oQChIWh7Q1qjF8XfK/Uoi/XYXSD4Z1qz8AJ++N1xhSBQucn8dkqtgrD1RVr9tbl
s+eYBeOfXwzFOYMZCmQkg69upeAd1hKKwLNXTkTobd2YjtN7qJGZvPv1pX4uZJEK0iikFteRPr9m
ssjEd1tCBaCpOou4rrdTvo2/gR5x31x0mwD/H19P4LUWPCZAGu3XRgZM37y2ZWWf1zmN33/bgmq4
iaQg1B3VSJfBiPvN7dxu14+VMx9u82qgH+TLe12sE05t9b7qrTM9NKoreIUUPyyo7MD1THQHKiB+
KtSqkX/WtZzt49cf+ueH1LMB/OEXwZVi2K+9BE1tSZ1EWOdM1uZGpqNRMIvpdyiOv70Ksmkf9sOm
xnz11JSxMdVx1jnnhFbUcSGf/OB6v7Up/N1V6IZ44Ht8dK6vX3OnNw1pa3wWhuZe5JCfF9LQ+388
JkSjmShKOe1s8tIfX7eCDFzaK1hqDPJTyYnAlU0aE8LO3RL34rpv53H9zZHu5/WLNZ3VhI+FuZjL
/njJOhvjZSod66w1sfMoaOWdV32kFBkww+1qOqhG4HQrj8ivH46fVxY06FsMPJ8WMfrrjwraJNPX
luCAYuDtjhvWyd4ZvWjN6Vn/+lJ/8xF5OJDVU4Pj93i9WLoolbhUZdBv2zo8lWgu1q5H9mbxwBTb
CW7enppfX/TvPh/2Mw/rsf03eKSRKYCZEjZ3Lh1izOrKMk+l7qUHDjq/fdNfbO0/vuo+3QlMO5br
uxsk9ccvsUk95emsJ+dVdbToclHZGJpdvbxvx1VdNwgka+QflMnzRF03UWt116NEEbO3GMpxuGjs
ZwYT3ReMXSZV51qX6a1XOO3vSBw/L7yM6Uz8cKxIDmDe7T37rvdRZ/aUIQPhCa9MLpTFNHXzWWO/
BKLCo5b7lPW//iZesvVe3x0gRFj1fZTM3mvcUVLSL4nZ486ap1Hrzp7J+QHaKGoVJdgy0zbenvc8
E9dyKOUTjc1VRGbmz/eyM2QJiZxU3D1VEp0/5nVp9Os/8O/uCSvlC/eS7+61BUqXaJBHj7e+Wj2K
bt3OP4pEM8+AtOqMTqn+uzbOT8+mQ8whbwOtHB5RxHY/fgky67ain4SG0YoJFWAmmgeLrHlM55bT
+K8/3d9djL4RODLgTD/zXr0V6nQiCXiZ8fff5jVqSma7nHJsveWU9OuL/bRM88k8jzadjtuA5exV
XVQVmmi7WF/I57E5WCZZz5PFi8gp8dcXMl6JCQyoD6azFQ82Hw4CxKsHmQSibHZad6KCUGl3q3OG
G0LN63os4jhtu4uWmHq1sxLGQikp57CYW9ckbLzctsFGzvdpVtAn0CYOS2EnGFWurlJHXXNoZdH1
Mvc6IDWO57LgcPwSG9bXSNeqf7oQv2CGAD2wr4GEeV0KZeShtG7VdWdjRZk+QX+8YDaaHRKdKMxf
37SfHnQuxTNgwdKkpfcTfwRRjdGPMwMjBS+XIUzO54fO4e9geDUXW5bV7/qH2+713atvsa0BMdx8
VZ6wMa68+pbqtSJcRdnW2ZGz9RXizHhWVuy/f2mIOC704Uiupf2umWfjNxuA8foRsbgyVi7H5MoG
Uk57A1N8t9ZZZdxnFsiFs0BDXK3I/jwHqMSC6sg0cBHE3ifkIYUVjU0nums/aXgDTZVkR6NfmBSD
wF/u9aGii7gWW79GgjvlYDEo/vll7qIqp8vRD4rs1iXAtOY3keR39ElnyWlckvt2Z+fd+h7/INud
xmZwWHpFVNColpb4a6ebb+1ppjXWxQV9v4LGURxkckw2HxxkhSuQ+IWKdFFUdxPdhmvl9NphJkfu
Fkidth4IEymQXPYoe3UXwSnJG7lOhoZrDyQrWopI9sJCl+uWsD6iBqsnB+g1O6OUECFjVJucv0Gk
Er3zIEEM0/vWR0Te5prXDe8M3MQVIYkoxZdJkaB2mWuoKkJ/brdmKPLK9HZcZv7Z1eTanBxyfrAu
KlKEjgC0OBXVcuXfrtL9s/gci5jOi19udY1sedfSurSxmtQdktpCQMImS0XNfnECwjrftyQ1pbew
LErSPBI59ned2fGFGC2o110jqra4b1ad/UINvZB7kA7zfQGl8TJxnKa4d1vRfSH9jE+BkNZev5pO
PVhXSoqtFTURShEgGOAH+ej2s43wDf6V8C1/Vxi5dTluUlE6Gih6QTiSYbl3WlQtEX0QOlf9mtII
96rFMXejGfMbByeNxSc0u/VJzvmgvZ3JsFtDWazsWr5eW7Rw0tLsjJt6Gu3+XmQk4BBRXtB45byK
7kEsLgJOTWPMNo6KeOqIQagWrm2N8MAxNojJij7jXNcjBwnDnTL30hpjMZ1SpAIx+6oYs2tCoOlp
ecA818OMYdQg096ny5gM+qweRG2rEvWGzQOGy5U0DS1T7A0vdQA9e54+ZBC0GlKnoW+GpA9hFCjy
GUQ32T3zH36/xreInObbby04uxz4Y8wU04+VG/ZzFqdpvOvI5WyP314rx2BtISnNPE0ujqLnGuIS
yUE2pEUxizQ70u2lN2/0Fsu4cmyeIultM920tLmvRrf1zM28Gz4tGRaa/ZzRh/82moFN/Bzb5lZI
JBa1nde41nMl8q0Tq2jPBy3UpSOCJDrwL9uf6ww0GVN6V+6lTXbhGhR6Nud7lJB6d1FhTVkPVasx
aSgXixtrYWcz97lvJNldV0v+EKHTOyHW0+hIKhFy/jjMrqkhrXbtorj3GvBqV/ZcYoHK89raMj+z
5aunMcnY5Z40rLtFtHSB04XaGNywmNyK/ZgxQNqQdkcbPPItpjkFb3Bvuh8ozAuw97bqEYkGZTa2
6NTjeK3ozWulnZ9L1dGtJ2dhEqgJ6tWjJZFb8bnS9ZlWGx3yfgutX4cxn77t+P/OSX87J2XL/m77
/dnSmXWEZavsxznpyw/9NSf13+g+5036O/QmqNv+9HP69huksQxCt0Hnf8aj+hsHtBZuQES8GDm3
i/8Zxm06b+gMGTq0C4xtFGDWPxmPAnX9cdNms4YWxrGJUzatIPv1iV5BGpaDTJjF2PosybBAIN0H
JGORTdw61vikJ5XL6MRu7jOws9crNu9Aeowgwtof8p1wM4JtyU9cdsqYi5vU6/MicDR6w76rDrOf
mee+HkRQjRm+FNvjRIANwbdQuzHy2hPHml6M5dRc6olP2ktjlJdtqopbtzG9Q6X76SF2Y5fc5NIi
V7TSUMAihjysWapOBWXj1dAtcbQC0dboY7PjItFCwLiUhvMhG8ggC93KyMOZbn1oIuImh8zoj6j1
43vgMNbEiGqaT8MWAbo2z25Rws8uTILD1ez1O/4DpoGjM++LeHZupnj22AodH2jNJv88iSW2jgXh
RZ+nRsk/3Dbzb8y89k5NXKmvyWzEEtFgK26ztB02cYu6tzprOueFq7P3FfmCITM3vuZ6o4ekEePZ
KVtTIqdMnOtEr5ML8r60z7UDkDoQiJ+utVXWpyWTj6M/S/S926Qm9cZ3adv3b32/RzKGwVN92kZg
j0orCh98krUE5CLnA1Rdn9OXV3M+psoJDD1TILP8wg0pudSzZHsfQsOaPkAyMLjTdfmpJBn76K9Z
vxfwvD6v+lBeZrq60dbEPheqb8+K5IgLrIZQHWyXtEZshEaknGxJA30ZDMWXmhSPhIIiUuYuDfw2
SBx7ozPLi0UQY6uayuGDzn4OgyIeLkVma5gd9PQwy7h8oLmVfij6LIUPVrdgzBecjzt8qQR0crwl
S46yHgwy2vCCdGNruBos6OQI5nSzIEuV4XS6bv24ZNE7wsLqNCpXE68sA8Hpjyw3BhW283b+q0v2
0DZP69uMUV5gycW9TFSzRkgwB3KrvOqqJS7x0gBMtoRFNaH3gmzjLoHdtMn72F0NJ/CHxPok58lC
sMKU5OCWhOE1TKg2zgfbLSPzJEJdKa4ZZPh3SbyQKgWEHocLCq1ljBxlEwHlj5+RlBYnLKBMrHNN
S6OxG7AS1ul8QbAHWWK539fv/CaPHzEOJto5Jkwk3/m1K77ISe+GIMUSdz8idYp341KIp94v4zpE
4TjciaGWHxWVWei3k3gulInweFz6ZTM3l94RcTK0NuX5EAyNpcOIYc6E6vRIw4IhFuZ7c9TTC8l4
/BN+ENBZgl0sCYnyBHWb1N7HHCP6FVGEi36iwvMf1rFotHDJ3XgTNZZjSXJZ12Coq6tn6hD/ncqs
T5o+tZHTKvNKDM7y1W7VInkmRFPvYi+uH/Nk6ASpYvh1+bJq9dS7AJ4CzDYt8RRNj91zHKqgByR8
uXm/orZXd/QdfAsMPu8z8irQiFC+dh5FclgBjESssPFlrTaLrNQfdiuYzjMRxO7Z1jtG0Gaae9wH
Kz80w8CypohYIKcLSOaI8PPeQIF3aDK9mCPN72NrZ7lKfzKgEe1WixV1NPQWb11dZfnB7dvylCwY
Gwsr3kK3G7O/Vx7cZgSQVf4BQ5LEsSh6E6L4Gg+nOMEmhFhuaj+OLqHfR4tT75GQ4STmSL90N1an
tM+N7RIzSmTneLvIhccg8ckQhvfvqwCg0wgYlfxlZ1qmr7JMp6fFqsWV2WVxtesn8pLRci4kQfqx
KW/SxY+LCM0eGZHpBE/P0CaDVMz2bVJ0bYQTc7pQjgLOw/Qrcmr3bJGwHI2wr+58zD/RmGTxKS9Y
NhthycOsVw9JbQ8HvPOcdmiUjGgnGHAxRF3q0O9HZ0fnev2yMuCsdqPAzdeYQ7XTm3REvqB7+c2s
i3IcLgCgO9AX4Uy22QfE8dCoFteqC/3RWwqnMIJUmaLvMYosXX4TzzERlH7u3IicAfMqSnXv4D2+
d4Sb3LIszrSui/U0JtN726rre0mz434QXWwEepbH7yda+XiLlDcERMNO581f9t6rHYNFCijNvZe1
9a0+zNUtEh65xw+EUDErLM6WVRc2Ix7x3FakrOJmNsO5WrLrwfCHvfSIGUJWXFXXua/z5zoF/Liu
TLkxHBt51X2o50J1ziX6BedmRSh6Re5uzNx77eO3lqecE+GGEzl1GkV6OsbpV3PVlptaSwZyqTXZ
cDJc4msfZ9fblWf8lPDBP7eZXE8kT9sHJFEoqmO5fixAKYGalRpxR6Jc9rlFPuMsepI2epyrRW+z
Hg2ZWC8gvRBMmAGmrab8VpYDM2dpmDdxU3YWi2yBqG+NT42TG1dqbhIiifFD8K4NzW2CrOCw3c8H
kv/EJRJVgm0szT1gStJuCjze5s4wJvuOHNL0S9yjvshmbdICJWeUWDby4/OyusudUajp4C++fxrF
0L1XcYPgXNjjkffJWQL6KSTPtq5f8RUh0eQAs+hRnyM+DQfTl3eTqVcEIOYm9mbwMJjaMnS0srRu
CCiIr1bXn08dGyPnCBgpKDA/603mfxadaZDA2NnyETt8+lGf4gIDtNYeaHdpyDRHlhoev5RN2ipN
O9xCaPbZmBe32NunjyhOp6gA/vdkNBkZzgvhzn26LZrMwYzssBIbsO6UMozmbb34j4hOGPyP5Ji2
DHjlIEK99ow0ZILtP2VaXLyl99PJW0d15J4RxCaRHTtOgW0vF1K/hDifsY/5otYlyiDEvCEbP3e+
oe/0VskkgpyOFN1MHXff+o4bpqgU4jBPprtVGE1+0SvyKpHlaumj3Zp29mw4vOIh+hLd3qkJdSbS
EhgHq3MlxDyPpIsmRaYPZx5ZQxVnd6xRYT3LeH2i9p0/FIVWf87H2Xjv94P7IGTSnlHwPMjaXXaY
m6qTKztQyMPISb2Z751yfWIB/APr2HPeO0/uMA2fmPRSQVh4roPOHp5caKNHx/XKW6AMOzIYtUu+
HE7CCmNLTT/iD3O1xzroW7lFrkuT7MtsyMqjapb+zrSnYgkxlaUyaJWfJA+eM6hdBYX1Ll2pd9C2
T3alfesA/nuE+t0RilMPPbn/LjW9/VrXkJ7H5zp7/uEY9e0H/yLjWKhDDQ+SzYbFg7VIq/jPk5Sn
v+GpR5xKZYqC9OXQ9CcaxzLe8H9t0BoDpCXoL5Sof52noOYwykREj/sP0vw/O099g7h/3wRl6GWR
6bLlWbic4F4zJ8vKZH7X6ssRDU+xRINoMkH87mReG/HMkM83cpRGMFFUtZ96R/qBgZbiZHkN0e0r
MOo8TEsdLBP6sRL5DdJaLUAOgIzD/9yOfXwzOVhSq0XokZUNswjWCu7LhrbrdrlYLKJISgOJktkJ
6HaQzvvAoE+FUj1PV/gcRvMevK06L7lMr2mn6HTz1vVdTEmbsXi56U75Oma9tKkke76aYYGi9fQi
Mesu5Hh6arTuGhiaDQ3ZKdBbsBDVQFondIVjBnflqyZE8nmi4r6a+ZlHe2nyIfI137pMEcrRLHUx
MwWu6eMVhuEOnUSb7FuwAuXFaPr5Tdak/dU4ddpBxDlCRj3GxgrGfYaCGCNBczGlhDY3hSzraQg0
hXS/rCqftL42xrxZ2uY7pk1mKDTOc8FgMKzjBDXsaiSvR5RVyQ7rrQ+e2BLnCR7eba+Zzr531uoO
N0pzm8MivsFDaRmwBYv6jEmzDXNvjcNiSt09Aze9D7fDAJV2ou8W15nSQBXtmnMC0j8I1+0vh8Z6
ROHXvyXDoPYOnqLVA4YhRytWDV5xqBWh1UzsDSJ2t5Nui6QsHNc4vrLQoUaLqRchmTkrW//Y3btA
YOCjM2k5I5TT/+g0p96Rd3fvjreVXyIGmii2rES/tRAANPB2DPNaQBh5EkubvFMU7zdjl9sYQpwd
8tg+tJnfBG7aVwfYa+UZ2Ux86bd5fcdua10VlvEhmywnKhosBoszLPsaMdrbZbDlztFsSJt6FeqN
6MOiyPN70AP6zaB1bhTP1nRKnOZQ5OAgKrz8YTroDX7Dhq3XH5v4mPuxvR+cqvjDn6bPIva1fYNq
j3ZYXwqmqLS/unmWJ2z/VbCWvrljMsQGSrwgFad91/C0hYjHL6CZpUHlSSeis/pIi4y214yMNjVg
PdhQ/o5Tl9phMlAui0Fk53JMtUcG9MmpLVN5b5dte7VYSHtcr5MRCeV0MTaIFTDz9NocJc8Njy26
KWcxDsjC0TLWaYbSyIqLsHUGe8coZL5fpn6zfmRWkxwcq1oS8Y6h25ztO19MJuJAsVrOEOVTmqTe
/UTWrNOGi+Z7w1vDKOzprd1tAnoKqiIV74XFs7BjMpldOEp373ovjdMPs7VWPe1DVF57DJjbcZYT
NtenA+x7i/HBJ3tYD8p8M5Cq2EyZh4lGsx/Z6uv8BFyJQWzZrDmfJtdxFh1UA9j67UhszPQWPeVg
YxlLtNzEjYrj/akoerXWEce22t2cUp0REpvgw5nojJmVjRDm5KkSWYLyLMXcHhVag+jGxFej72bU
ztimRDbz8T0sh8hxaYt4eIDNHnDL0uPxGF54Lu43uAv3yB/oqg59c8762uT4XcdFT+IglUlxokFi
a+SP6yS1P9QFh8NQl4y96SKDsOHFEvO3Adq/O/XvdmpEIrQi//tOff11fP7y4x797Uf+3KOFsN7o
YNTg1iEgo7nIaPLPPVps4+//25Spgk3UMIa1sTg31vRfmzL8O5Qc7NcssVuSovNPmpyEHb9qcnKk
2y6DBIYtHq38Niv9bjiY9tY81qo1r9y4c7GwWfZpMYXGyWItwbaklZRAYJuzI3wpgkbIcaevkJuZ
wpWHwejkJdSGwXhEul9cN/RzaHzMo2mFRitnOxqUtdAOscbHvqhU1CcL70uLAiT0R29EfU+uYDQ7
YKoOw7SI+wE3+VM9xuPNyvCMWG/C44egWBXvmYzVtM8qgpxcQDBMEwqS4l2O2AeHOVwTtGk+F0D2
GGhE2oKlzVrYfvbp7E3J0bfESiR3keufgFJBmyiXovgiGdfdZIk9VsGEsPwmxsuIZQU+kx6BNNog
+XNWuKdmUdbKQXmY20O3GPxbc9Pzbo7D5VZilVxOCNbtPKqqZdbOHn8gg+R4BTnWSAgFd4ZHYLZv
5cn9mhfjjSwnxjFu2UeM5L0kjIHAHfJJucdtx5JhbjXwkhhX4MvzhqKONEsh7LwyC+Nd37a9u7bR
BA6ul8dY2NlwqGIjMd2DZ2O52bsKTZMeITNXtR4WtTdfmyiDYbT3pOqdrE40QwGsTmI9zqn76rrA
pFxq5fyha0sLXTELG/mKcPZZoUiRHufrQo6Wj+K6zJQfQNmhRmu91kuCAYuRk4S2lubxTSwWbT/G
GLgnqhDEatzMYWTLR04/plEi9S2+EqaJiC8MlZZxJK1u3B4cfIfrzGByr80kHAdF5WBsPPf9MLSE
P2K/600VqK4bp7VCuW9MnXhM4tQw1qc5gy2uvmDJ7asqsNHRl/Hdy1v874L3uwUPxSbL0n9f8G6I
MfnhSPLtB/6a7GznDniNaIkAnWwHj/8sd571hqMKmSyMcf5aCf9a/cQb8sw4lWxUzpfzyv+tft4b
UihRu1jsX/w4+sdXjrdfOuBYu3+UZWyxczjIiCGCB7MdcH5Y/OJJAydR2/ZpnDcEkJGvxX26iaiR
uI0hGOaO0gHDfYvSYS9QSiAJ7pHFdPr8zq4x9ULvxRVrwkVIZviG393J228no+8Neq/mT2joKJY5
rn2zuDnbpOv7pdmn0mae7VunfLRgJaQWFnc9rS9re6bEkTz1B1qtACXapvhdFiAqpVf3xuMsiGqQ
kRwwVcd6mY59tzHwapVUcZmk0Ro/VhKHLH2GzL8qfNU49KFt99LQ6flxmxz3AmRB9k7gpf84r4Ql
EUsmsa+ui3lOSnaLAm/UAS/HUOyUbByShT06v/Pg2qd4qvpL0Zrt3tJbK1jVELPoVv4my+iqm9RY
dJofYqTR40lawBMbGhUWLIYAkLImAxMrGqo9x3gCFwDHq8vTYO285sLtLDpHTTncI8KvoatYNeau
3oS5n0jfT+nqpnmIYVf/oClF0m3hPgzzqkrc6ZIBOmCz+lpZc7LTUm0iHLYxx+OiVRx1tNUM8rUf
FvQv0ygDWPBp2KZ1Stt8Xh7rfBsza5S4l/gSY6YWS/+BAxqcCShKkJDArmCD5gtwjh4ovv2Ulg4D
QSMLNYulLdAdQ977g5aTipRxSs5ZOZ/KRndQrSB+j7x09nfTYKpsP5qACYOMV+keJU8yb7Qn0hpX
K+0fxNCkOxzW03DCeFAmUW3U/f2cDcDahDl1dJ2Jn9xXdCg9Ssq+2Apyp+V0bCWrCfRN6ROFb2ZM
AU37ISAZyuJrzTXraOO80YLSclQw2fYjUfAeLUOnvi1qNdPxlcy2BooCelI0GYNEn8UeX53CI8KB
lhGkdlgNL/kiU2PcozvY0+4eI95U/0SZUt2vwG9M+kxDfl5zL4/glbjPKVOC41rp684v2x6RNfOn
fW/0yYp3y1ickE1q7sMRFc2BYau4iDVvPhPQFL9nkjgcvSmdqPRxZ3+1Jn28EY2Y7SCr3eor7oai
wSqD7EbaWQ1dSyQyC5ZxtWGXuMrJI969t+nLKQAY2HYkyGN2qbf4/7IZbqlbN2BhzVgmYT7HuMW9
ti++1HkKwRVbVb7hKacvdHSxnZOpV41pgJhl1K866avseczAkh79GkLDTddBPl2HddPqmvn4CIM7
wd1qg0whGbkfwtgfZsVbIbX+cx2/oFPwZAGS6kHK7fpB1druhXY7LoLY8k53e4CLo7ZmbxezWZbj
MspNJxjX6KyaWlUJuiGohh8tfwJvQUcSWg/WTIgVyVTox5UxOFtBX1+qFGdZJHWzee4axEwCoDOP
+rxBZ/Fm3AuXRTOZUz5/sWb1Tb4O7rUxoK7DqulzNbV9No6L9ltmo1A3pN3FHZ16oDiEDeLUV/iK
td2cUBG8ABDQuQBcANH0NI2Gz7TNJiIlSide5B3NklkLEPMMn4gtG/QrJC62fu3HE1qyloyTZ9UB
NY1aDe7Iy1KOzZ/7ZOUgaGChsY4WWj9ez5mxvi87bJkNfQxzRR43x0h1mG5allie7WHA2nv2Rpgg
7blIELHzHC0igSzbiHUaH+tkLrMu0DS7fmbUznl+UagvG7U617IT/MUj2nJtPw19Bo1WUy3CHqO8
WeoU97TTZAZJnSKf7zg7GjcW/jVStWKvvFFEelVhTdvAjrwFFsDcuD1zmLFPq0s8gDD+Jv4Cnl3w
hqeaVDIwQFLNebCadjxE2K/dj9pYT0vAzWHkXSZrLRiyOkBJhpSBHzgGd3pqhNbg5Fv8KvIc0qRj
TOOnxADvw7Cz+dSJ/p0J8OE0Et5jH8jqm+7IADfLSGPAMB48GKWMZmB7jIHRkI5t2Xm8F4NeXKXm
GDO21xYQxmjgH4ximDFbpoP9mR60Q4qlKVKoI8UO9q6GR5O+waVVUkHH6ZheYohUXdBLD6ILEdD0
FWYlLkyt7E8+5Z/L8CHWHgr2GdSIpr+xGnEjQaqrXCN07K7zgqFBw0i3f+Ng1JPJUFmMTq44lq9U
roltMfFhwe/oUH74t3Cs+6xfflc4blrX78qdn2RB11+n/zk+V20HxvfrDxXkt5/8q6n9IvcBscVR
+TtpkGu8oWrj/Kt7mz/lhQL/V/Vov0HjjQ/Hx74FP2irOf88O9PrppziP9+60JjW/hnr/ZXGG5I9
/ijwc9AT+Cvgvv9YnlmaMycMLFfMdnYamispboaTvP/upvxNDfi6Qn25CFplvD58zp88I30zai1u
AjAwBZLJ2e1WbKejG7bE0P+m3KSn8EMxvF3K4ra4tgUG336dwtFUMXCpxFyP85hhSy2z4oLQdLqD
TYtuBgn7sRIK0e1KN46uWvOby/90O6nAsf0wWtyCGnGp/Xg7jXKlkUnZc4R18mBU7gcv66Jf38zt
V/wwgNguYRMCjEvlb1JmqfGWQY+FPNpiesBm/p4CjRRU7HKBvkqe0v+cg/7mm8PQ8fPlUKNhoUJp
7nEK4kH8vn43E2k5YMa6ozVBa0yKSrQwqLTqXNhxRb/VemfFk0TxkcheD2yzyStk+T6O5apQNEu6
Js4C10gECmbg8ydcuT4Eg2b0ZQhINSHxp/OprQwp8K8SphEo5uMnI6/MT0Y+HZKx6/+orW2TU71u
vF/AdoTa4g8VC19tXqdy8GHuFmY06Mv8fsnhCGdOMiWBabgK6gHhmA+OTRwHDLQGlYsy7+IEKKvd
Q2FybMSXo6Uq6Ld9cj3ANA6SCp90A4WRubQt9+OwrqfCS66GXBsJ4qv+sNzyvsmsz87q3fVIm8LJ
8qpzq88fk5Fesg/IbKfZ/E6ws2vE1EAeCsqxULFj2V0+fVWpL08u3Ml2cbQo8xtauQY8xKmZnOt5
NovQ15z4TDPkvQtw/ZxTtDAvclsG0SOiZ81/mJFYR4vI8+vVl8lD71gw6b0i1P0xwfNNP3ye4vG4
ZmW8y3EJX9UdgDH62zrxAdOFnehOsZsUBHhqoyXxT72XD/M+g23wIF2sYyldu9DwECS3VLw6eBUR
C6iKSjnvrNrVPqTFqG7gdvF7PAT/DwQfjxelyoYj7UeOCEqhP8fnl17ElVRXDXxjeHnA1plx84hU
EpFBA6Ipn2qBeGkw9hSP+nuGI15EeTOHWpoZw9OQ6VIkob6IS+AFyUOWynVXZ40IYqfCLy2J0Qmm
bDMua0w4IBiqu3at1W2lusvYX8wn0u37B2swCenVUnElZtM5VjXPAsPtbD/09XyoK/Mphfi1BNTE
CQMocz5aXebf6YjqDpAu1dWaaM3tUC6RgUbrKpmbViKsKvU9Ez351Dh2knAOacELzzaUPd8aLqD3
Aj5bU+c2QzUXx+BS0VcRm0lV/hE2YoqYwv5AuOrZquKtQTndAQYm1ZjunTbm2sGqQF/2HRDsLB0x
dQ2M76E+iINhImtAs1Mel6q3TnbbyYuFYQmq7MRubqqFfYMnGsMSlIhEv6OeX547DQki6Ij6ckxy
7aJPHONgzn4KEpF6L8rJBUQEKV3qYsnVksJseF80zQwbGJb7uE2xHWle/OQVPVmIXkJsVxxPF3Oe
58z0hyl0fC09dKMOdrdgsG5YehKgg5pDoL5+YDrldF6NVFxu4oR9nDs+0KomD6sCyJ/jps+oMj/4
AqVp0vf6PaHF+tEYTSCR8aXmlclbZlVUZy532szWc2+h/RzjQnFM1PooBqgWSQ8wg7PmV1on27sc
cWGECeALrAQKKCzCHLfjZDzFCGkIPdLv5mXY94hZjrk2UASjlDusQKhCjsLyHXpzF6EJAZVRK1Wz
R2xqPncjzIMmbZ1dN+9lm5gPtt36YS0KVZ9qd+xuB601kVPo3imrJvPAKbkM5zGFlZwOm1OLZLTr
uCwof824Xd41wisvWZDWk/hf9s5kOW5j26K/8uLNoUDfDN4EqJ59kaIkTxCUaaHvu0x8/VtZvLph
0Q4pPPdE90aYZFWhEomT5+y9NqQMdCnOl77h9EyQiBYuaN4iejlINfX0mtbAPuUBgNaWypkzLSeR
sjLq26Hyj+VsfiyqVA/N2EAC6Pcnu/c1ZGYoauNC82+SuCB0MshRAw1bbzLtl0mH0sl0cr5r7aEK
Qqfk3mNLcO8ymYtrDJfl0a3M/oCyotiQgbp8boBqhCrUgJ0kyKWMSpcbKNRqkX8L0K9/MrDYPaGT
tB9wnbgboBNGZJRVPoSNU1poJdNx62J34D5xxSudZvRB5M1zmRk7cw54dlICO2WQNWXU9eUEVhKy
PXZGZ1v62Aen1bOvQYUu9Ezadb6rBl87kGPPsbnzfqdHhiBrDvjeu9jJj37ue4T7CmOPR6FCwQwG
35slpiAGoFt0vumBaWpz1YjJOTij49y5GQHuqZYkcOO3FbCgfSlTLv8M24c+FmYViJk7LlL5ZEEP
iRzdaDGejYX5aHfu1sX084mkFfs3MbvprQva/dNQWxtGvksW5m3f305GO+6KivDYEVnjAeFzz6iP
RcbD81sN5pvmRw+MNomHI8/H5TjnFntGx5HJvRoNAuuYM5fD9FZX/Nsd/mWRz2zqT1XR3xb5pz/6
4Q/5Y4V/+bXvFb71IdARmaC2VOoT7MP/7RF7DlU+G5pH+1hHtMJ/+V7kGx8YPsDxNlU55zFR+2+R
b/kfkLnAb+C/6Bgw/9mAjJPBuyqORCma17DakNR4OLffmVTNDgKUNTn9Adp/ZoFLscatxCJXXEHX
cq6E3nfzY8IZ9NToWTodZyKWHtKW+ADG/AYQlh6iP6TZIoCgFU8WLOoe9FIrEkZVsZ09kNqo772i
hnISdGwxqPtuiZ5JrQ0K+vhJmLXzmdv+pURWnfCnnkhodphKN+vD0AdPiKtBkdUcCMIGxCQMVzQk
zG5gXU5M88jtzX3jPLgN3bR21D8HIHYgIGmZea7rpTgN/Txum8rPImykA4Qwj+6f44nbSjTDxkCw
co5X0iAr0EXfBrNnkN42dALCuVr7I+Qj9LXEFLcv1gx0al2GIFptQgEuF+rialeJgXz/9Da1gd9e
SF8/OkW/ovzADdpEeTUdV7KxI8+a+MXBWdDImwTU5KFbBVXwac7pP0V16eufiThab9x2DuA4gzet
kMceEOr2x1mbeHXDJ/OyziEyDtkYgJRCL4t0IugdFC0ZJMpl4IDT5z41sNkm2pdpIh2KViGDI3ey
jGti6QN9vzhG+SyL0oMGn0zG5766dIqEzl8rq1Tc+W2pfVvJ9YuE1cUnaNvpq8ZmedtiJtlf3t+g
3hUru6fvwr9Hsxz5Mi6MWc9FNLvT+6neI8idwQlDP80aLjKK43EL7Y1cR2/MTB5baL3TcBoh/l7j
HUtTSE4G+WLuMPbWLnUAZ+2tVZUbOdPGsNaa4rTazXHubZ6SYz6zVdJQ+gyv03d3Rit9fc9SUVjR
irXgE7iXT8Ow4dWziLOKkyHSdgjMgkP83ENUe0zRmX/u2nS49msreMqxiO9Sy+zdDYWodUK/nFyR
qJN+It0ZUxZNwyuOrFlEE6lACDlSvc8NHzJfHW3rrCZ5iLA67LBwunEJ3WB0EV20SBrpUO1BYwf7
sjStb4tr4f+L+6qilWOBK9kkJsreXZDrY3pblA1/KyBdaOc2rokM22bIjDZ17hsvB5tfDOcYpDpM
9KWILKUaWkc9vqlcerWADhdfdbCMXV+mFolbaI4qH9cfuk1Q1hsxZpVPtLM+PNJP/Qwpe7quEC8x
SJUA2+cOSVM+rRrcJMhKVQKZG+e06+4gPdP4Uooo+l71KbnIpOi293fMJJv7QamoBqWnWqSs7kGI
GqcJZHhoKN1VpRRYKykAWxIM11Nqdwi0CnOxokWptgSeqNCppE+HX6m6FqXvspXSi6Z+NmPiRP9V
KyWY2Ywq20DpwyalFOtaa7hB44tanGHDVa0UZaPSloFSHy8hCEjOkEEjP/OVEo1w72zaLEqfNiul
Wqw0a7LP8z/qEY6e5KtflbKtvojcSPxA8CYv4jf9ooO7SOK0XMnjSC7oHrtAieaW2Ui3UzojpSMz
av0oHLQwq1LazRwSgH20DWg4R+7NzmOURqxSMwKMb3VtW6OYAadajmDbGeVsYQAi61vYKAzwIIu+
mZXubyHL8SEF8PUp4PNb2BUZKB9B5HvDxl0T8MBxnnL+dZXRcaESDyvlvgz1bpoiOEYN7uC67aO+
NNMn10v0lVN2X0QmeO2rGesWTNw+w7eTm25GSd6SRhLMghyfpI4WWb3gv+22fSZNHE6dd9vIibYk
YWOckE3YxcEicouXYIIYrf7aM9kvUAPXnBghx64PyIjZlQZ3ir9cdpauGONvgaiKU9lwh0J3NPBB
qbuoddm0BLL9Z9JqoMBoOKTC2WyYKHiSJwwDunovErbnti5Nm9thMc9IwXmhMe0FUyBk3uArwdwu
Omi/MF20oL4FkiJvh75o5KZpCJnF4rTe9Ki43tKU/y2Xfl0uqabaf5tIf1su3fwhst9/HKlbZG9Q
P70M4//9LyBxS7kccfEHCmXxg4JIx0jpAI3Fx+yAKFUttP/US6RckjeB2t2nmfWuXqKUMlUEPPJf
bixgHP9kpO68a+MRe8nLOzS9HKRJ8G3flUtgvkuM7nV+3ZtTJl/sRhHea9sb7a2eBhqbnbVw7peH
DMl6pR2V9s7pI9q29QFogL5HGy9fewu7RqTpLXl0OTO4K1G73h8carxNBmGnX7tDzSm8wG1dlIu0
HzXYJf4EpWgyzXZ4LWGtc2fLhG7nFkFIngZ3eqaN3sPcTLNhcQuNRAk9EtYXjwSwzSPjVSD7GQNd
IJNYr9NGr6tThr8oEr7HiXwmCA6MYAK8W6TXSP671n9MCXls0CVjR2XPMip7pHuX1201PA3oHoyt
n9tWqX/KOm8E5cy4zzfJxtGrWr/KoDFgqdK731Nt6Hde18p7Ei1qfFVyyflVV2rrb6QhetlbeMq/
N+Cvb0CXJuzPb8AvlO7vTivql76fVowPdO9MMm/+i2D+LuAjftbDlmwznnbhc/3AdEa0p24KHXkT
UhPX437+PpPQCa0NOPgYFq3iy/HnHyhaOBH92OF24Ol4RNzSX2Vq4L67+5hqdYRzJdR/uOwzpF+J
c2dhCru9RJn/6dL8TYP7L910XssPcFozULEZK76bf3BqwW/rG/XRs2CArkyab2mIBM+SK3BNiuCv
qC3v5TAKTYS9G7Qa3BZOhe8+G8Wo6QHS5PXQKyThopOHiVJkhUcmoFrVYwx+whK+8bQodu7PP+z7
UyAvzjHQpUHBt4cs5t2H7TR94DhEn2rtx/GVyG92ntKYieYwVoHwYg2eY1P/1Uf+m0tMPhSETBdx
JvOZdwqgcSB4YvE9YlQqQ9wXNIBewRRDXQkUp+Kfk3FAWxssUl6O1Uuv+f0QJtc10WK6CGjjxAho
EPghAR2DbeVbMJXj2f3y88v6nkHOEA2eObMYxnVcXDiPP85I5GCgJo3FfJga0RXh5MYwQda100kb
XGwgUBKH3a1f1vbRw6V77manfq5bgEdR6hYrwhJv8M6jNE3i2mcHlXSrjir0A8Vnafq/WAWO95d1
gI4NpRggcL5NbvZ377eusGLk1TjhYYG1TMaD6cRXQ1LickwanCBVlxjLiZJYlsyTR4dArDqRZwXY
PZg6hNNTxoPhWEkA6ok19G4IWZK1hLUS3tEKd0tkaZWeZt2EGkxwi3FbmTyJQKcoGBiCWxhZWp+B
8pYmLNLWEcYtIgB4YpMHlLjVJEB0FFH3cUYrDznV3DhffUpsiQppFTMqp87Mr3pE5Pdw7qBvZP5c
BAf4Lton+GxBfO56St5jH+edVYfeIDUmTbCODeMPVilKFKTrWS5uRhJn7QdRy+W61lMQWpjO6QrQ
5wGfpjaCXpJDGooZuI+2jOI+KLreh/3bkbSam3Cmet06vtFxxDy3JPZY870OTaKKAsJRFMU4DzDu
9M6L38N5f4O5VHMM8jkdxVnrNOPJGYnty9YMaA1KOvrIMhBfwO/wDIdZCqbognCe7J5PysGXORkJ
98wf6ix+NvMCqNDkL0DnJq7jheQS9zDYJ/C559XvguelA6ruMus9EzYWbDtrAYEjmwyqSiA0fAPD
HIOIvqzVlPEptGk6rNNNVgjKkFyZEWyHD4ucqR32wwJkN9J6WaSnwIuz6qi48ZgXXHrW03a0zfQT
ERbBs09sKTGexQRzsZI26wSlhP3SXJJEkpabn8Sw60D2wXNLi5hhQZ2xMujDaCRuQbHqcbmW9Hkb
cU+PAWbOTJwKMGhzaL+8AaiThu4MM7oLxTw1rONEiEUbLq36rIsdkI+tSFCX64+qCucm4RPbtEB+
R389HaKuDvTby8+MMdb5CuQS+8aaHjQ+6wNarXmzoJTZTd3AAk7V7eFCyG0Pw5DH8ZXBuKMlZmSZ
NkUn/OAMFczo6VJRS03hSLcnvx2ZUbVO6FeFKR5b+KF9EsaNiOddmesyjPEgW5jdM0M/LsbooaQB
gwGqZxjGTNtL4tgJkUpAyJwJSHPKMG0YOYR1ilPi2lwD+YWJ+/I6S60j5gZCVXa/SM1ckEHPknkM
cKH9wJFzCVcddZjmQyDC9MMJ1pkdrvPwRLRYuhUK5xDXJLgFFq33tBNHJr42AmkcI0RsMWuZlwMT
NcHoqBFPbjU1F9ofX7smb22ncCFVpcbnQTe7DcMiNxylMO40Nx3PS9ox1BrpNf422kVgs74GegKk
t4mrmWigA/64hCOmbjZUvM166/cTsrqBbZNmh3eqs9S9bfU6wKCz2pJk2aUCWy/oxYUQlFX40Tq+
BgwHwb9qU5JtWNxE/MajqMHvzAPtCc9DQFcPY00/0P44IoKLsr57qQ0vv82ZTtqHDvswGQWewob3
F7SkLJzhNSURYSYIZRJnHnOsZRMAeXZwNSKXlxW2qBzQ0zr0Yp4rmTJH8hKlnHTmWZwviFqRUlu0
ttF+kUMhSoRzy4to/OQ5J6v5qiLx6CmH1/8JZSI31iVMIEYyuc88uOh+G+hk/5BDseEx2jDLBvee
EdY28DGSHahp3zk55aoHn9ahNX6rek1bj2tqT/7RqvrVAgneMquyegPfLiZO6+uazI677WsO5Rjq
rkl3Su57FKfHxA+evDTtnsuxf5GVULt/ZjwzG8LcNHGdGB+xzzstVivM5+ZvkxYz94M5oN+0weI9
MnEsON3My9GxJm3eWEtnREFqePgImt7fBbR57sRkEvi12uZzhYJ20wgkrjRiCRCyJX2TEC6/MzM8
j+tbBs3219Kw+PmWJ1b/0UmJR/0a+EsG/a9r42a3+lC5QgAkkx2h3dOuUfdPXLoqbsOVDtFn6fkg
Luzav/NSS9/kfKS9Ryhagds5Hr40wqcWaUmRu7aWTMP7OPO1Iq0leQHnO5uFXSY96RGDxFSS+7ea
kDwWKoQOG610h1eI2AH+EYftrXBXHha0YsR5SHSSVgUh4iFLGSJJkjbGLYdY9tLONdnTc3zuz7PJ
u3FHctqGha8mKsuAfbCCn4kaVJF3sxa/BY13RR0WFgJKt2wzMOLYyl7KfgbSm84wtWbw4bDa8Nxg
8is1zIwNr5zzMIE/4/ninuQF7iVnYYTmSZ7jTc8LW/Fqv6y0vSZI+GyTyNmgWnkQ7wicIH0svR+X
2ocm1y729TJNtPhLB0p/T/rga20VPDkMq2dFIDkly6Lk+ThkDvt0dSGCSXKeQLGMjkfFgCGHnJHL
23pDlnVpTiURa4qJ50EUuOpKkI0oAcT9OFP7Vj7gamMta4IXoOCAXp9kZYsbw02A1ul9gJbSpKd7
ZzoKDplVLZ91mRWcraaB5Z3tri0HnhYuk2LEP2miepGLr8+eR0KaDUq5GHIihztHPoKZdL64qcHG
KnsAMEvbC2SV5ZQrer6RPC2ckSX7Jjh7e7X8gX3RMx7LRtNPLQrub2PfBft0WjCp8p6pcjKNmAhT
QEUgVIA+QtQFo/Fk9UCJyaoTDNt71Lor7yRTV7Rr+MaB5/FYn1qfmAn0C2NN9jjfKAHBfE0XdmE5
8DVqyAKBw5mr3usoSlotYzaKg+nZ0DA7EhMlKS0fXSvTpsf5zYyYvVkTGfAGGBWLNliVby/pZLaT
RaZhaERHGmNvFMrqiPCMOBYcedvs4oSMSUXYENJFhJ0yShIfTg3iKdttcTFSkpoYAb+TaMwlQgZl
uCzztUX0gQkTY2t6LJQxU2hBdtJGxCmzsm3aysCJSMGA94Ops5yWy4zX3dTK9qnj/7TlEEcdzqPE
Z0uH5kggo56AB1TG0V5gIW2UmTRRtlJiPHGYUobQu6DFCbGRimRUJlTwe87OV8bU4OJRHbu52XAH
LhG7wrcarJNWyrtA+VpZ1xQGyusajK1+R6cayStGWJecRTID8cZSG8ePQvllc+WcpfW7bAXBtbaO
q1aYU/3At81zWXluefJViDiUDxfBc+RjzU2C8mYqCCixuFR3uvLuAo+bGPnj523mKm8i4oAoIEW3
L5Xv153vLWzAVH5kKytnsHPxCL8NCir4J0Amam+xY/+g5esfTgdB9Zac0wTav2MtKdZtHSEpFcGM
boon8EC+86x2kFTpRXhesRuOyFSnztSOriU7UuGLkkVapew2mduzItdZBT7HogTOKoslZxpC2b35
+TFKnTp+FLZxjgJRRmOBKcCb8/5PXo11NnOi96z20DqXoh87ixn2MSvx56/zl9MPTFtFyjYcjv02
B7cfT2v4JcYpb9DglyAsYB15xP11YHZILBfQrF2CKNLTZTv8+ev+5ejP66qJrgvF1LY5Kf74uhzJ
SytvRHsQeem+jBqBJgTXEWiyEOcL/rKq5dl1U/biblZV7s9f/S/CSF5dzZJdbnDeBAPlH3R8EHPo
nhhuc3jLUFr93nzy1a6bX+KOxqRlz9fbnmOJqrzxGbG5X97Cvx27X3bsYPn96dv6a8uch236P9EL
Np6sfvmxb3f51e99O+cDxyzXo8OhdMOX3vh3OIZNA1wJjHXcTnjAlNPpe9vc/cC8lg6M4+uWya/x
1X/34Vof+FGS2kyLSDblbfsnbXP0te9uYczAFCn43lzTp8fvKTvWn25hrxBdBVgmJ/tSLR8jIKV3
s+KjIc5x7gOxHedWb0Jf91JCbkxJeiQFYUCY18qcJjIXF5wsc9Kq2DZOk3QHrWyMpQ9bGkb4jTg0
vMIAoF8VE2fRNlD8ERXZx9Ge4HhKEyEedi8L9YLB1rbkmEF5hDPlr1aSMwkSw5Wrzp6tvnLDzfmg
Too10bRGihrqrU8RcPSKGpwKrhLc++3eBJnRExyqqV+5cGGLPJP3Zke5z7CdF14Y70GTGXxxToTD
ISAzxFtecVwoBLDVCg9aq1kXzakhKsk/AVoeXgdfJyetVu2FS/ibUV+Cjmwix2Qp2AaKSe2DbaAO
zqaZgLM2LONJTS5ePBN2bNNo08GaU+vjulDh1RYV3GDplJZuNRi3iany61qPqK+3MCl4PHCKPUr4
AXbQOrzidOMKvAUkDSV3fqxaVsLq+bHLXlhx0nyRWIhIX014A46x8G6XklfTLQLT8hiKSDRZLhYp
7Mt8althuH0sWF842/LZg0u9OC26devaWUVKlAd4oaDC8uHchmT2ips8zuaj1UAJJkSO33kL13Av
oSgVCVHuhnXNFX77QksdaMkGCBnV1aS+4UvFyFc6DJ9dWPyC2i2m7SBg/lYbfSiL7IEOFx+hkTl/
paUSyUJ/KDlqgbql5bMQiEOc54W4yxhGcyJPIyZujxMX8lSrRHWfGFaDjS2rlfk67t1vaaxisfS5
plVcLudxHZwdLhjXjsqYpgwKgfzBm20kAqXotKg1KvOppkD5cjkLNk7FQi+EPcU7SgD+0hqb/MuD
gPeWqkU06ni/U2RhqKfHmdVg9gPfbGCN5Oxdjog09yf7hjgiHtCQ9lh8mkntG88KBAF3eHz1MEIl
W12F36VLx00I/oovuKEBDUUpSCjci7ylvq7zQDXaA8a8W1ptrDeD2/K6AR1lH7w8to5aPlN0S7DL
iITXiVq1AphJt0OlMHMYZ8XEBmm4gioqQfwBB4VZN+uEThadMlXU+9ZIz9CZ6JEZA39s7PSME4tJ
bBZ9n72c52B7OST3LXS2yxK+1NA4shDoqZs9V4s0djlWL9bEJblw3C8kfKhOWNWJMC92Kn/n+e2c
pQi7VtSWvmqQqcbi2xP/ckuguuDglal6+1IDdTobB9Os7suqyPGd0wLhdSfXeLKhKz5rqrUYthyS
Eal0CXHQJBKWWJ7gumMBzPZl6uCuJP6Nj6PDe35L7esuDSy8FywwzSLhcShmrs+lPXc5+klo12ZI
n9Yi2akhu5gs4+u1U/HO4yXGpmkNoKGlRihFNHlDat3nF6K4BuSH/ZScvY0ODP/gOr0O5F4dRTuh
cfBOwR8Qgs76sUSfLLt1kFO6BU/EHUZrlDfEMUacK5Ok5LMcRHsDPzQg9I9IVktyLxcB27NfF4S9
kYTN37ERXB+x/pHERCz0k44L4Wl02okryLns3LLQIY6mRfel0OPuEKBj3sOTJAFQzVZcZpwxNEia
HI8D+HybeppIdwv+y7UoClaUFoB/22CqNJ5ifV3bU9J4HISsuiJKsIoJp4VrQpi8bXJsmhe+pTJT
kQsZAS9bg0QOC1WyzQIHCs/XimnOedEBsNGDxVH21E3wqXNHLnKDM4GucKU3rBdjYDRwiWFaELG5
YeV2xm2mwvYqRjQ9uuhWsdoCVSt6RtnIk52rmthEn/maFA1tmtRhdV/Sf9Xa6zPHyK/sduoPk6HI
gZc1b5s2v6SPfObI7NT6nzzXuJ2yGYA+ajc+p64eI/NidOPD3DGg3enZwP7GOdDfIPFR6zGQkLHb
zg+eNWvli3zb0kjYpKDnzMdScmJaZ8cc3A0YX+wI/RYnrHFvu9xdZVkg/50WLq9F3Xm546rZt5+X
GtJ4JDqnT3eXnZW8KE7rC3a4ZyOz6vp5SYhi++RcIiRLW+1Sxrxke/y5zkugEqYIsK4ejHQy6STU
ryBMg2Pf4lgM/U5XD+dYRXgHHIxvl9VhIyupH+g6oBoj9D7Fack5XqbywPZjVcvGSCZKiDBpcBgQ
tbkGVxWtuxRGekxXCixeUD6seQlXN0PgFhEmmTzzKIX5P3JoO9m1zl2DRY8KgXuy36RsMfQ+F9PB
LN317mtTV89NYvQnAB0TBmHpL4I6xMLZZ0P3DdSDaHDr8om40PaKZ4x/b+Bajrl3Z2vXdyiAOsMY
b5kMEXI1lUk0E9z9MfM6OrQEDvzWjeZWM5sOakTgRP3oRbqXcw+EU2VU2nIYR0ki19ReeXmAnFrl
kDYRfN9PwFt3LYr+nYbe8L615zCvvHNs2oi3JN0fjecEPN34CDW1YlfNucNtFzkTHWdz0zJR3EBQ
W+vIY3SThG5n5xFg4epgQOVLw8xufQzahbUranMOQrIQdhhQl5OTp0URad4iMT/WNHB30pWldwhY
ljhohwlij+mlwdVo2eudL0bvNOQBj7lMdArnCIiMGPGPtjE3N5ru1nfZWvgnz4xZvQYnXjf1m23i
5y1n+1YwXim86aoXeIeZQgFLHjRHvJR2k3+UXvURnntXXpdE9T0ATaq32jgsPp72PuAob83fQJwF
X1Mf6dewBCatbQhoneNlGx9t105qeXDQZ+z7UowVk79W4Je1IVfDZslv/D7N5Q3Xy33NR7/erdMS
8xzPdGJql494Q9tdkUG39uLlNyYjZJ3m3tekE/KcOpL+cdmZO6vAtGqOTv8w6FxWN6jdrSMq8Tuu
3Cct9/CcLcNw42fp+lCt0okab6rw72v2Pg5mbDVBZm+TbnjqlEU+7F0qo+1Qdc0NPH62KEIuIlK6
221C3XCaqt44MdTUDk7QDMcimOzrxlr1iItWo+Dr0FK5CChF1/lbLUDjkbNjYXurinsbHCkpbCdt
LYw7HgJwNO25Jp1dc48ltNuHpLEiq7bqg4mGY++rJ4QlMfuKJGBGWPCFEammYV8WMLTaPrhZcweL
b2VuiErUzwVS1OtGluNHjLbatazaEqes7/F7C7Xr13EucZnE2FxPtOO7fU6QzOec8l01OsGGs77p
gJs9LQxvsbRbHdxwxJPX2xS+vQOvoHotRXVciEZ70YqKPpLq5BleqaJw+2GneSwbGMGLHsp1nPZ6
XKSRw4wwYvNPNivur32cpONxrp3XlmCBrTkaqi2ul2q3Mo4y762XGHN0t4GdIz4TGUpkntZTCWZ6
vZGFXmxHjHBPcceOws7fV1ssSIxQMtODBCOsfZXiDRpMHBHOUhrLdTppOH1aa8pBDgwuR+1uMzr6
mezg0tgmTtnDXPY61H3nLDbEFBp5ZZcHbx3m5JXNP9mlOXMUhqntJsb53EZJGqPLaRIr3o9uqrEx
9RnkhWJanjVcAz6PPYKZwowEkE3fjpxA0m6LzKi5yQbui8wal+cW4NFxdZn0BIzvdlCmV+SMar6Q
e9nOhQn0cUmEzxInpcPWThn+OCi9xUSe5e8oQJJrRna3KC6HTxoshauq92/coqZHSjXwWE0mctxl
cKEmcHYZTwWsi+zT4LaTfqwKZLInrTNWxTCw8mCHOGzqFmajikuRcHADvYMjm2oWe2CIjarxv8Rd
yaYe5/nSSrZvqTMBcgymGnsvz5vViczS1vQwGQBLo0V39Mn64qcVT12SVGEp+JlvwRJaYqe66miX
djtMRHRndadi+Dn3IJS3zkQNCtyVArxeBgoRd7Z5NmW0j+VJV9IIaS7GE/1cwny7hbIcn9N/miM/
BJv/jJPC0dnhYG9ygDY9jtHvtBlY8+i54ao/xE1AmEbVIE//tNrrNHy2JVqCnV0FVCMNA0AUyUvB
w/dPLYe/UcJcSCx/7r/xDpDP2fyPCiWAtffj4X1JXaNZwVAcHIE+gFHgQM91CozYVKDBNKHYjNt9
ZmVpcjW28VqjPxvi26Smre3rk3GLdY+q8ufv6n3TjHeDSgYlEGU7DtT34pHammKUuXZyqME+7DvB
059JJVm/VGSkgyIvp/KZqpXiSJuT9lfKjvfalbeXB+JDbgrmjfdCwFp6xVTPUKwcSawfY+RO4vYZ
yEfI+UJS6cDltRbfeiq8WDsaqvx+C4+fGT5AQHAl+tRQJ/AjPYzqBN12yAq/Xcb5S62yk39+uf7m
S0TuYdBGpdfHpPn99ZqDJNMszHKHOp7xNDCtnQYlMsGY2KMtIMKnreqtK4buBQaZPHcjvYpL+HnW
iP5cge36xTt6j+BBlUkNZFtK02UZPIZ/XFaaA3t6om7AsIBfg+QIJvMjLanngRbPgFhbHX8Xk7g8
BCvWsZ05X9QLMom9AZUji4ahVWcwruzP35j1d2+M+FDSDH36zX/piHoM7jEod+mhdRMqVJxWUHaI
QgdgJqiKrKF+bNPSt4+yUfMcgdSzOAE2mc+TPYPwuEgcdB0leYg3mvOzMXKMveSrJvZK+Z4prUUZ
kzMekihoPKE04M4GvUO3pGDiNd1IGoOvb4dSvILiPK2qC1DLlkCzWEkhMI2Ie1XHvWQq660GCQTq
2PFaTkA/vxzm+7Y435OHN8gFS0ULMXgvDksNrcsks/i9lTrsgWazIkHwJ3XUqQG0P120GqiRZu2x
NtWcWlQpb0tm0/ooAperlVgqANBZNRVVbPN/uVj8K7ySMPlLe8gyVZd56XO6NICYCOdqoLxXUea1
c7JNZsId3wLACTOieeMWknGFz4Hg9fJh/+1E/7oTrbb1n2hHL53ozUvRjO/70OoX/9OHDugo03xW
94zFQ8tUZMfvAEjd/nAZMujEkKKpVGzI73Y3hN1oR5FWM93RESKy13/Xjzof4KTRMEaNxrOHnfaf
9KFhjP3Qh1b8BdsiotRkkuSwnN9TIBBAtoMrPPN6RdaRrPtsSOSIqd/Uw0oONxqqr21bMa8OZ9/J
u5Am+fqF7pmL5T0zDgOZTNfQDKet7LRqlzDHxuC8DjdNUh8IIZhOfrd4G7sM3KtmqrVHUE1QEeoE
V3XmU/XZlfs4c+ZgqEqCB41kzNxG2zVhpQbO7gC5kb9n7ExasiCK5tiClA9uhvctwtRJDkWW3rio
N064aHA2dPHDsnZ3Ymg2ao8NbRJnDt2AVclHcEEenHsybGy+UxFsGHO/TjRqN1PeDlE193nUW7W8
ifuEpJsRouKsI9bG/dGVg7altDJ2dKHWvdN07D2JuVfcpE8ghvLt0CrPUWlvS9Hf9YW0t+zW40tv
jvRCvYpWhENmhVUxxzcqA8+47GzOBH5wkMOUnT00D5vKMFaaqCZGtkYyQG7b+ZCM+V0vAx2oQbEy
Us2wwICRD229tbYp9gD6u5oTLmCnw5n8gROnsZvUoPajLj0HerVsRzKDgmo6tLYy2ZcmGSFwFCKb
o+TGjHX24RxzbiqfnXHG8zKqD9EW42acrHhTyimJekdzmZtPX6sBgoQQIBxqI7sCkycjyxTbZvV2
WoY5yyGRZzMVHKcyHr5h57iHIA5OI477yC9gcWdrrD1LiwYDR0pnO9BgDa1JiJ1pk9OBiVIeTaqY
J0JM1uMA22hDXgCJEsJwCMnRODcI3d7UqDdCx2cEP7mkmViuvQ2M/LdWtPZVp/lHmgpkpzlWt5nI
2ggtDjUMCz2cwRxbylLbFnn31Azusy/W69xcvDCZXXun1RxrEaime6+tXlbyUPNutPd5E/d0vpd6
i49bO3Vm8IdN13YzzpCmWBPKNR26C0vC75MHMmjwvye4hzj8lFGRwCfzjTWyh1IPjdE5Isc0fpP2
amDiHq6EVnxdpS22AoHPNs9wSjg1TdN1rSESlKyFrM67jZe0xNKt9rS1UykiupfdpjD6z9owQvfw
QI6j+gANSNLhHpe8vW2swN65mDV3sZV/7CHV3KDarHaW/zWBZ0gqqtdFTutqT8TkEdKB7dDeeGWW
nau58CNS7HXaDqncE+PUP+m1gHruBcV5RSm/GYb1BkNiufNJN0Hjlbq7lYPPxsHYu60FcUKjqekE
B/Ur9Nii2vK0S6PJKcxNOlrQA7zcPRocY6Ms8ecDE5vjCGDuiqPJtNFoyn+ccHjvJj+2NibtjchN
gmXjLFUX6k5DoePk+kfipvRw1AyXO7cDC5e2XhRMK5OStagfC82S9zGnqZNBO8QJqW1S5hdakW7d
1l/w/FVuNJWQUC2UZjve6nTtQUnhB7XrGp3UvincW5o/XzPc6QTocRqcOw/+KY/1jbdyPVsmGeiA
ypwsF/2biFMCnRfidIm7pGXjjo+6nx2pid2TvxIwRVjD2UVku2XC02zTQBAqSAL2xkZsCf0j+H0a
y3PGSIvpwH05kV+nEw28l5n2R2Wvclf26xW9sets4ecHr94jMFH9ibreeYnWR6hg2o1UqoWUDNTQ
sLOXrkng+fl0keFS/D9757FeNZCm4SvSPJJKpbCck51tsE3Y6AEbVMqpFK9+3sL0NJhuM72fFZhj
jqRShT984RQYB+gih9wyhYPe0vJf9m5a409VtUypxO+uFjc4DKX7JWoN5iWFNTaWvXwfuyrZlkG0
HxZrY7PUjrPXfht7SnTI6sfXsstQbygc5xwFM1TpC3fc5wuNjkXnCNdGZXgCT3ZTF+5n3+8vM2TU
zno5P4ZTHxA/+npbLMLHeSyt7qNo/FCg/LsD9P0N350J4Qo0XaakuHed4SLwdHfdhO55WiMbI+u6
oK+Ds7zd3RYK4F8sVLhFEvF71w02gjEeSfA61EfPG9JdLJds3066uKQT1R29uQvR4YmjE4Lcm16o
z9ECrG/xllNdVM7F6qM8MLpLe9BhQY0n5IrVut5TLE5v+9y/zBwOodmKZwiGiDdg41kcukHKjV3K
96YbBgC2TS+Wtj/D4BNK4ygsIDgDZj6K4wWxZf9Tkc8fp3gYTsESPNeDS3stKdRhcPV0nKvZOtA2
orhSjtGNLsBLJ4HaYNZmbny6alpQPxq88bbEwy1b6z1ciMPcpgCz0bk5c5T1YUDKftNa87NIG4Q0
imE4C8cVR8Y07fB3j/0T+296jiIfEkIWu9wU0tcb0PQHjeWKY4qu3CGh3HRAIRT3Hq9xjkmQfZjG
VKIkE94vur/owXpvqLd+F1YTnBdVEZtSE2qQje8ccL0N945X2udhQzsNycIKKGodH3BPqndTuKyi
+go+sNIPXqpjVGoouGHNeprp6XnNdtZtWE+PIHLKgKUIRjjDwJfZV4Y3gAkjNB4DRaeDRQbUUPbi
1Lp1OsLvbOBQP4iB/BFlmGXpeizrZF+ze+do2jRTmm/w6JbvhAcbt/tUj3O1VuedGPsg2mY1KBUJ
vbwAsFVs4IquXff/1CxYwale/hZeG0rPW+H1TV58oSP+e2j98p/+EVp7/wUgA33JfxiZEHX/b2ht
SJO+D0jK/UFx5KN/QDwMM9Ik2ETlLqCMf8I7oMJg/ehTVjL/7z9jRUpAK78itBxM342VZUR9wQVq
8Jos1XGGVrPvtOeetuad8ArOp1GjiaXDO4lubH0mIxTENxoeI4zFDmvWBxpEGUzGH4jXGcFI+hI4
eaTx0Rosmi3D0hYXSAml2a32q+4zyL3gk1z96lyx71zoKXNxFqHwRbM4Lc8RIkIZJY9G4pSsusya
1gLToZr6ig5Ng9PrwjKe1nGbrMptDiVdwujTCPY0PIW2ogai28X/OE4z7ZzFlQF18VQRLEE23wvo
kBiWJU2Yfhm1pT4OPzyS6q5GjbwxppSXFHCVTg5WUdoYwYKhVzM9D0qM03WhgF4FByRq1uYaqjOl
DTWjWglXesG99aR7ekugOuvWRjytgnoastzdOHLlDoJEGV+HLoZIE7Es49lu0qUcKIXGMrIJ5ccx
QEYHmxf7aZqKflr3uUol9W5qr5KqcMXGg53I0K0WTpADtfwNhlJWyS7DYQFlIFxbD/WxrPHWbe6P
CfVkaOmuCnKkNQZcI55pOiy9zLe6TBaJYgQKZ0A8vTE5uvkcd9eIVlhn9oSyFtbb8WaNLLGZkE7b
ZL2qzpRljccENXliFASXN6K3wXQD079zikke/KhZvgRNhuYYkIvtki8KtQZ6XCOsiMsOTZJj3Xvl
GW3+4ZhXY6s3bVXDThsLs7HPGEcplMPKqt4BNklupBtV21EV8873knznaYmUsZ/Up36N4ruunMoP
cWVpDBrjItysYB9visx/yOsyuRM0XW4nNQZ3JATjJ6Tr5x3WpPF516j5jvlQ0xmtU5RU5/i2cOvl
AzhnC4/xYUAal37WbnLS4DqK8vhRYSt5mpVv3ViUJolgOis6jEEnLmM/Lo4WgJOVEJPU6ZGuLcDa
uPAfWt+p3tO9z3H1iVVCeylrxbylTRnM25pi71lFaIvPpO7LPZaE+mxC0Pk4FXnyCBdGXERrYNBV
jZzuKeeSTIYNRCdSlK747kwewsko5dOto3taYX1dr9i3ufIW/e/grJvkfYbIV58Nnth4Yg4uHSAo
CbqqQK1RZRjGG7A+7gWuX/UJHCMslmzhXeM30N2h8Fw9dv1cHcc4aL5OMH2cFj8SiC7hOW+63KOf
4W2XvsFlFRTTXez36rwiJrlPEMD4ONC1Lo2IgPuU1Z19Ya0VXbS2FcH5VMzRwcuabygDxicYfu1e
zRRP8zjI3kd5OHy0/az4sCDI+0FMOpVb2Yb5hxY29m5CvRU+hu6O1ETdfRRM+pA2/sVUZwTSIXEv
DR7886JKnk9zj8xWhTUrJkpVZGEfyIG5SujVyEbb6W2FpzlCZw3axHieCWYxhTiFsW2xScEH7zyr
Xfb1NODkF6OhwbjoTYCu1TaxbBLifjqv7ajaIbzuPnoAf2+01T2ka/c+a6zgeZY1TobI9NnU8SaE
hLYutkL3eC14FyVokUtwxM3Gz/p4F6TJWeT1wdUydSCd66F/vxZhsQPpUT/5gx1ummmtbwn11q8t
FdN24+B+gP7g1FwkhKMPifLk1m9RTyCVbhe0wKLkinLO8ElLa1fVNK1BqNlb+oLkctncnQ9pk3wh
Zky/FROQ9X5sL90hnvbSn+adGgfxEa+p9CSsgH7TPE3LpTtDr/Ryf0LdlvyIFecpvA7AoBw61Hjp
LNlhfZeDOaOvox0KoqYpP/YpuCGgUqA1FH6D88k1ZLh6MmXDPJnE+1HH4dd8KimeDqkBTYQGZYC8
3/LOs2L6jfTyvgyg6S4iHykRgnKD+RsMaipxKrgfyIMjojZ5tJcNNGOhh3Ed0NBcNsmA/aYjaMHR
10SEr0QRedMs4ACNe9Y1lnsotEyy3mp7fmo58945ZCVniRX3W76UNlOGNBd90ehIU3C+tLSRnQmb
8MmrO/m9trxnrJDdSwc1OL1dWkTeYXXsWwrgLHIrv5pIi68ikeeXysZPERH2JwVpatMapLY3zw+1
3b3He4/ygtOpLXk/GufksocU1dGjna7RXet09d7yXSXIwaf+lFjqusjH5EBGEJP7dA50fUmaT0vs
wHp/yki937UuoHeFsPB9AgMG2GHXnE8ZqWwHzrq4kjVKi7Kvxqu6spMTvskLBfvS10eo0/UdM7cE
mx9NtymF6+d2JrNFA8opCHu88DHxY++cO0QicWrAUEqKQ2RmsrwtY0seCnepz5xKu1u7t+fd0tvp
pdUlwcavqvqoh3nYecOsP7kdqp1FWFebMcg/6975mrVNjtiIu16OsL6Gjd9P6tYLER2t+jrfUYfG
uUjM/XdHjPl+cJbhfWb7cv8D/VInKOXDLguhD1jxewLo/tq3A32cIiopS592N8ghCmefrRG8PHQ4
QUd0yjqbACekHn3kavra2V7xGcff4YDoTv5cQv3YLyvcPba9zyosvnV52p/B4zMgjxwZQsnfYhlE
mwV68gkpWvvMpia+A5nqHqD8OJcrtu9PURbiKVoo64iskoUQTlzcZboQdPqz9ICtTHsGibPZDyiq
noRXG+9lIi+LhPyYu2q8SMsaYH4xUwHSjmXtbPrfW2xkxr0I+upJyyndcu/3qFo622FR/mkaBZQX
ebV6cBgryAmAMSL3UDvyqbWbuwHv6E1FdQZ18fXIFm1tFmF9dFIcppUiDUtxAt/4he3vc7u+Dpru
LrAhHvUtJpflQI6YT0Zj/l2IJN45HdrkgDFPuEE+x934aQXWTcFsXIvkgOnblSgt613Uz9Ox8Ifo
5C0Z7XpR3iGuc0t7Wx0QeMLlswaT6xcLKmODs8vTvDjCuKt3em2qnZfUpI1qQOJvFNBprEDcWBp8
CXt7cA8ZNT2tGSqKkXS+tbGPfNOCRG0K8mADKFRykOWK80AMdxOF7qe0XOiaW0y/urdOPr5Cd741
hhzGqzIcQBwcomY4m0v45RkV302SruF5qZe7IpWfMeV++P9Wxf8ll3Js02z9952K/y6+9PlvidTL
//iZRzluhP+Ki9h0GAjTkKDZ8JJH0RP9L8+zSWZcokSqyjQPfqZRASoy9MBtj0a8FNIxygE/UynJ
R0bRC0MREXi2K7z/pENBP+PXTMrcjkNrwnPotvGciKjw+S9A+RANyhJijvdN2WuTfQdXHENNnCbX
ailRa2wgHjOjVn3oFwHKhYaBlE9zXDTVpUPbFPhRYyEau8nbELE0pjoeiorKBhpuD51dWtmy7ahS
rMBB6JhD+AUy1Ro3mGKgLrFLkUtzb2DENkGHq0VjTeRphvpXZOggc56jv8l5tA62DI8CHEArN3Oa
yajbFpPRgD1UoOeblECP8pT1l1akY0Qw/olEoPlIogmZAZkfX3pAEV6NDjVsp9b9Kr81/TRC4S4p
D6G62qG9mF9FiYy45Ozgb/G99anW3yNWBl1z66qh43kqBwjLyyr8t+gM949bCogS6HWhf+IbwZBX
t4Qxx1winZE8OzCF86vGSxOjUQcrPD2aZgpNiDJIlZPhMdLgKJ1nc5MHm8zG1uYLDNelbTfBAJrm
vLARHVH7NU6w8lqLmVex12wu66Pq/Nia93BIW/96JSjj10oCQNki69sPnCa/LJh/gfigXvDrMAeg
5pmDCK/TyMM2LXrVmY9VPqdWXlTf7AlBsfeySq36HQpq9Xr79oVeteO4EFoupAq+dEIG77XoyVKU
bbSC538GJkBhYd8UcU6Z27VZ4bMIMu9mAgwgFAgmWVgatHwSjO/yVAKVePtOfieoeOZOkD423C+I
2v4fHCzUYUEQzZn/PPZh519L5Bk1Am2lBZflHDz8Sgvm7Sv+McgSZRC2EhE4mOH9ISVlORxIdRGI
p2JAQ3jZASCxxpy+I/n29JdrmUn4y7rh6di4PAxwmfAhNJxXL9RNqyJvUuk+06zoU++bC3xTqTMa
Bsw7lD3MEBdIxwHz/k8fkjlEP5jGbijZdF+BlwSFki7K8v5ptqMhXDeYwoUjkFUrZXTfvpTz5yuM
aOgi9ChR2mWrMCv1l60zqxEax0OlfO6hiZfBCYWQ6qEgpmoJpSC7JM3NHK2xXV7WaVf59l6OKl8f
sz5o6JdCDsc4niYEwop3WeajyrpVY+UWlwTPXbickBv1YOa9fdN/vBikV2UEroq3g5br6w0NHlQI
NNKunqpFd9wFVYI8+z7iMyc/1mB5a7GLy7HWf4UD/Tn7UH71Yd2DuyGxe71txSixzQ2Nzq8o7jku
2gIBPnv9Fk0c1dm4JxVuX5xYJnnwZVEFxL9d23UdCvulNbvjfVquU4cpJx1F/RWgpAHtVb67XICx
JlPb/WWUwtfvlhsMAAawTNB4g0H26t3KBNo1RawaYG/qshQzlETXW1r5HZNqXexkGQk16e1fWyJO
WU09rF8Og4qmEZtllHvJ8sQELLPvfm+omBx/cKzpGzjgir+/bMBe3LC7yHlI/I890h5op1GCz5mp
iDOannrV4dusd5VwSEJJT2OzRYOAU1zQXeYivItVo+dPgHoJITbtvMaMhQtLm00ehoLfZnR+YZVP
G9jBKdx738vKb/6EQ62zEfQC1luWfyQ/EmgzNbuVJsdEPSeLKnCgFVqtUF6w6t0PkLfXx1WLYLwf
u9Yf3/UZ/zJtVJWxg5iIvOaduWqG3rMpydvp0GaisVjocch3iE2Ner9KDouq/EqClQZU2m58J6Wl
hF590Jf+UY6z0nd6CkoOs6WdM7bgvkN2YNlnScSlrZRkCT8yrF+5mpVgE3stYAy1n9owhSIVe2Ob
XhVILCzHyaE6dKFaXCrOyelm5tIcxmbnS0l+losQ6jeHpR1rc2a2Yeyy2pqw1djP1h4KwPnp5wPI
TCseFdB9ZHyr7NhiQKVdMf36OTGbWFEGFFP3tIt8/gBEhMMiRnJ5huDLyyDQGkdUSKSxTNWWKVdP
80ZQnGYMBkGJtTvNjWJzXETNMwHNM6PqoVPLyMmwAXV9miat8vMK2zdwTY4CDV/uqX8QtS0NYl34
Xy1By+Ox0ZvpUgP4yL6LvK6YNFlMs/odlASsIQ+ZMIYhm0ZmLmsK5ljErEncruCdidnmCxGRduLg
oBOdh+Lc8pBkeWrLeWQM6xlDgAK9YBsfsPch+RdjsgYDVZGzGGFl4Gc4IpnYLXNmwWeAgWlsbWQW
IYVz1SJ7VSX4cBvjYMq6I7vAHhTtyMPUbmzmb4fYCz8loWjFeB71I7aAu3qpPZbCkAGQxI80QZ2G
OIxyObe08PT84zQg45DtvEjBQtj6eC8vT0vY5swUsaL9eBpRbeT2sjINTdwWU/lKr3tAPPJjOnj8
sI3EEnBbGcVGnrEdS0YQRgL6Nps1DMycKwgBgV+ikcb4JBQCmaImtB7vmxAw+30LPIAFHGSU2a8J
HVeiDG9KWedLt6BTullVTiBGnbUzS9qLzJeS1Tu8CQkLgz9gyYnxPkhzyuaYowdNDxlltvusvBpB
E/CFbWdY4luMY+k+oplMq1EjxxStjjzNYSFnyEL2fQR8jv4EMLvA7EyqUHgv+rZ1kBCqGnHQObRX
e8fchqyXAEJcb+WyzEz/sA9Bwe6p32EFSqAw1T6KHXLE4UDZugAUT6ddpDe1o9IYBg0WsGa3SsfF
BkrEWsYWNe1to/84d62u++1c9L01XeS44nKPsQUM6qn1wrSWX6reqXgYip3ogL+P8Eb0KvoWdWRY
MBDYpmLPRsx2s9ciyZZ2mzRDHUWbgbgd1z+Q5hoZZ5ENxvgizNlm/ad1kpZHluyQxyMVi5HtitRs
p+D3JJd5TY4eIHMX9WbypJnZUgI9LS1kCzq2/AQNpWcOxSLFufCiXuuVz1p3HDqk+aRgq+zbilHa
lRQsaXHMtuUM7XU/+S5bbgZxhrdUAa7mLKiXkko4Gly22QVBaUTMXDttYj0eYERO/CYpDKrCuNrF
Zl/K7bGc7yKdmYhQeXht4C7rzT7jp5XF7jAyiqwFx9U9EwqsoqCgxdtvEYsOl4SZHhY9+i8XMEkH
Lu05UD+bA9slx9GIJAenfBnDl+v3oVeYQxZj2JbpOPtA3S0O5W5hf1hCZXk3M7hSMLtsURDlmlYD
c9mHtKIwuyhdE2LZ1pQvT2UIUYxazo88hF3fDM5Ut5BpjzlllzbaJyqDU3E2ZOvagX4ADY8zwlTF
e88e4va9ITQsF2nN4b/sx2VCwPMQZBN2coe6VAELG41owulTmA5mBH9O6zKdzGeLVwsm7prOJnD2
a8ts9z3w49VIkdiMsQi6CLASkWhisz4tcF1664XUxtA+RheouXZTtt1dD7hdo5OxOov/Gbvkontv
l3NxjzlaRGG+QzalPfeRHqX9V49D8wQ9s7UuOpSyvKuYO8WlpGrS9nPKnrsecnwMi2cvK1YwzbVf
dl+mlfbEDV0rAEsTtmuozAlJnZL2F8CrZtt6wuuHwzRJrOdABcdzTenTLp1LUXCs7uNQ03tvDbuI
TX4O25WmQDV23oyCSz6akH7tpgURCeR1XNyF8WnSnyKK7d57v9CLh6Fi6+UY/UVUQlEqQS9JOTHz
NE70mVacZMU2QKNhXXdRipwTGCcXR7yLmcVBzVNTNrbxmjiMUZCInSRAW++TzFU1B59vuFjLMgA7
87TrbBdQ9TVlukQDbbNqN0DcFWw9LC6oMKfAFXrX1va0XsRRZdtHZ4IAj8HLTHl2o0E4pFsVC2nd
NjTMvIehp3RdH+0mWJp2H9X2PN/PehYalxVdWdTjvX59BPaHYDfcYb97WAM6jPWm0H7QNcdwlsk6
Q5YGubCL5rXIj4BfIBKvNcZJeMzktXDVNujWvg2/OmUWVs90b8Et7HJfL+23KJMCeeshaOpg42Ja
re2jjqtWhvS8bInraExZ3b+OnMDK8+PoN4S16ptC612DYKnhyLj1zpF6WXHogIZsJdedy8NkcOh/
RN/2UsS+825K4F2gSg7OgmOpKUXZyIdpkU3j7Zp46mLI0yiTEqOAlJZEY7E9sWA6nGqY/5XVISlw
7MQ8mmMlYiNhcbf0VzlrOcBZDjSJzQ6HDruJMFM03Zz4kIHbSZCwEn0zhRcrUm+EpFK1I0ePVGXG
KaMrpM7X4wLZW8eHQdYmTsH5yGQOQeYYncHFG8siOkLDTP2PEq9YbsWh45Rj02Npag0QdSXbpOx7
IvuQNm3jHj1XEgWj9GSi6GiZGvayDM8yNr3Yor3FGQ5Uyt7TyfVXcYo8BB3hWILgZU+hhGrzoMQl
IfUmKcvObIhl4XJGw4nwCE2mJdIMUFMF5uQENTtzp12iAq6NJSIg2PejB0Og2NZxNPNlNo1s1lIv
azieR5zBzD6Z47jFrwAxjLgjmju9032JusjEq1GMGOGjqweIZtNE0xgWUxZUOOpkI8eibhoTS1VN
YEIWFWkzRrqufO18HxBpBjALXWscIHU4FXWDTdDEM2Mb2Z1k+NnD8crdA+6h3OP3pTmlfp5g6DIy
jrCJTMXCp6XJ3TsithjIBihYVANyQyTsezFYDCzbTGbuYOgtWJanf4zE2rKEkNcSKxFpUCm+sS4R
LfLAQVYLCAECIjMVU5s44J0s51h+LDqHm3l5jRyYjvNI+jfo+7CNwekfRFY5vKOhHwOnu64SCOfq
dp0yOwYJkQcyw94GxkM5nXmEo+P9GrgminXWxhSfAJiN9MSQ2jNBha3pCk+wMxaTyId+y2Qpqdc5
dKsnuws0nT+XKCVxYxPNj3XTdfJko0Ywhrcr1O86vfTjwOZ+ltUz60AIOFgtCngEmUBMPbNEsGAw
BS8QofxCjE00gRqEc8LD1jETTMQ4OLvH1g1gXxtNNXO6qhGIgrUdajAI2DeLhigQhIWJN7Vv5mNc
ZEbt3mYEsu/xGlT8wL+b3yYq6dZbZCwCjktHcV/uVqnAhIa5PyQmmBeNuduX5ZGDReNmh6nmpdL8
Frq8FLMYk89jOCVphyxGkAesavp3TNN0ISaAHtR5Zu4WFVCFK4ixyah3SdGHznDOF5SCoBZANO8W
nbySa1VrxyPYzZiaYoVjQutorEn5ElxHui9jN6QCN6p8aECUk1t64tJDLjKnZ4+lbva9tF2TBGaN
JGOzndm8kN6LCC9JPHnPepHrciFg2iwXEIuXeTzOrmjzL6NyEEPbxi+RT5/YI7FGX4cIrB3TOcoJ
DH5mxOFaYXB8mJPEJvuqklbwE51ECseLZVnzkxiHdr21rdG2t0I1inRkVB3kvFPoQ4W899cCWcCt
NcHgu4VAaJJudKhNFNbNjknyg6gzgXwCzGG8j/vYQI51SUG3BqlorQCHO8RziVEiWa+PjLrZcVen
Jd07a4MG/p7JH5hOvuTylPbi1WyVDXuyf2qQE9B4SQczUx/TKEeRquQhcdTL0qtAm/DLhVVGeCcb
9bqevtpIF5eJUYFcFxsrFouZkoEdTtWNTbO2ahmQ1WTcMoJY4G8nJzBLnGw5aa58P/cIXtFCh4Kq
qnm4g5ew9mchXfDiFPYuOQUHm+URH4hZg6o4+EVe8zURmFD2qqytTCTqVi67+HZ6yRrnPAF7dNZm
I6zRKwL+Ae1NKldusY+S0WSBL4lFEa/mput1npZkyypbIOHrEKTguTeGGROdJMlm9k+qqnilqQPM
Jj8N1cxJCHh7iLXeW3Pl5VdBQ3GEX1wXZtQCLpG5pnmNltrOOfbeFcyutF/pDChR5V8Ejlp84fKy
c0TwzRhD9BTMrHy7avQvakboGsE9paETyD8oeiFCmlOMBMHXOdYmzxyVhRbHzvJAlkWbHgITr/Tt
S76uqlGmQkxLeqach4r66zrr0lRVaGtffwUWYbo3L1OjCMFA/e3p/rxU4ITEuMI0jGhNvaqsAlFu
ECUX9dfUi83+VPt4xBAUslmzd739WD+qgb/Wjx1KxwHAB2hgAn+612XK3naAnxa5+DqLEnmbi0GV
LjNRak+xDBX63ZyFq1+zaQyVJ3uKKGPRhsW20S55N1UI09mISHnN3vOyM//sfVRdYlKEKgComl4G
fjvx09u3/8dQCcrCBLbwiEjHXdt8/ktheO7iEo+QQH6hvT5zHxxQJi3kcCWFevtSf8w5QWE4ohVE
Jwg5iNf1bsKo1K0IoL5EKhTDcoqXMJsenTUwS8SPAQn8bcq9bqE4vBhAkji/0k1AxOvVPOjaXoQJ
9fsvjafMHqVnFtstyBhzQLiRObPiiHifYGLh528FCvTdDbtdKc/efvbXw0zXVKKcZ7qqLDfw9L8P
s5EKQds5EZ+pSZA6LkpRpQorbIbVX17o61GGy2LztMJGLJ8O0uvidU5gCGEZXslQ1UF+pZvCpOZp
RqZ2wk/RRI1vP9rvFEiaJpBBKTvT5MXJgKDp1QzCSn1lM1m6zx1y58ygDn1Utjk2xYX3GndtMTuY
HyaLirZBLhUn49s38EN5/dcVSKiFNJENqy6APSeF+/vgkiWqwmmC6nOr8P2o9vSy1nxP1UNF2fEl
bBk7ZUJjHzULXvrPorgltSl5AdVBKflsehmcMgNUQr1KogrqU1yNBNkCCLKKI6HPpzrsd6HQVojI
rJNrdutgwl6H0sYy4PK+UzFQNLVBUs7UX3UwUDxypm7Gx3DMKdFh+5qnrj5LaS2HKw6Hlomt+rE3
YZfVodRCGTltzXHuNymxTdALc8Q3iAxyW8FLgb4ntGfXzHMkZKnhhPpHxOcipoxxVlZm7CR2n0yM
P5r1YNjP3XGG8nGhqpyy7NvD/8eECzwXLxpw0gji/Tm1BzILZdnr8qlWLeS7U9JokwJFqzYRwM+S
9duXNKvltxfOVovbjBHMAwsQ/OFVEBQoUPXh9ClKUAIU+yGN/PwKaqWbI4TR29zBBp7hQBI1O7EJ
CgEfm7t5+zZePzkW4B4UF9iZPDaN91eNl8pvq4l3qT7lGLjhGFNi3vvg5pPbXbq9vn77Yq93EEDk
Eppi6PkipF8pX01yHwnXVDV9/3lsm2x9lFlgpkWWNSayevtSr1jN5tvDAD1ELEvovAlhv3qwBAOw
oqhG9wH1IASZY8qXALgBfKVkumkGihMvw3ot+SOgYMO8nCWq/yRrEhpNQ1mXEgwpj+nfNxOqSdQR
Vs8E6mlChoJmC6tC1ZkyZa3ZMmWAUPuAiDEvAdFE7lrSHbkfLUfwcFYuOYuSxDKdImcszX5NQoBs
4pmF3fFSHKraTrwXOsa/BS+8Gm/GAC9JYbNOYeD/2TGVMtFR6Q/zAwrC5mRG5tcsOVBkZM5vj7eR
mfx1Ppt3yuYFkzzyORYRc/19A5vqhpqq48X3oVf/uNYAHe86H/EB42hiq2cLeum9F4B0GIUKOhCT
++dP3TiYCoE12Qyu9AJTzyQXbNjp3BJ03HRm5dlgrZc9SxVPwbQBb3ZcxEDCtM+rmPQYOJZJS342
/ugWmSaSVWQua2cN7ZXPxro0LxwuJFexfnTHg5fSxOhQAdU7S0JCpf3oELXABhvZ+EGbYVhhMqOX
Fhorkrmb0fPg3ItjqhwClHU5UQJ5e0jD318fRlcenXwIH8hEcRZK+9UUbnmCMbSb+KkYRfAx6yoJ
hJD26MnPw8ajxq/0IfHm6GIB6BzvGi+uTgjqFI9jYuC1VYhDY9QnkACtJTQyTLp9iMlf+9ti7ke1
VeHonlKEnDDFtp/GxuvBH3fIE2/p5fg3o8RERSFFdsWJpFaydYXRsoX52oeVPvJ4Dq0tk5umiOCw
UjXMH63VgsCgC6QOt33U3XqcSmAwC0tcBUsHdaMBYkdPvHhU9PDPcUqkS5AZBXYOkYkWnnaKz6Am
5MUyJ0hGDGtrOzv89YJ7l/P5S4OSujT+gYoSRoKYpZtVFQLdYnhMhVDgoGzLq3YWdbtPaGjiYGE1
3Xvf63vCong4ZfOQHWgTLM22ol80b+cpSq3N4JUjJK96rxGCo2CjsuzDgD0RVXOI1Ts9dfX9Cldi
R/gJrrmyLG9r+/adpxf7qwtf7LOD7fGDGiT2GbNfXuRBjxElCgkv1nP/dj3/vlkzIWgrs5lJQgUP
39jXcBpAunnQSqOyFtjzLXr48D39otY4jXa2//CX6ffbgn65GGwkAFluRAz3OiJBIJ7QrouqZ0Cz
JRih2b53Kuqrm7LMr0ZPDOR/SV3e0SIM8r/EY3/M/B+PCVaHlg2b+Ot8ZJB9VCMwXj63VUXiKuBr
zIdSOH+VTfnxTf88hn88pTFlIu5D8QUS8as1Nrt4c4xgZZ6dqWbNCJfjYgMX00l3syqCd5ULFTHt
Y/DtdiGjZifGBlYBZEF/Nxca2BdgPf+m87vovLLa4IHztidOGgr9WJYEL66uymbjase7s2EufS8H
/KUqyrN3UDHdD1FGnopaF57uW/RQbkQZMY+xH/ep3uT04pwporDWRctzVkO+ztqhOzhgu7/Ysxbb
lff3l1joFQiPITFhAGEQ4yI4o1+HBHif97MHi/HZG8zgq1Soo6iz4jSvM6YZUfFJWNG8G9yEpkeL
PvnJqxZ85N+eftKM/G9vJjBgTYMHwbyYY/zVgeLkcUn7QAXPyUDjgHJal2/mEGj1rqdLonejV0IC
LjUKWqnVlHR76vJUU7e6Ghsfk/QCGvHN6iTeSawLhbMujj6XKfX0bZdbV+lSBZeLWI5o8Yh7aqDF
DaK66EL4NMaW7apn2i5ZDR81aKLgHWHjWB8mL/2++Fl6LQI0RHMqxac0qZubEo9Vvavjfvi6FGp4
sFExubOqkAPCn53pIFw9DRvRpcn9hCJaBhLf5gHU7ESbEXWggv51i7tnwJn43pNWeJmqxfuAozpc
CZoOMHreHtzfYUm8YsYWySmj+kI2C5nr98N6oCTMew/i5xaF/GurFdljk4oF8bm2gsMxkUv85YrO
78DXH5ckNiDFcVzjlfJaZcbBEaorOTq/ZU3mnVM2s0q8pBfrgkJldqARodnpZdI9N8IuHtNk1pdp
Gtl31hiJw1+e/s+pRajJ9uniiQ0S97UgezfBqkX+rfqWzDQYyNvr+HPdrWrcQdmQsDHcnApHaYw0
8MBSyy5TvjxBAEl31EmiCF1KCzZ0V/vBxxQasyn9UkKvrF5d5X7an1oh5mt/UMlZIoMEa2vYldOm
h4yFsmVjA5fvnLDGF2CVzdFiWA5Zrq2ryHcwQaWUYV3Cnlpulxljpl0m0wb6Aaf3FuW5/BImIS1w
S5Qj/Pe2qICU4Ei5H2l6PsqR1JRYpH+v3RlyXlmI7n/YO5PluJE0675K279HGuCYF70JIGYGZ5Gi
NjBKFDEDjskxPP1/wKyqllTZJate16YsrTKlIAOAw/1+9567aV3sMtyJjIsCB9Xv1vRTQgcujrqJ
iSZzpd4piAR1eB8uo6RHeVOn0sFX64naOGJOIV2uU77x3Ld1+nmoxv7dgr+F1KOy6HfC1z+vPy5c
F0xzWNcoI/wnXc8UTELzacy/A87XoVyMfvYVl8fM1JBLxpnKfVu6ITo6lfYVVskIAMRRsvw/3LAr
DQ0EGM5VC23g52cEp1RXdotbfI9KZx7CjwviLENSXKWF0+/0RfmPtKsPwDKTaCuhib4kXqsk98li
PP7rO/YXge7j6QFFg7bM0oHX8lfH7kIkVNVTnn2PXd15IEfY3YuC2IeLsHvmvThcD0XTnySdc0cQ
4salr4BHbQDdTLepm3gYkqtRXdELYr7jnG8opWrS/OE3P+XPZ4D1p3Twu8KTF3imOVT+8pWpMppL
v7GG76jeTfyJnYUNiEaQIBk6XV0L2tKYKXWL4wHrtOv3ZCE0sxKw5bg33bp7sv0ivtLdMf8kWvJM
wcBbYNdmoDno2QOcYTWMe/+80P9BQj3O8vt//7/XtzKtwhR+Sfqt/7FhAF3NYoP5vwctHr9Pr91f
/Im/B9bNP2yUd5MrjbcLuywvkX8E1p0/HK4u9ytxDA973T+SFqZDYShyJrNFXu8k4JHi/pa0EPYf
nBsR1+ky+BtB6t/oEmX3Jn7aQSBRChucImcoFAAy8mKVVn/QhfUeWb6pa8rVGtE+K81yN12BZDmJ
4nqBerZNNNBF2Pvze3f0Ll0n1WdHZc2DrCE76W13Gni2sSq6y8WqB+04o8NEe8Wh/3aoGu11cF1M
DE6tNwecLZAsbFvE3S1a92zeWRaOspKkaWG4x4UZl7imGF2vP3VAZOkK0/KlNveQiaS8EOOFERzo
AOYn6Bu+6kuLs2WeWZA6Y92lF3LECfMJCa9nM+ACxjZOMFccsVmT5P3WTXSr2yWFJeSpt+K0ANlS
5Z6ubybIpMx3ymwxTm49iydrjju6KpeaPEnQWwy997wmZ/s44A7TmXfNqZs9Rsz1qKNkvqmakN65
+jWrIu8tdrKYYgfRMdfZri3DCtImkFGdQu82k5jb4L/tsQCKM7ObZQXx+Mk54s1DQ13PDGCnsKWq
LcbXmUWgzg4lG6iXqUp7ippwbRwybfJQ8D37ZVY0GmFbSg5plz7ERQGBhQPcpRFVfcjE+JTVpMcz
SAEbo/RBZ41/nlLj5DllCBpvZ5UeXW+61FZ7TsZheO7isoKSwwuwnGACVMoHYhI73/opGjftML6A
t+0C4DVBPplH3D1Pk2LmOoOIOTES+hpDadmaUT48LN5AL/SilfuBrxTAe72y+cY9PXigAES1J5dy
r5b0ySnEO+Uf/XlhLILhJb5eksYlsN+/1GV3wvtdHfI+lWR+zXDC4sUugfyylAzhW0aqCcaUTS7y
JwmMORxard7mpfpOoM65lM4S3Y4+aXlyldiLhgFyNZCrfB7yvaUs+NqLuhF024dKEaWPCcoG1qiS
q2go2ovXj2Lr2pZ+hIWQ7iqsXLgO4iT4cOMQvVX7UtnpVy9piEW387yVja3dx3K2wA7E3yMzqm9s
rX+w+3R6qMq5wClUpvgSZXqo8rVHI9WdjVmvsMzKHsDO2NaRdSHZta3wdzEON9wumo9vZ/xe24B+
+6SvQ5L21BPEQ1oF0ZR+rYk/Box+cajG5DRhgHUUvK8T8arHfLJosLN0xUFJ49yF2/7RsCt9g7n2
SSuiI+ApWkA62WzsXnu250jfmPmUnZLG9gONNM+7SZb4y7C4QWb0MKJGa93WNM5apqWz2VL5cHaw
PNJD2XoNEsCivdcQK4iHk/Wy2dp5ehy2mVpmaPiTdhC5PtzPQNLdh8LK5S2v87LaNFGbrqAfZ2fW
qbeN3MjtAoOWscfOKfughzYb79OsFqdqiFuKY82eT+PGIggfjf03Xu9Un0VK3SKMG4FS3Baxrwpj
403T/NZIFtVt7FrzaehTeM7YK0f8LtxaU0DGR59wsBl2TraRzZtBJUTKPjOSO4dpbfI+Zx2FFdSu
NZig9UaO18Q9upfO5m4ReCKTZYdoqaO9++Ue7AWGmkYTe0ob+c3y8ejOmbOnxoBVYhqxc+sxaUs8
ATSgLGu5UGNuyaoXeyq0KArwls8TB78nN5XTdZFprzxSz2JJdbow8xoqXH/qtca6ztiHh21B32ul
pW9YldswFTJ9KtuMuLQj7fQi2lkBUxiIti2A6G6pR/tE7D0ntumb/pW0ivpk+JBKXFNdKULu94gA
2kNude6roKsujHOflqvSbzOKThIeYwgFYhtRC7Cbi1m/ONGMLhT1XYhk218XHbY7/p5qR//bvG/X
pxYEgQPoGzh81NBaoDUFxDXYRoBB0m06d4eRPJfYRGuOlHkJuGZ823ejOb9UQ20fcG/531rR3WFO
II/a5aY6mF5PpcmaVtV1bcvZ82gVhgcuxDCxrRqyf49qCgoxQ2vnebATyOjkYyud1moqU9PNTG0a
MVuD9cCbr1OiyzeLpqvLjNoHAWGgqbEiKDt1tI4pV3xUtwKV8y3MeqOgGzbLho002j3tuS1rcH9h
EEGzO0fEDWc87kR43seeQR2kuNbexMZ4z3ASXrRX0+Czhov53fxDM017bW5oBNBVxOll0nF9+OW3
eQ0q62s12rCGlyW8pTD7SDQjB3SPQGEA83k5oSlGIGHXN0df84G4aPJ9QmOhGLTeLj6pbH3NIuI1
o5XWssCQVROsqaGcTlrevEHgvRR9NEC0KOgSHu0mYDpa3Qh2JuALuLCVPnP2XEPayxrX1lAXNo2s
MDShOzF3AjauefzOQw6iCamI9a5xvixrALxao+BJ3n8RdZ6fbRmBKJyrglLXcSYZkBlX3APdnjRW
Eox5/j44hb+b5PKFvi3KiT4y59lsR5eoBrQM75WlH5/4VwCPI0C8vr2NchHhdiK2Plqe4uUOcNDR
4xc00HfpN9+tPi12mM8hJU7Wc9kiyJV5R4Wnx1+FpwiCFbH695bajCBjNhdaLKIbd83QU56U3fmi
lkf9I12f93wNhO6HMtJDFlN4hjghnz0AuIHVmw9p6kBdiZFassljXXfS4qtYE/3lmu1HP3V2mXLn
gOR1taNwrLwShgDViPeLAOr8lbDovFE41TfjarAZ8Zpsdb/xnjpdLLe5CeiPt6mP8p64w1TxhUl+
fNXn2QuPfd5f1jbKx8a1+bOmPj+06/GPfqdAK/z4buBQfmv3UfYCiO/BdpwxgHBxbYm6O5iDF0P5
SjK5tbuILzpJE+uTb+cj8x5w5XPvba0lcgRESgIM+BpoCVlWckPqKCykcS3e0D4rO5y5ziv0oL5R
xtIf9GVyD+5ke19GzA8vA8SIDI/5zaKbWrZVKlEHlG3zxi4dRZllNlWsrLJXJNbnwKd/geGBbXNH
6OU9tR72PYjzTg9YNTW2GEKKwIax+N61jNLWBzXmmlIyt9LuW2cvpWHzyOBmrA9t5y94ZDnKhnNs
PkhMQYHb61ceFcSfO8ZCXzFsnYoRinyY1aDvmth8g09mP1Q0zX8DcgIuaCGcy2QoHaaj/CCKpDn2
uHCy5+mbvrJH5AeFZOWRRCyel9Vss6f54BZi0zmq3d6lLlHU08HQlozb2VHuWxS7FCeLzr3xezt9
tmVrXYwhtcOWoMPWTk1JPYVcirBtXKyWvVnft6bV4mjlq7imxskjGRDVwHN6OYAHaD3okGrq4Lms
ZJfYaLNd5EJ8MVb2i+Tn2veto+0zm5DfvgH/+Mxqlj/zihs+E1/WH/Ksjw565qZH3R7Z8UaNc2oq
RQtDqnUoGbMzFk+xAFt5VtpcbvwlaU8+fNiaIMaYb5F+/ZNo4N4k5WSgR5JbCoEq6dtFB5LTL1P/
rHvL8GbLUWHyqv1zzUTxhul++6k2bSRMt6uzPjQbJ8xLG5gPu6vlyWfqWmccH7oRXA4rLKZaa/DD
xZcmcNRCzmqbZjwPZ9+zynLrrTShMfIW53NM0c8SKm/izeoNls+D2MIjAk4NMN3KLQxx1LW+KHcE
Y0oTxUOxVJRkgW7SLkU1pS9RaVc7KhiwnpbLVBzhDtGV62Wxt7Eo9fI23QpV0glP3in+08NUsry2
pf8wluyNO7IXX6sVz6QlbrZz+iU+tx8Apw+WU1+q8tFIoOUwART7cYU+oao2u7nsk5CiNyxE2lJ0
yLPS3o0rNopwZ9uG9hKV1Hniv1eZMVyV1TJsLMY9h8Gd4ltBcfV877lZW99MMbVZoR9PeuPkAUNh
wqdvpUzWxhzaCISQ3RvbzdQbYuDbzWg90D/h5BT+DHPtuW13yPyk9CkZm9VyLiZLg9ObGVtwXlUb
ml3COso0GKWsc8xDjxL4TO1TSYQbm597aHOexa8MRaNQ17IovkqVShvofHqbbYUXj6EjBho4c/pV
WH1Q0K5gjElsur5xPzW0w5RGo+3xSCWh6meArGMrjy33ZDj0Znolkf+CSAzue9nW1je9yulMbgkg
Qa0s5WOX+1H6YhjWEJSUflEh4pBsIAdlo1h53ndqduKDM5RswQ3SLEGTtu7Tko36NnVYnbc+NWm7
TnTLq87G+jzO9JUXnI+RAvV9zV97WkTT30mZys/JZJX342jYp0WmYyBKS4Z2YsDWNJLS3Mb5OjrR
I3YHTd7tyUYYQUt+4NpCtgmxXVifOnaR236a/GAhU7qNedexOYeqNIm23w6Fe9RkpcKag/t9H6f+
rs118Wpbk3Wg4kduohzWUbFSdl2SK/s0NhUqrE2Bc1o6XF4Shl8LHyAZ5KMbc0r8N70C88JPAgBO
F4HEA3toaHFhKzWQTOJIS2uvb41b7ptmJ/3J3jZzzvmGmxK+bZbiJiNksvULXuMRdNsvHXt6sn5u
edCIUkJk4U1SjQ54W4JoXaDp2gxBxTR3dWTBqfFd7aZnAHEvx+TAiLu4TBQLBAzxEGZj8ijbAiPV
d0lS9BJFacpC28RUQWg8ux0L/yCzgJkCZp6WirY27xUvnXG+A7jpX6spzrdZRRkIqrO9pcSDBbOr
61OqG7eeV6pN13VTTa8wbCeXsE1VgzBlY9d417nWtJDc6TcxisjaZIVvvgBDczfmuPbdl2lSvmiy
e4HQlUO89/aWPQGgrqV60yderF6qL0dylNSxcPBk4mX3w2aiyTCYcxP1gQlyiOv31cYetlVcLZys
02cK6M5J7IXz0rxBovzcZWq93wa93g7MiqmxMc0tBi2QoqkfnbK0s19zcGyQIHQMtuZsUHxT0aO6
XYuVB6bfzRUgpYq7pXP3hp67AcphelXEcX6L/qDr4WDB/NsqiQDZ9ey3M12JsFnln8nr5NFvmmK7
0B59iDNP/z5WHNGyPlOH0uqHcNQaAZgHfGYu2299MvUnt0yzjU7b+QldK0ySWR496VDeLLT8JNxS
3S05uVvQGV85r7EVm6sUu+2SlcdqIMYUxKqbn0mMdgRjxotJF8QTW6nHVGsaojC9e04ccwwIF7Nx
rAnxAwAHKThobVip4YtvNJfRmM0NLTFPWBHzIFOWtUOu94LRNr1npkrlxkSZDgFwqQCKl/241Dm1
9EsuztWcoAJXL710O1jdyUPrGGv8lP3fzO6oimX1kNTixUyM4miqynrrwGWFetyaodTKp4kKkXcp
S22B5Oo5SMygyAJtogp7szjlPbltPaarJjOY9nvRF6UPOZUuSrUIFPN43wAcIx/kRRGyUz+OpFKs
OWXzXxqccSboRoPp31csWP0G/2bt8OtF7gCLOuk1noRy6+g5dPSKreTClIijThRyqaR7yTNb3ijH
QiQwctoaBeEYY0MhVkFPklcY3XbQE2JnGACP/AP/Kq+8dxGLewx1LB4UNp18qecnwnifiAmO36Kc
6Mw+13KqR5zBAvZGN4FdTKclZeSt6cZTyyspKAx4g4NYtUBZxcHsw+Zm7qTWZ4JdXgq6S9jshONO
sCSQaVfjIatB5KrmCzjj08QNH1ACox/zWLtEWDYw69E4Db3rJImi7yiZcLdu7hQnaSP/gVTqgoqt
PoiqCXui1Vy1sbrzMyrpy5Q7PprtrT9Vd40FJglhxj1i5Bb4nPpkz9kFAXEptZtRWM+pYXXnnul2
OLYOSeLCrPYJMQ5KjkqDvmIOZ609dMeqj3WUi76m0oQmJXzXd4OmI8NFcKaIx3/JYwPlrJ/NnZvT
wZ315tfIVsbD6Nl56EyA7AIcFON3u3PVA2sfTCjHbgNXb4ZT2yBG6UYWGBGZvqKFlhuSsRXbVseT
7jvVxeqLLogW0xpCQSR92LqxUa6QFZyADe9Hg35virtm+doZdf1iM0uBI64tyzdgWdR4GXOuva5p
wBuXpMYh44XXYuV3p4NHZvzKzTkiuT515eGUxqdWs+KtWc7zV/ZZPFox+HSg8t5NPZrRhXTL8E1L
nfe4hZ+48ROtOzXI0HcLGWUKw9yxCmSqj59Ivw23QiTWct1OXk3jrFvWe1TQEjZeb8qVyufsjDql
78rJ0ymUcDzaIMVoD8OQSaFF8v3aSFtbBTYvg0Maqcc5tj+xQ7Afmiiud3Ez9weeg3nrtB25St97
Gj2HFT6pxENMPWRAb+SNZ3TRazmRT6LgywvgJIk0LDika+cR+7Z5VVRIq02vkjN7iH7axU5bB22W
OgN9eqw/G6cnpb6PI0L0iEQF9V5oYavFzTGg7qwARQgBEq6zU7dPrbSac9N4HoQ/Bp86bD40vplu
z2BmXXiBXOCb12Nq64+Kv8AJvWZYnoecRjceYyKPJgI1Y9CKwgZzkIDMVwxioMsRdltTpRDUcJKG
vLB8IrxDzI5pHvFQiJ7e95ZK4KBklXmhdsr9Qkk9jUb5kPWgBmjwBBzdsGnFnVhtYhJWJFLN6cEm
WoP4pOeSgqUZt6AUmv8EIoNCrgSgYlhBF5kwAs3z/ZyrKaf1qky3C04BqiG71QkjeEWzBS1lqEz5
PrK93jIiuJs1tvVL5+gnSaIxtOUAlTqNmjvYTOI5y9iBh9CiSs7rtnHbNQx4mekq776zW96nrGX1
bQHF9FmzUuJDSYMus3YaX9pZ659zqenXdCLMeyE9vASD6sy7DmPkva8ximPIHPln/IUCW0Kan4gv
qwdMH4ihkxh4SuuKZXVT2h50Ng/MRZjaXcZDic9hDocRVRDTgh9n1yj8Pe8TvzWLc2aI2WZiPNpc
6TLbRn0bZ5Tudrfk4y2sSLMUW2il06O+uPEps1gqqyKZ3wtZGi+R0bFRWxySKigd7XXi+2m8ibO0
eR4cG4uFxls3Jh7Kyx4HLoeddAsDKdtLbfSo+2rLcxtN7lGNer+VnZNfSaOqOnb2hn5FcHz81GcY
1VllqYdKtNEKnJaCDBOA553MG3lNgMo7lDCGt51a5H7sAPqaRAXjjdaO/cUrSvMz6i1di/UoH3X2
d1dt3Yy7oWf3j5zpotJoyf2cZCqgSReOOrMMMvJdeRl6/5umDEreMCodnMTGTzgvxsVXPBomid1t
2phHCja9W2jKExlJW50czcVpCLMBli2njoEdY4De3J46atYugAXzK1hnXytvMrYqmmE6evMryfIk
EBaGycjLkBWNqEQra+cneLrRzm2NZCvFYm41bvR9oqgDUe0sjsBF0GzqvJrFxse5nZiTEa5WCWwO
2DNxQLcvaWHNFBoly2FuJ4dcltENt7AY0IGx/hQhJkRV3E92koZzwssms+EroGep/Epzm3C0Gd+g
sRrsNOpkZ+QYfP16ubbzhf9fj+46c5pvRtzqG6HyJ78Tn82YxdrWqm1KGUuIUvLqV3A9fRyAgNGS
OKQLVQ8r0Hw7YeTWYbTKvRVn9wsexLC2bJueBJjDcbzcwEExwSM0z5hRs1snHkAfiAMbq36vFkt9
0SbGIMLUPptg4pgps0Oe6K7dS8WLevKG19LPmrtxaO6GWhTzRq89Xu3GehBMCu0G9BLxQl0QwKp0
cWUp7c3S3OFSiwqXBev/hjw8bl/anz/3oz1s4nK6UlJOx7Zonj9msf8ZW/9ubO04q1H2fx9bP6fd
t5qMc/XT6PrPP/W30bXn/IGjTOCmFCyGf3YV/W107Ys/GNvARPMthLUVq/6P0bXl/kE0Sliewb/B
fgkJ8O+jawuyIAkqjLqOBYgFEebfgQT+7M6Cf4JLHsOvIIsFusn51f0oGBfkiPrOmXRPe8CLON3a
RrU2ZMFADvqWM9EPX9Dtn6a6HysI/+oDGapBOYSuTByBX+zHQTk5afRGWdpn0xbkYhUVg4tPcbdT
eM0hnjvjNzmAn32sf/6CWM/4vpjCYA/4xXTpZ87Skemzzm6dOK+ZzweYa/NMZ6vflRv+bEn5+Cgu
Ndca/Z440Ufu5gcPQIv0FA+5YZ3zcqS0DMXoQGIGW6MjYuO6Zwv25OaZcQ0Gd7r/19/qX/yW3Ek2
dwObV58N/8/f6tjk8Fm01jp3IrOOlScNsdHsihcfjITyN45Z42d/3ccvumb4fOhYBgb89Rn58RpO
RFZLd0ot0NcOH+TiKKCVPAMKE6jepZS9MingPZXTBGh5bhNFvaRRQ6KZ6IMIdEHr+7/76zv4OBzi
hOTXyNf8YgbKgNZTjhxZZw8TWxkAmkn3upbzP/+3z1q7E0y0GsxHv7p4SXXo7DBm62x2FI4Plta9
uX053Q+Z+F0z5Po9/o8tdf2eHVypRCtsFwYmdqyfv+e0h+/h1IN1VlHyzjmCFhlR/g6E+c+3Dh/i
YHxdP4xV6peLiVHYcntRWOeFVzZcBrUKxY7UAoAP+OL/9YX6xXD356+0do+SFbH4Cn9td6CWyFAL
OZVzhqcPpU7xmRzFUEiLtpMvIJ3sV8uZeUhTn0rUpMcbQXPZb+IOf3EHO7rFsgfRgH/4p6RjxMiI
+pbcOk9eL05mXhkUmUe+dyW1jju08RG+SYuxNZiXAQn74+G1JZE4VpDfgfv+6gpYqyHcX680g5Wf
L3NOw9tUMoU6d9RA31Nvh3GNkSbt7u3vGIp/9VEOiShgAbxaSFn+/FGT9KD7uI15Tm2+Xt+PeWTB
ubPUew5X4l9f7J+XepZvZps4JH2LNwvOhF8/jGh8XTSN1E5sJSlK1yjmeKnw178sozfdKs5c3u9W
pp+X4PUj0YRc3XTAbnKBf00G0ViJyd9w/ZOOB2LPyQuye9d2070zatPqree6mvZCu66XIYPFPFLl
BKaH/io5hl7qNIel4fX3sYL0yK8UMS2Cpsoo0ajnTDnx/+ZLgtT501NOvggQAgh+m+kYCTlejT9f
E3bbmTWVpnWi5qxko4gBok4d2osMOAyI3CUBlaAomD8w1ia/5mypY3HuWmAnNCFkq1UJdjsXMiKD
9bZQ7PE2iXzd1SacBjdrhDUJmRAYzAONkSIrI/at1wbe4n3hNC0zKv4YmQ4TawV/jtIGYR5HkTUv
vXLrsxdb5qnN+AI31BnMtxi+oN1hyfOfcBloGMz9qDEOBrUe8QZPEv1T5ArQCosW0RoOfmo6+6Jq
+AyPb/rD28qJHbsYtiGUB4wSxjVWB+4QaRnyZWbAt+y1CMHiNEqT3vs+Lttwbg2qQnNySG8MyJsX
MAz4z8hOzPcwFqZbTfSa2ixUf6ZfDMjCnCYWqotyGruoXYdGz73X584raVLudisT9utsENvpDMYN
G0cp+7Wcc/FNYhE9UFfW3LdOX+5toloBHQkWdfWdj4BMRII3jDEbxiMBOx7SyfOurCjXAnOy+Eaj
lJJ3eOD7yDQZBnUcPmEjGY/9R+uqP0bufdfFwGSU3b1J3+I6lc7oPxlT273lZSxQq8ze3y5dZNBH
MLf+00Bm0QEKMZtHMKR8y2U2G49Lz/dmDTrS3MdbDoXUo0HGKYiIlUmbHRCskTmg+XBnW4mDM7as
5sU9MTtrD3TH02HQlP6VnonpPq9nZ9oWuqY5oY2L8BoSFndNTlTs1UUwotyD6CQMy9qbmc7rkeuc
5LpeasptcB7AZiz2YhL8MCT3VtZ/z3vRqZnccgfHVLOWi2dcJ1qJwDvbay12VMOnCd3Z4n3T5xH+
d9g43MsgCH1m9RF/rdcPFMNptC1Iw+Nd1Pcu2Zy54L28IVxBX4M04+WCcXqJAyMt7VcFf/bVSQYf
b1vV+tRYzEZLZ+wiDgszNDcUINS+VEpVjx5S1gX9owgb5hbGShgyvJ2R6u0pLWp1jAss9Jg4pwkg
xoL8rkOAfCzgVo0b0q0YN8DczNcePmqkrATNrcyx6yNr4AEAURfM1TI/5sRyt0OdSHnKdRSctU4L
9VrvqrtedihDWTSUGNLa/t2zFrqNhDtcwzhmbjNPGXLikLMyBUvBwjXqEiGl12b5GXwHlfSdPTvf
psVlxNpX1VXd6W2801cPPQY9mYZGVtOhUg/1tQ/Eg9nR0iVfYpPSS7fu5QXDqbNvqjk6G3PvNnsP
xt2LTMt+N1eYR5x4rE/Ue+FUIBuwfKmKJt/iOl0CRmtcRvhqKoBiWX0hZgGlp1JJFxJUcffrZpTe
+anpRNjCPd427AHJKYlyV3qiXxemaEMINbof8k47Vmglx6xNut1sD/N3xMYRu2yq3VG2WX5Oc2VR
cgc0TFbEADJg2Bt031e3t3g+0kULoXtSkahaY1fKmr/I066tKdFZ/nEN4mhsGTCEjlugKQd54xPQ
2rSO68VwaLtJjlfsdL0DISUaieAcjhuL4Vi+BqIjyiLi5Iie2gUM3JJwqWcsUmU9fEJiQ5RUVbeD
+ocZJdG/FYzbP/tFKjapb0y7DopLOBT8HMBfyzveSgtOWJb3K8dqxo2Mda6oG4vsCuGyutX7Qd4W
Xc9NrTnsyF7nqDeuNZHxSHRrlfe2lj32NAjXbLAFGJcmYLXt3+JWZ0GqF5/6EUrnqX3plf/U4m2J
twBg4GqtDVKgJymFUpuScqCFgk+tRh6zJtKZDVDAuWjpjvJ5H3uDzXCfkWZ9ph17/duMSeKyTXE7
MCSp2Zght91qIKGuO4w+9CcrIghroJOxVGLjTp4smlZsI5cvUnLbBrWrwJ2BAC9eBO2v7OcSGqgM
sxY1z3zSyfKLnVHh+T5LZeGHdPtoWwC52FaZNX4vPepB0aQ1+5kOFtxdid8dQDTFhCOnOB02hZEl
XzvVv2bSNrc2EC0KZ2aWj8+ImYP2kC5gfg6eSLxrhc4cOMiTW8oRG+y/QPxmSAWfqKxB4qfwd/yk
7La8d2L5Lgqsg9i9b/Je9AfWVdI7wm+pER2keIv7JH5b0nR8iAeXK8cTT/kKzAB/Y9H4B99gxeSu
7bfuCfIinbrTiCgZdA7reJAP0AYOvT/pZ6up50vT9ea9s0BK37QlzruNw1WgHQM94UmrqNbbTkbP
OLdtrZuFCqWbhmn5PazTJqD/pvuGOlRgalnMr7XvqHPvSPxxdiRS7LqemQZ5gvY6Dsvob8qmYLnw
I/pXS886zaP6GqF3Pox9nN8Zw6BfiI7ZX/LRyWmvLYBQWLC+6PGdzRhT+ZxeWsLrJ42oDA4qFXev
TEnkuXRNYE2pjQHO0TVwAtRKtQxJ53RHMeKAdGkIQcEMaNUJe1llPlIXLw+qMhdcRAmNRPOw3PVU
1dBUHI8vxOOaYat3nZWepnSa7MCrdey3XoTB8NqZ9FHu/WTo8NFV2lXmLvUnPcV6EWi0qVYbobk6
iCFunuuRN/y7oZruMkgJjooX4bnKupLpt58wGMUSZx4TFrc95koDIB87C43BqavuYqFG2KdZRMdM
x5L3kpOD3LRzYV9NqWAZxR/m90EjVTUSHccpRnSwFpfenfE3z35jeFuvcC0WRAPXsXCGaOdrNK7G
wNuOWBUQrwtnOYDdT+87vBmfBmPunsgfWVs1LfTRZBgs4U9ZzGeSZPVYZy4Z5dFlDBUtCSM4Btmb
Xp/pDNMUA32Lr+pWLZxTqmJx28Cuo/SG9N30SW9H7WKncFbpXG3MnaeZrUszY2XvcKPZ2NhE6nf7
gXv3PSqS6Vlixfw22pH7Njo9nSy6dIYu6ArDpnkd2HwL/Nms35d+adKwTZaZIWMv3+0Ezww8W/KI
C0mRk0kPUb2p6wpr/5Q288Zy2zbIeTvfaMWIbUV3oh5LDXv2eJkxGOoMckg3DFbvnfMB9yNZCvU5
ceYaq1m8ZDdkCYmYRbIqbipU4n5TiUm7S0j5MVNEQMK/Ien5Gp4mzOTYDT4ONf/RQn+rhaKS/XD+
C1/71//6s7Dy+rUk/PM816R/4p+V0I8/8/e2lLW13ebw76CHIjWsRKu/h3gMg3/F1NMkIkr2jGPr
3/vc7T+Qx4lx8s6zUA1XFsTfMjyW/geaHrMWlFKdiKUh/h0h9GetBSkS6MGayrZhLdEiYa4n5x/E
O0oRjdSOmvF6KN/irkCD//rDt/EXwidf1g9izj9/wC8SXTvRsSInPsDLWDipiB3811Rdpz7+vrd/
/VEfJ+v/EY74LIQV1BVhmhYEMftXRWE2OqOw2SZfMhtjOR10pSbAIGGo9oib2l8gLsfet6SGN6vv
dUk9+IKN1Z7T6qSbehOXb3WDXy2+iQeK1nx3T6+7vudVOXxP2fCm5dXQWp1mnXXeNMcCgmbUPnqZ
DvTP0urocW76HQKPfeqYM91mTZ3hE8+ipuoDAWMOl3eL50IouMeAUJXpM66kvyPJHxpfxKoNHKvi
7Ak/1mPOinsMFEA1iFPLYe0TcPzh/P/ZO5PmtpEtC/8VR+/BwDws+kW0KGqyBlseVO4Ng5JoAAQI
EANJEL/+fQmANkHJqvJLLxAdjahFRVGVZCYyb97hnHPjabYGJL5B1ZQGnCHtLN87NAE9tagj3bpa
ZG3/V0lhhESKD02EJE8+VuGfGHcUUVb1+0VJLf0TAiChmUwQWZx6CkrJQDarKXj6PCzO/99q/KMG
S0ZT1fh1BeVitp2F4aHRQHRSpG32RsMyqZ+Q0cErb5olHRgNWx2hDAddFpUfMqSi/1FnNXR9hL8O
B5w+D6aJ7BF0vM5qaO6Izj9kU9nwpCHRVvsdq2H1E04oBpBL44yJtA15cDo69c0GWkcxRC5f/wSj
bwWPoV7SKRMh2zQXMZtghfg0tAzj/GnlRPrnIIiUe93L0AIwieNA4tCbjR6gAClVhGdOFVsbl+zF
iVVtVt+AlDGOrfgcGYVuoR8WOQ1/ThQcXUq7VXS2JrU5WdEx45qm8SS1PPyQEGWs81Tf0XB+YdQX
3KwgujRlPYdCRhPXwNyad0oVBndVEoc0bS3K7QzN+N0MdXzQUX7Aso0Df0O8nUd5febEanZl7ZTV
41oPFjPU73YflIicqI7Q6bddXudjb4VYyNigLdx8k/sayPXYvPS5Az76gf1RK5WQ+n9c6F/WBl7N
6dvG7oh62bwCKm6AOzxV9bB8olpxYLmXKCUt6Jpof6pzw7u04FhRkK4IV9Dfh8FrgCl1TkJ96X0A
aKpfJ/S/ohOj7UJJDCN1c14HMNrRQ0kvwbZvbuqpFdzqazN9hgCvPCAAXdwHgnJvhYvFzdoqtQAg
dRl/jWNwZYCtV2frwkjvXDf/Qlc96wI89rXjb/XPeqBDVPKeabud/c1lIqirB7cJkzaFOB6yjSTK
TBMia3/SK5I9/lQFQGemy+k3Tbx9n6Y1f3G7EZ05ao4Yu5FfIm1WTswgARq4RJ/5rDAW9U21rtTH
VaSxDJ61re58EFtXWyDjn6Y7/i2DbTtHGVt77yv69i5Y28iT+xmFQXf6laSSfu6BHf2KVulmbEex
ehEmW5BcSq7g5wpiQAq+tlaX7GmjVDfv1dp4Tuz19TbXtQsagFkXO5e8GGE2PcKqXTSpLMiBKt74
mRV+i1ceuqFmun2iRy4F9hJsHI1nRXKSIDUvyWJOg2AzXm0g+YXb6p5DGd06G+x3XEThRWQIYNoi
B+aQ2+QjFrX13jX95TgEf7s+DUMEJVNn4Z0DQEAxJSTD5CRJdY/Eqo2eUBIubpaBkV2ji6w/7Mpk
NXfjbEnDr21OMtWyvAxtEkdDgbQoLrxqFb5He069oWVo9cFNtM2NFRHNEaCvyc5mQb0A2xAsACGb
gP9oVVTdFaXGguqhf4aKVH2xtcTZhKH7kUbSxYMZFNmjhzzLtYm071j1q+rvKqJ9m4U34OqoO5Bs
1oxGccfo7x0u2OmU+Ea5B9hLzOUh3QQ5Of6KBAQdOpw1IZ8n9k6e1k8wtMj3lMUKpPF2FzwviP5v
V/SGv8pKNXtwgP2dAhlWzzN39VflmbSlXNvLL8uMUaJNbsUA68H5xbz765TGqmQn/HpSWH412S1T
/b5ScyDQKDZ5491a2d2YdH4dY652Z0h268KgptFVbtHUdQKpUp+EKm0qTxZgK27zKK0/Ntt2tYBG
C29od5NnlnatrdIpRFhX/ctVlgWyN1rxAMg6u4XbC/cOvD6CGoaRhI/AsM6zNIeTsq48UKXGem2f
m7saCGTkBu6dqxKdT962V3pfEUQsP56ZC1+9KRWj7Npf/m2mFYpf59N7PV/ZymkJowQKRaZ8WtQe
M9AWOj04skL5vNiFSHRY1cpbEfonQXXuopC1OzE4g+sTPc6mV260Wc2ijZ3j2mXblU9Xs3z6LTd3
TAYVFO0yC9fK2e9PwBTXK1VD7mUENPsTSCgUgvrxHcoHdTmpFlp1m9Hc+SwDWUS32wQ7gyONvdBR
6z1JAksBZp2sZupUtd7T5Xb6nbNnYJh36YzW0Nq1jWL7FWL8hMcZcN3PsQO3ksYHPm213/7tR82f
msUnkHDg66MboVOC7P/27RI6Q21urft0bVnJyZbU2nd289S9yIs8Rl01rG8WVVHdxc4mOS+XIu2s
J4kN7jrcXNHFFwqgp+eXsbXNL1MnUz6X9tI797Yw5MZ5tk7uardAe1Zn/tulBze+LLbFdwSqV7yi
0Hwsptv1pVrXwKWjjELU2txGybmzIViHflGDloN2UEKvftBp9HehuIp7hcAlPFFoA2dxYdAmnvD8
W24n9Xm+3Uwvw12QT2hxnbjjUterOWpl2CsYE8pmXKx0bVIbKw9AbfQoJNsBaSYZvOTV6jI2N9Nv
icNRxyeoPjRHD0fYf86nSrCZUB7l5yXR9Kqucv0eiCLSJMuFsYFSlpF7WBX1GajY6Td23mZuxkth
QcTSLJwpPZ4ThAzUmuUjg6zfr8JcPdnpy+gz4QY8XTOzw7+c5eLJSJfpZQav5hIhyAISh76BXxnr
17SbKk4tJ65uYfRzl7y9EXASedOHMRKxpInPoLnYbOEOHrkN2GoE0VEcuEcMFWbMTuWAnTS2GfpW
dk4GEZGkYMoEghqMPa7YambrZf2xBlUeTfxlcRkgwkWguIivsjAuttRd1DAaQ6cJl0DEkrMSbgrH
VXPUxx2qQ19Ep7pHukVv5uvQMZVT8vxLmqQHbkq+BnfsZoPkwgQBnR37wKRUehIb8RTipTZNVQhi
y/WF69Oad1evnEsIMl+qbUqRyAmKXTxWqDl5ma18RF5ttz0t1ur6mb4tmMgoEfpBWXpRaXVxboqM
E3w14XKK97qCk/pQVNGFpZC3P62odk48Y/egrQB0G6mLZqW6C6DALzgQnm+yWRd6AdbRdZ0nxJeW
p/lmE12l2kK9qD06GVC/qmnUm9E15EYnAeONV+so+Mo9EH4tlIWgxyJy6aL7s1w8AI/1EEOPMtu/
CPBbqvGSjBG0eITdnxWi/3tlsxUOTl6lV6pLT3iFbmKnORhAnyZb63JSVsFSZboRJi+mt5BK/zH4
qXCg1xyDXaDXU1HcNs3TuNaSz75fFpdTFbbaSa0tjMeAHm875ArsVfReKUvh/ni7j35Js5xJ7Wfq
45LSoT8usyVMEiy74ITU2rVvbQHvsxFcmDUUhVECD9KxBWf6Ly2tQ2AvKvlMur6AMdacRXWf41te
lPSCp0gKZeq7jrAiAu21Qq9y4MNALqYa9PW83k7MzcZD6cKmm5idTyEf5Aq7MESdGc6Kn5+WUEqV
E2jA6mlo1PF3x9nek92nAkzWLJ2ebGlMQwvVaHnrgP/+oC8dWL460oknhberPzYH6f9MPqybiEhX
TZqI9eN6nu/u5wUZ5GKv+SI+/ZCGSfkZHnYZlrvf/aO3B+ryZH+TYdO5VPEVerFy86OaH/PWGDFq
4+X6mSQcOTFwdRaWDRiJeLjf4jTxu48VVx+BhDMsV+B9mufwbb+1DG/PsF3Pt/+mN4OndJ2U4j2g
Y9JDT5J9+2drcDTCzzUwPMSCqDILDavX1sDzSCmi8ygAN83TfuHBRvnVVnh7fr+9Br+US2IneLw4
qZ1gWCPaz5L8wOdpHu63w53gOaxSkzh12lUgRcIXDmgVSOxKLwLb3QbYSuK4XYTj4wA41yQQ0pE5
a5/BLQKYMNmdYI4aZVUXnZPmIeA43AkayXcWCVl6sHDiYacMayc4DS5Z7jiQ9qOXggXYr90JR8dB
UzkvAjxmt3tuQOcA/7Q9m6127w8j/RvXguGM0CcDFKd15+B49po3AoAALpPGzs0ztC2g0zaErLDU
HjBJJQu9R0pF7SRJjBweBNcakVNDgJhlap72Cwe0FTTKU5KLYLAIohs7bWBfXQRICYIyA4adzKJ4
WvMzoEUAtGvKXgyQKNjuRCe88OY5OhAOJpGCIHKcGMuBGUPKpJJ7wNRGsD6Qz0Q/89XZc20aKCki
aji02WvkbqRfvjlCZhUNkL2xO7IDqEOMbLQCBGZ5aPOnd6q0BcD/RfTS1oUQefP0zaBjjUz6KpiG
hqEQz+AWAU6ESx1Q6jIgShBmXpSNuqe/CvC2OADweaghNs/gogRPkw4XDVEMxevRBL/s8Cp04J+R
3vWgCrSrM7jZC0qBrFskWHbYQAhTKBaK5yg8oBvGCMe4IasMzRBoFHBkz4Dujsh9Mj+DlTx8/aQJ
TBfSoS4CxG5hhnULopX9Ao7028kSXQCIKN3/whWCjDxidSivUlhunsFtAoKZ9mRKxAY6e5zLXvS0
a54jV8g1RgCicJWASDXP4AIkrgMh/y11HZA4ozSOSjU6081z5BO43oivscmc/bw0B3YiwLnIRkhc
isjQI62ud5ceFubQLjSpAodmDro9vNgIUETrrP/nZ4GwAMAQvdlgru33+uH8PaFDrqoUz7vPh7cK
EG6lHUQX60+jQk9wEcVzZBE8F/+ZFCpJ1vasDC5G4piKep+cRXBIpdOnlB6JP2Z5uBdo/sntgOlU
kXzvVmlYFgHaimAny62CNaK7GE7Qwbs+XAXbGyEbQOMMGog1z+AcRVquiOZVUqtA/gziFXoMognr
4fRJGYnevECw7KFO38OJk50+SGuXTW7bXWLsyF30NHJKGteC212eg9sEwFU06csBF8EQ2FGKvM1z
dDk6ZA1opwqssd0K3vBWQcWrl90LhIziLFhHe8CxqSxqFBr2VbXBuYmQwl+oufx2yMA7ppUqJO59
2uDIHnhkzoAdkz1q98jgVkEnxS8bN5o2l4In2BJdSHDsIJgj7h6DALX9piElj0U9UPIIkD4FUs5b
7nIjIh97eCmQPLYEMFfU1JpngJvAUmU3gUGSGP0hLF5n7o4MAhETBUU6pOtdxW1wvjIq5ZqslyjK
7KBokYPpDAL2tbcXiBuh4oD1bGur6vBWQSMBJHkiyCPSrJ6KUecKi811uAqiqISIlQif280yvFWg
NTYbWMpLFGUVSqgifn7VQQB4ghdFXLU3m4NLrANAEsQ3qVUQOQTCIiKG1zMpmkbDLiBKWI729miP
4JDuCIOIRnIVyCTgCiGrBrakebgDDk8ERRZso4qAVhc3De9EiFK47CoYI9tljiDOXl8FUYgk29Rw
d8RfDM5fMHCXpHOLJiV1XjRTba3f0R1BOAFdTcWj6lyTYZ0F6TIDkAMUoBCMg8DbPEdngY55Ixo4
ElsJ7hbGZ1Dzt4UimpRFpMxEfsBgdoQOzdO3BeL9kz/AW95HjoNbBZNDLLsKBhYRWhpYrtdXocmn
uaTchrcJ8GNbH14itaySIwGB1UVML5KqVFzhktJBslGqZIVaqzOgoyBMoXQijU2gkiIAzvWqKXDF
KlFpotDQbpLBXYsGqoHSLpIF7BQ3kHRiO8ujABLsgUGLUbjNPw3msMwi3EF5XKqG1UPelpfd7gXO
/aGLhLts4D5xIjpw7vBOBFG0bOgEKBHhAZQYBRXtcPoOdVkqenTz6W6NwUULMPKlcykisy5Y+ISP
rx4Fxx0Jm4lAcmcQhrcK+PGyHiLxMyh1QVl4/ShgFm0cKDykn2bznxqEf3CD/ODBjFEieG4YMOG8
eI0D86s/2DMjXn7esT4un//7vwS1o/eHghDTfvf8h5jEv3qsiMYVPPhw7xo239P9790EX35177v2
s9r/x4twns/yp2DXfLDrfmYrZfM/8exxtpz1VCkacNDPX/Ki2fUPD/FvBi6io3FFiU563DykIX1/
4IY4ID9wNEuKfmvuFoQsO/J4Foff0zwJe7+6xbpLj53GaT57TvcLKzZfyyGQHzlJ5k9l+LQue4M3
mFzZwU/nMWoo+fxw5BbvKT1y15P9Xfr9HUI+6+Vjf9lbKKHst5yx6uFz7312KDXZkc/nae73fzLl
dwF9kh351/ozPyzSf3bUL59nQW8Ddshl2R98GcdhkobFfupib3cAKOmhk+dwdmRFWqSt9Mjptr8t
WqyO7LDvX9qmFv4iPTADrJ+iXW+RWxyB7NDX6RqZieNlbov0smPfzMKkZz06BIj8uGgazpLnw+Wg
sCNqyfJDF8XsCaHGeVn29nTH8pAeP3wKQn/Wp5i2XCL5obkL6GLT29ldeVV+7KII+Ydel/s1bjwo
emYQcPyJ0VOaLu1H6oYWZSDpodOkPNrcHVJbduTb+WM+O/KeQJyIqo380JtZ/97qCiHyA2/fXcyW
qyII+9c644vk+p8Y/2qeF/OeperALn9i8Jt5FT71rjEGFwnhPzH4tzSP9iM1W7Ctu0gPjb5U8G48
y1Nuyv7hbAu+f+YLTmfR8dlHvf8PuCR3Qdhf8VYXQPZX30UxHkk/qumI5tJD53P/mMXfJIxlB/4w
p5/aLt7MjsIEGs+IhKzs8PdB+jx/d1m8uNtakIjs8J/S9S82YpdK/TNf8HIjdkUr2eE/s/rzopj3
XIou/yk/dtWPKruMouy4X8pZsN8YwqYAXhWoeNlhv87zJTfbfqBm5Db5Jz1ySGRztL27xJrs0A8z
7p3EL/tHs8NGSw8+L8p3X1/78W0+THr8t1qrScZmb0gVvznya5mmH9XKl/mnvSDIa/9bP7km/uIp
ns/yf/0bAAD//w==</cx:binary>
              </cx:geoCache>
            </cx:geography>
          </cx:layoutPr>
          <cx:valueColors>
            <cx:minColor>
              <a:schemeClr val="accent1">
                <a:lumMod val="40000"/>
                <a:lumOff val="60000"/>
              </a:schemeClr>
            </cx:minColor>
            <cx:maxColor>
              <a:schemeClr val="accent1">
                <a:lumMod val="75000"/>
              </a:schemeClr>
            </cx:maxColor>
          </cx:valueColors>
        </cx:series>
      </cx:plotAreaRegion>
    </cx:plotArea>
    <cx:legend pos="r" align="min" overlay="0">
      <cx:spPr>
        <a:noFill/>
        <a:ln>
          <a:noFill/>
        </a:ln>
      </cx:spPr>
      <cx:txPr>
        <a:bodyPr spcFirstLastPara="1" vertOverflow="ellipsis" horzOverflow="overflow" wrap="square" lIns="0" tIns="0" rIns="0" bIns="0" anchor="ctr" anchorCtr="1"/>
        <a:lstStyle/>
        <a:p>
          <a:pPr algn="ctr" rtl="0">
            <a:defRPr b="1">
              <a:solidFill>
                <a:schemeClr val="bg2"/>
              </a:solidFill>
            </a:defRPr>
          </a:pPr>
          <a:endParaRPr lang="en-US" sz="900" b="1" i="0" u="none" strike="noStrike" baseline="0">
            <a:solidFill>
              <a:schemeClr val="bg2"/>
            </a:solidFill>
            <a:latin typeface="Calibri"/>
            <a:ea typeface="Calibri"/>
            <a:cs typeface="Calibri"/>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microsoft.com/office/2014/relationships/chartEx" Target="../charts/chartEx1.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5.xml"/><Relationship Id="rId5" Type="http://schemas.openxmlformats.org/officeDocument/2006/relationships/chart" Target="../charts/chart4.xml"/><Relationship Id="rId10" Type="http://schemas.microsoft.com/office/2014/relationships/chartEx" Target="../charts/chartEx2.xml"/><Relationship Id="rId4" Type="http://schemas.openxmlformats.org/officeDocument/2006/relationships/chart" Target="../charts/chart3.xml"/><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8" Type="http://schemas.openxmlformats.org/officeDocument/2006/relationships/image" Target="../media/image4.emf"/><Relationship Id="rId13" Type="http://schemas.openxmlformats.org/officeDocument/2006/relationships/chart" Target="../charts/chart15.xml"/><Relationship Id="rId3" Type="http://schemas.openxmlformats.org/officeDocument/2006/relationships/chart" Target="../charts/chart11.xml"/><Relationship Id="rId7" Type="http://schemas.openxmlformats.org/officeDocument/2006/relationships/image" Target="../media/image3.emf"/><Relationship Id="rId12" Type="http://schemas.microsoft.com/office/2014/relationships/chartEx" Target="../charts/chartEx3.xml"/><Relationship Id="rId2" Type="http://schemas.openxmlformats.org/officeDocument/2006/relationships/chart" Target="../charts/chart10.xml"/><Relationship Id="rId1" Type="http://schemas.openxmlformats.org/officeDocument/2006/relationships/chart" Target="../charts/chart9.xml"/><Relationship Id="rId6" Type="http://schemas.openxmlformats.org/officeDocument/2006/relationships/image" Target="../media/image2.emf"/><Relationship Id="rId11" Type="http://schemas.openxmlformats.org/officeDocument/2006/relationships/chart" Target="../charts/chart14.xml"/><Relationship Id="rId5" Type="http://schemas.openxmlformats.org/officeDocument/2006/relationships/chart" Target="../charts/chart13.xml"/><Relationship Id="rId15" Type="http://schemas.openxmlformats.org/officeDocument/2006/relationships/chart" Target="../charts/chart16.xml"/><Relationship Id="rId10" Type="http://schemas.openxmlformats.org/officeDocument/2006/relationships/image" Target="../media/image6.emf"/><Relationship Id="rId4" Type="http://schemas.openxmlformats.org/officeDocument/2006/relationships/chart" Target="../charts/chart12.xml"/><Relationship Id="rId9" Type="http://schemas.openxmlformats.org/officeDocument/2006/relationships/image" Target="../media/image5.emf"/><Relationship Id="rId14" Type="http://schemas.microsoft.com/office/2014/relationships/chartEx" Target="../charts/chartEx4.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5" Type="http://schemas.openxmlformats.org/officeDocument/2006/relationships/image" Target="../media/image11.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3</xdr:col>
      <xdr:colOff>22861</xdr:colOff>
      <xdr:row>2</xdr:row>
      <xdr:rowOff>33865</xdr:rowOff>
    </xdr:from>
    <xdr:to>
      <xdr:col>7</xdr:col>
      <xdr:colOff>601135</xdr:colOff>
      <xdr:row>13</xdr:row>
      <xdr:rowOff>160867</xdr:rowOff>
    </xdr:to>
    <xdr:graphicFrame macro="">
      <xdr:nvGraphicFramePr>
        <xdr:cNvPr id="2" name="Chart 1">
          <a:extLst>
            <a:ext uri="{FF2B5EF4-FFF2-40B4-BE49-F238E27FC236}">
              <a16:creationId xmlns:a16="http://schemas.microsoft.com/office/drawing/2014/main" id="{43150D5A-85A1-47A6-8BCA-317F548AA92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22860</xdr:colOff>
      <xdr:row>33</xdr:row>
      <xdr:rowOff>7620</xdr:rowOff>
    </xdr:from>
    <xdr:to>
      <xdr:col>4</xdr:col>
      <xdr:colOff>905933</xdr:colOff>
      <xdr:row>43</xdr:row>
      <xdr:rowOff>177800</xdr:rowOff>
    </xdr:to>
    <xdr:graphicFrame macro="">
      <xdr:nvGraphicFramePr>
        <xdr:cNvPr id="4" name="Chart 3">
          <a:extLst>
            <a:ext uri="{FF2B5EF4-FFF2-40B4-BE49-F238E27FC236}">
              <a16:creationId xmlns:a16="http://schemas.microsoft.com/office/drawing/2014/main" id="{B421292F-B481-4D74-B066-357B8DDFD5A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26669</xdr:colOff>
      <xdr:row>47</xdr:row>
      <xdr:rowOff>59267</xdr:rowOff>
    </xdr:from>
    <xdr:to>
      <xdr:col>9</xdr:col>
      <xdr:colOff>601134</xdr:colOff>
      <xdr:row>62</xdr:row>
      <xdr:rowOff>33867</xdr:rowOff>
    </xdr:to>
    <mc:AlternateContent xmlns:mc="http://schemas.openxmlformats.org/markup-compatibility/2006">
      <mc:Choice xmlns:cx4="http://schemas.microsoft.com/office/drawing/2016/5/10/chartex" Requires="cx4">
        <xdr:graphicFrame macro="">
          <xdr:nvGraphicFramePr>
            <xdr:cNvPr id="5" name="Chart 4">
              <a:extLst>
                <a:ext uri="{FF2B5EF4-FFF2-40B4-BE49-F238E27FC236}">
                  <a16:creationId xmlns:a16="http://schemas.microsoft.com/office/drawing/2014/main" id="{8F5582B3-A129-42C7-8B0E-A7FC0611E77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5596889" y="8768927"/>
              <a:ext cx="3317665" cy="27178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5</xdr:col>
      <xdr:colOff>46566</xdr:colOff>
      <xdr:row>63</xdr:row>
      <xdr:rowOff>184574</xdr:rowOff>
    </xdr:from>
    <xdr:to>
      <xdr:col>7</xdr:col>
      <xdr:colOff>364066</xdr:colOff>
      <xdr:row>72</xdr:row>
      <xdr:rowOff>67733</xdr:rowOff>
    </xdr:to>
    <mc:AlternateContent xmlns:mc="http://schemas.openxmlformats.org/markup-compatibility/2006" xmlns:a14="http://schemas.microsoft.com/office/drawing/2010/main">
      <mc:Choice Requires="a14">
        <xdr:graphicFrame macro="">
          <xdr:nvGraphicFramePr>
            <xdr:cNvPr id="6" name="Year">
              <a:extLst>
                <a:ext uri="{FF2B5EF4-FFF2-40B4-BE49-F238E27FC236}">
                  <a16:creationId xmlns:a16="http://schemas.microsoft.com/office/drawing/2014/main" id="{7245BCD7-CAC0-45AD-9C00-871015E2A6AE}"/>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5626099" y="12012507"/>
              <a:ext cx="1841500" cy="155955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16940</xdr:colOff>
      <xdr:row>101</xdr:row>
      <xdr:rowOff>25400</xdr:rowOff>
    </xdr:from>
    <xdr:to>
      <xdr:col>6</xdr:col>
      <xdr:colOff>575734</xdr:colOff>
      <xdr:row>111</xdr:row>
      <xdr:rowOff>152400</xdr:rowOff>
    </xdr:to>
    <xdr:graphicFrame macro="">
      <xdr:nvGraphicFramePr>
        <xdr:cNvPr id="7" name="Chart 6">
          <a:extLst>
            <a:ext uri="{FF2B5EF4-FFF2-40B4-BE49-F238E27FC236}">
              <a16:creationId xmlns:a16="http://schemas.microsoft.com/office/drawing/2014/main" id="{4DF8D1CA-A47C-4B32-BB04-A399062213C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33866</xdr:colOff>
      <xdr:row>115</xdr:row>
      <xdr:rowOff>29633</xdr:rowOff>
    </xdr:from>
    <xdr:to>
      <xdr:col>4</xdr:col>
      <xdr:colOff>905932</xdr:colOff>
      <xdr:row>123</xdr:row>
      <xdr:rowOff>177800</xdr:rowOff>
    </xdr:to>
    <xdr:graphicFrame macro="">
      <xdr:nvGraphicFramePr>
        <xdr:cNvPr id="8" name="Chart 7">
          <a:extLst>
            <a:ext uri="{FF2B5EF4-FFF2-40B4-BE49-F238E27FC236}">
              <a16:creationId xmlns:a16="http://schemas.microsoft.com/office/drawing/2014/main" id="{363BB933-F4BD-4507-B7C2-2A4DE6834E7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16935</xdr:colOff>
      <xdr:row>132</xdr:row>
      <xdr:rowOff>25400</xdr:rowOff>
    </xdr:from>
    <xdr:to>
      <xdr:col>4</xdr:col>
      <xdr:colOff>905933</xdr:colOff>
      <xdr:row>141</xdr:row>
      <xdr:rowOff>59266</xdr:rowOff>
    </xdr:to>
    <xdr:graphicFrame macro="">
      <xdr:nvGraphicFramePr>
        <xdr:cNvPr id="9" name="Chart 8">
          <a:extLst>
            <a:ext uri="{FF2B5EF4-FFF2-40B4-BE49-F238E27FC236}">
              <a16:creationId xmlns:a16="http://schemas.microsoft.com/office/drawing/2014/main" id="{BECFDF64-86AC-400A-87CE-E38E2C3DCF9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xdr:col>
      <xdr:colOff>8468</xdr:colOff>
      <xdr:row>149</xdr:row>
      <xdr:rowOff>25399</xdr:rowOff>
    </xdr:from>
    <xdr:to>
      <xdr:col>4</xdr:col>
      <xdr:colOff>889001</xdr:colOff>
      <xdr:row>158</xdr:row>
      <xdr:rowOff>118534</xdr:rowOff>
    </xdr:to>
    <xdr:graphicFrame macro="">
      <xdr:nvGraphicFramePr>
        <xdr:cNvPr id="11" name="Chart 10">
          <a:extLst>
            <a:ext uri="{FF2B5EF4-FFF2-40B4-BE49-F238E27FC236}">
              <a16:creationId xmlns:a16="http://schemas.microsoft.com/office/drawing/2014/main" id="{71B6FC40-BCD2-45A3-986B-BC85B5DC99A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8467</xdr:colOff>
      <xdr:row>166</xdr:row>
      <xdr:rowOff>16932</xdr:rowOff>
    </xdr:from>
    <xdr:to>
      <xdr:col>4</xdr:col>
      <xdr:colOff>897467</xdr:colOff>
      <xdr:row>177</xdr:row>
      <xdr:rowOff>59266</xdr:rowOff>
    </xdr:to>
    <xdr:graphicFrame macro="">
      <xdr:nvGraphicFramePr>
        <xdr:cNvPr id="12" name="Chart 11">
          <a:extLst>
            <a:ext uri="{FF2B5EF4-FFF2-40B4-BE49-F238E27FC236}">
              <a16:creationId xmlns:a16="http://schemas.microsoft.com/office/drawing/2014/main" id="{8BB5551F-59E5-4E0E-94FD-CE8934EEC59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25408</xdr:colOff>
      <xdr:row>183</xdr:row>
      <xdr:rowOff>21167</xdr:rowOff>
    </xdr:from>
    <xdr:to>
      <xdr:col>4</xdr:col>
      <xdr:colOff>880533</xdr:colOff>
      <xdr:row>194</xdr:row>
      <xdr:rowOff>33867</xdr:rowOff>
    </xdr:to>
    <xdr:graphicFrame macro="">
      <xdr:nvGraphicFramePr>
        <xdr:cNvPr id="13" name="Chart 12">
          <a:extLst>
            <a:ext uri="{FF2B5EF4-FFF2-40B4-BE49-F238E27FC236}">
              <a16:creationId xmlns:a16="http://schemas.microsoft.com/office/drawing/2014/main" id="{AF0D8511-59A5-4F9C-BCD9-EA849EDFBA9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313267</xdr:colOff>
      <xdr:row>110</xdr:row>
      <xdr:rowOff>16934</xdr:rowOff>
    </xdr:from>
    <xdr:to>
      <xdr:col>1</xdr:col>
      <xdr:colOff>347134</xdr:colOff>
      <xdr:row>112</xdr:row>
      <xdr:rowOff>0</xdr:rowOff>
    </xdr:to>
    <xdr:sp macro="" textlink="$B$109">
      <xdr:nvSpPr>
        <xdr:cNvPr id="14" name="Rectangle: Rounded Corners 13">
          <a:extLst>
            <a:ext uri="{FF2B5EF4-FFF2-40B4-BE49-F238E27FC236}">
              <a16:creationId xmlns:a16="http://schemas.microsoft.com/office/drawing/2014/main" id="{772667C7-D633-40DD-8FB5-6B40752F3368}"/>
            </a:ext>
          </a:extLst>
        </xdr:cNvPr>
        <xdr:cNvSpPr/>
      </xdr:nvSpPr>
      <xdr:spPr>
        <a:xfrm>
          <a:off x="313267" y="20506267"/>
          <a:ext cx="1066800" cy="3556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01811C9B-02FB-41F4-BE89-E1B28392D670}" type="TxLink">
            <a:rPr lang="en-US" sz="1100" b="1" i="0" u="none" strike="noStrike">
              <a:solidFill>
                <a:srgbClr val="000000"/>
              </a:solidFill>
              <a:latin typeface="Calibri"/>
              <a:ea typeface="Calibri"/>
              <a:cs typeface="Calibri"/>
            </a:rPr>
            <a:pPr algn="l"/>
            <a:t>$ 1292678.03</a:t>
          </a:fld>
          <a:endParaRPr lang="en-US" sz="1100"/>
        </a:p>
      </xdr:txBody>
    </xdr:sp>
    <xdr:clientData/>
  </xdr:twoCellAnchor>
  <xdr:twoCellAnchor>
    <xdr:from>
      <xdr:col>2</xdr:col>
      <xdr:colOff>25399</xdr:colOff>
      <xdr:row>19</xdr:row>
      <xdr:rowOff>4234</xdr:rowOff>
    </xdr:from>
    <xdr:to>
      <xdr:col>7</xdr:col>
      <xdr:colOff>76200</xdr:colOff>
      <xdr:row>29</xdr:row>
      <xdr:rowOff>127001</xdr:rowOff>
    </xdr:to>
    <mc:AlternateContent xmlns:mc="http://schemas.openxmlformats.org/markup-compatibility/2006">
      <mc:Choice xmlns:cx1="http://schemas.microsoft.com/office/drawing/2015/9/8/chartex" Requires="cx1">
        <xdr:graphicFrame macro="">
          <xdr:nvGraphicFramePr>
            <xdr:cNvPr id="10" name="Chart 9">
              <a:extLst>
                <a:ext uri="{FF2B5EF4-FFF2-40B4-BE49-F238E27FC236}">
                  <a16:creationId xmlns:a16="http://schemas.microsoft.com/office/drawing/2014/main" id="{BC4C717C-FC7C-4D53-B921-5907E2A60D7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2192866" y="3585634"/>
              <a:ext cx="4986867" cy="1985434"/>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694267</xdr:colOff>
      <xdr:row>0</xdr:row>
      <xdr:rowOff>186266</xdr:rowOff>
    </xdr:from>
    <xdr:to>
      <xdr:col>16</xdr:col>
      <xdr:colOff>584200</xdr:colOff>
      <xdr:row>3</xdr:row>
      <xdr:rowOff>50800</xdr:rowOff>
    </xdr:to>
    <xdr:sp macro="" textlink="">
      <xdr:nvSpPr>
        <xdr:cNvPr id="2" name="Rectangle: Rounded Corners 1">
          <a:extLst>
            <a:ext uri="{FF2B5EF4-FFF2-40B4-BE49-F238E27FC236}">
              <a16:creationId xmlns:a16="http://schemas.microsoft.com/office/drawing/2014/main" id="{27CAECFE-1009-4461-8D7D-374EFF16A628}"/>
            </a:ext>
          </a:extLst>
        </xdr:cNvPr>
        <xdr:cNvSpPr/>
      </xdr:nvSpPr>
      <xdr:spPr>
        <a:xfrm>
          <a:off x="694267" y="186266"/>
          <a:ext cx="10430933" cy="423334"/>
        </a:xfrm>
        <a:prstGeom prst="roundRect">
          <a:avLst/>
        </a:prstGeom>
        <a:gradFill>
          <a:gsLst>
            <a:gs pos="0">
              <a:schemeClr val="tx1">
                <a:lumMod val="85000"/>
                <a:lumOff val="15000"/>
                <a:alpha val="80000"/>
              </a:schemeClr>
            </a:gs>
            <a:gs pos="100000">
              <a:schemeClr val="tx1">
                <a:lumMod val="50000"/>
                <a:lumOff val="50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b="1">
              <a:latin typeface="LATO BLACK" panose="020F0502020204030203" pitchFamily="34" charset="0"/>
              <a:ea typeface="LATO BLACK" panose="020F0502020204030203" pitchFamily="34" charset="0"/>
              <a:cs typeface="LATO BLACK" panose="020F0502020204030203" pitchFamily="34" charset="0"/>
            </a:rPr>
            <a:t>ECOMMERCE SALES ANALYSIS DASHOBARD</a:t>
          </a:r>
        </a:p>
      </xdr:txBody>
    </xdr:sp>
    <xdr:clientData/>
  </xdr:twoCellAnchor>
  <xdr:twoCellAnchor>
    <xdr:from>
      <xdr:col>0</xdr:col>
      <xdr:colOff>685797</xdr:colOff>
      <xdr:row>3</xdr:row>
      <xdr:rowOff>143934</xdr:rowOff>
    </xdr:from>
    <xdr:to>
      <xdr:col>3</xdr:col>
      <xdr:colOff>296336</xdr:colOff>
      <xdr:row>5</xdr:row>
      <xdr:rowOff>51590</xdr:rowOff>
    </xdr:to>
    <xdr:sp macro="" textlink="">
      <xdr:nvSpPr>
        <xdr:cNvPr id="3" name="Rectangle: Rounded Corners 2">
          <a:extLst>
            <a:ext uri="{FF2B5EF4-FFF2-40B4-BE49-F238E27FC236}">
              <a16:creationId xmlns:a16="http://schemas.microsoft.com/office/drawing/2014/main" id="{97A3D268-4EB3-4E8B-B615-9F58595AF6A2}"/>
            </a:ext>
          </a:extLst>
        </xdr:cNvPr>
        <xdr:cNvSpPr/>
      </xdr:nvSpPr>
      <xdr:spPr>
        <a:xfrm>
          <a:off x="685797" y="696593"/>
          <a:ext cx="1938407" cy="276096"/>
        </a:xfrm>
        <a:prstGeom prst="roundRect">
          <a:avLst/>
        </a:prstGeom>
        <a:gradFill>
          <a:gsLst>
            <a:gs pos="0">
              <a:schemeClr val="tx1">
                <a:lumMod val="85000"/>
                <a:lumOff val="15000"/>
                <a:alpha val="80000"/>
              </a:schemeClr>
            </a:gs>
            <a:gs pos="100000">
              <a:schemeClr val="tx1">
                <a:lumMod val="50000"/>
                <a:lumOff val="50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latin typeface="LATO BLACK" panose="020F0502020204030203" pitchFamily="34" charset="0"/>
              <a:ea typeface="LATO BLACK" panose="020F0502020204030203" pitchFamily="34" charset="0"/>
              <a:cs typeface="LATO BLACK" panose="020F0502020204030203" pitchFamily="34" charset="0"/>
            </a:rPr>
            <a:t>SALES</a:t>
          </a:r>
        </a:p>
      </xdr:txBody>
    </xdr:sp>
    <xdr:clientData/>
  </xdr:twoCellAnchor>
  <xdr:twoCellAnchor>
    <xdr:from>
      <xdr:col>0</xdr:col>
      <xdr:colOff>702362</xdr:colOff>
      <xdr:row>5</xdr:row>
      <xdr:rowOff>85049</xdr:rowOff>
    </xdr:from>
    <xdr:to>
      <xdr:col>3</xdr:col>
      <xdr:colOff>312900</xdr:colOff>
      <xdr:row>12</xdr:row>
      <xdr:rowOff>17027</xdr:rowOff>
    </xdr:to>
    <xdr:sp macro="" textlink="">
      <xdr:nvSpPr>
        <xdr:cNvPr id="4" name="Rectangle: Rounded Corners 3">
          <a:extLst>
            <a:ext uri="{FF2B5EF4-FFF2-40B4-BE49-F238E27FC236}">
              <a16:creationId xmlns:a16="http://schemas.microsoft.com/office/drawing/2014/main" id="{6664CA55-BD65-4833-BA1E-0EEB9138A053}"/>
            </a:ext>
          </a:extLst>
        </xdr:cNvPr>
        <xdr:cNvSpPr/>
      </xdr:nvSpPr>
      <xdr:spPr>
        <a:xfrm>
          <a:off x="702362" y="1006148"/>
          <a:ext cx="1938406" cy="1221516"/>
        </a:xfrm>
        <a:prstGeom prst="roundRect">
          <a:avLst/>
        </a:prstGeom>
        <a:gradFill>
          <a:gsLst>
            <a:gs pos="0">
              <a:schemeClr val="tx1">
                <a:lumMod val="85000"/>
                <a:lumOff val="15000"/>
                <a:alpha val="80000"/>
              </a:schemeClr>
            </a:gs>
            <a:gs pos="100000">
              <a:schemeClr val="tx1">
                <a:lumMod val="50000"/>
                <a:lumOff val="50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795837</xdr:colOff>
      <xdr:row>5</xdr:row>
      <xdr:rowOff>143622</xdr:rowOff>
    </xdr:from>
    <xdr:to>
      <xdr:col>3</xdr:col>
      <xdr:colOff>169364</xdr:colOff>
      <xdr:row>7</xdr:row>
      <xdr:rowOff>51279</xdr:rowOff>
    </xdr:to>
    <xdr:sp macro="" textlink="PivotTables!B130">
      <xdr:nvSpPr>
        <xdr:cNvPr id="6" name="Rectangle: Rounded Corners 5">
          <a:extLst>
            <a:ext uri="{FF2B5EF4-FFF2-40B4-BE49-F238E27FC236}">
              <a16:creationId xmlns:a16="http://schemas.microsoft.com/office/drawing/2014/main" id="{DD2FFF0A-9DE7-4478-8B8A-D2A02F8E148E}"/>
            </a:ext>
          </a:extLst>
        </xdr:cNvPr>
        <xdr:cNvSpPr/>
      </xdr:nvSpPr>
      <xdr:spPr>
        <a:xfrm>
          <a:off x="795837" y="1064721"/>
          <a:ext cx="1701395" cy="276096"/>
        </a:xfrm>
        <a:prstGeom prst="roundRect">
          <a:avLst/>
        </a:prstGeom>
        <a:gradFill>
          <a:gsLst>
            <a:gs pos="0">
              <a:schemeClr val="tx1">
                <a:lumMod val="85000"/>
                <a:lumOff val="15000"/>
                <a:alpha val="80000"/>
              </a:schemeClr>
            </a:gs>
            <a:gs pos="100000">
              <a:schemeClr val="tx1">
                <a:lumMod val="50000"/>
                <a:lumOff val="50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E4DD22C4-D034-4A1F-9137-EB6387BD3897}" type="TxLink">
            <a:rPr lang="en-US" sz="1200" b="0" i="0" u="none" strike="noStrike">
              <a:solidFill>
                <a:schemeClr val="bg2"/>
              </a:solidFill>
              <a:latin typeface="LATO BLACK" panose="020F0502020204030203" pitchFamily="34" charset="0"/>
              <a:ea typeface="LATO BLACK" panose="020F0502020204030203" pitchFamily="34" charset="0"/>
              <a:cs typeface="LATO BLACK" panose="020F0502020204030203" pitchFamily="34" charset="0"/>
            </a:rPr>
            <a:pPr algn="ctr"/>
            <a:t>$2297200.86</a:t>
          </a:fld>
          <a:endParaRPr lang="en-US" sz="1200">
            <a:solidFill>
              <a:schemeClr val="bg2"/>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0</xdr:col>
      <xdr:colOff>804302</xdr:colOff>
      <xdr:row>7</xdr:row>
      <xdr:rowOff>76378</xdr:rowOff>
    </xdr:from>
    <xdr:to>
      <xdr:col>3</xdr:col>
      <xdr:colOff>169365</xdr:colOff>
      <xdr:row>9</xdr:row>
      <xdr:rowOff>151365</xdr:rowOff>
    </xdr:to>
    <xdr:graphicFrame macro="">
      <xdr:nvGraphicFramePr>
        <xdr:cNvPr id="7" name="Chart 6">
          <a:extLst>
            <a:ext uri="{FF2B5EF4-FFF2-40B4-BE49-F238E27FC236}">
              <a16:creationId xmlns:a16="http://schemas.microsoft.com/office/drawing/2014/main" id="{9BABB709-0C50-44E6-B516-1B5A0DA38E8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795654</xdr:colOff>
      <xdr:row>10</xdr:row>
      <xdr:rowOff>17344</xdr:rowOff>
    </xdr:from>
    <xdr:to>
      <xdr:col>3</xdr:col>
      <xdr:colOff>186111</xdr:colOff>
      <xdr:row>11</xdr:row>
      <xdr:rowOff>142687</xdr:rowOff>
    </xdr:to>
    <xdr:sp macro="" textlink="PivotTables!B130">
      <xdr:nvSpPr>
        <xdr:cNvPr id="8" name="Rectangle: Rounded Corners 7">
          <a:extLst>
            <a:ext uri="{FF2B5EF4-FFF2-40B4-BE49-F238E27FC236}">
              <a16:creationId xmlns:a16="http://schemas.microsoft.com/office/drawing/2014/main" id="{FD908B3B-18DE-4799-BB5A-B5868DEC0010}"/>
            </a:ext>
          </a:extLst>
        </xdr:cNvPr>
        <xdr:cNvSpPr/>
      </xdr:nvSpPr>
      <xdr:spPr>
        <a:xfrm>
          <a:off x="795654" y="1859542"/>
          <a:ext cx="1718325" cy="309563"/>
        </a:xfrm>
        <a:prstGeom prst="roundRect">
          <a:avLst/>
        </a:prstGeom>
        <a:gradFill>
          <a:gsLst>
            <a:gs pos="0">
              <a:schemeClr val="tx1">
                <a:lumMod val="85000"/>
                <a:lumOff val="15000"/>
                <a:alpha val="80000"/>
              </a:schemeClr>
            </a:gs>
            <a:gs pos="100000">
              <a:schemeClr val="tx1">
                <a:lumMod val="50000"/>
                <a:lumOff val="50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900">
              <a:solidFill>
                <a:schemeClr val="bg2"/>
              </a:solidFill>
              <a:latin typeface="LATO BLACK" panose="020F0502020204030203" pitchFamily="34" charset="0"/>
              <a:ea typeface="LATO BLACK" panose="020F0502020204030203" pitchFamily="34" charset="0"/>
              <a:cs typeface="LATO BLACK" panose="020F0502020204030203" pitchFamily="34" charset="0"/>
            </a:rPr>
            <a:t>YOY</a:t>
          </a:r>
          <a:r>
            <a:rPr lang="en-US" sz="1200">
              <a:solidFill>
                <a:schemeClr val="bg2"/>
              </a:solidFill>
              <a:latin typeface="LATO BLACK" panose="020F0502020204030203" pitchFamily="34" charset="0"/>
              <a:ea typeface="LATO BLACK" panose="020F0502020204030203" pitchFamily="34" charset="0"/>
              <a:cs typeface="LATO BLACK" panose="020F0502020204030203" pitchFamily="34" charset="0"/>
            </a:rPr>
            <a:t> </a:t>
          </a:r>
          <a:r>
            <a:rPr lang="en-US" sz="1000">
              <a:solidFill>
                <a:schemeClr val="bg2"/>
              </a:solidFill>
              <a:latin typeface="LATO BLACK" panose="020F0502020204030203" pitchFamily="34" charset="0"/>
              <a:ea typeface="LATO BLACK" panose="020F0502020204030203" pitchFamily="34" charset="0"/>
              <a:cs typeface="LATO BLACK" panose="020F0502020204030203" pitchFamily="34" charset="0"/>
            </a:rPr>
            <a:t>GROWTH</a:t>
          </a:r>
        </a:p>
      </xdr:txBody>
    </xdr:sp>
    <xdr:clientData/>
  </xdr:twoCellAnchor>
  <xdr:twoCellAnchor>
    <xdr:from>
      <xdr:col>3</xdr:col>
      <xdr:colOff>440268</xdr:colOff>
      <xdr:row>3</xdr:row>
      <xdr:rowOff>135467</xdr:rowOff>
    </xdr:from>
    <xdr:to>
      <xdr:col>6</xdr:col>
      <xdr:colOff>279403</xdr:colOff>
      <xdr:row>12</xdr:row>
      <xdr:rowOff>16933</xdr:rowOff>
    </xdr:to>
    <xdr:grpSp>
      <xdr:nvGrpSpPr>
        <xdr:cNvPr id="12" name="Group 11">
          <a:extLst>
            <a:ext uri="{FF2B5EF4-FFF2-40B4-BE49-F238E27FC236}">
              <a16:creationId xmlns:a16="http://schemas.microsoft.com/office/drawing/2014/main" id="{12C81522-29A2-44B9-9369-7FD05A0F12C6}"/>
            </a:ext>
          </a:extLst>
        </xdr:cNvPr>
        <xdr:cNvGrpSpPr/>
      </xdr:nvGrpSpPr>
      <xdr:grpSpPr>
        <a:xfrm>
          <a:off x="2768136" y="688126"/>
          <a:ext cx="1957663" cy="1539444"/>
          <a:chOff x="668867" y="702734"/>
          <a:chExt cx="1955802" cy="1557866"/>
        </a:xfrm>
      </xdr:grpSpPr>
      <xdr:sp macro="" textlink="">
        <xdr:nvSpPr>
          <xdr:cNvPr id="13" name="Rectangle: Rounded Corners 12">
            <a:extLst>
              <a:ext uri="{FF2B5EF4-FFF2-40B4-BE49-F238E27FC236}">
                <a16:creationId xmlns:a16="http://schemas.microsoft.com/office/drawing/2014/main" id="{0D50F342-ED0B-4494-A1D0-90E13A75323C}"/>
              </a:ext>
            </a:extLst>
          </xdr:cNvPr>
          <xdr:cNvSpPr/>
        </xdr:nvSpPr>
        <xdr:spPr>
          <a:xfrm>
            <a:off x="685801" y="702734"/>
            <a:ext cx="1938868" cy="279400"/>
          </a:xfrm>
          <a:prstGeom prst="roundRect">
            <a:avLst/>
          </a:prstGeom>
          <a:gradFill>
            <a:gsLst>
              <a:gs pos="0">
                <a:schemeClr val="tx1">
                  <a:lumMod val="85000"/>
                  <a:lumOff val="15000"/>
                  <a:alpha val="80000"/>
                </a:schemeClr>
              </a:gs>
              <a:gs pos="100000">
                <a:schemeClr val="tx1">
                  <a:lumMod val="50000"/>
                  <a:lumOff val="50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latin typeface="LATO BLACK" panose="020F0502020204030203" pitchFamily="34" charset="0"/>
                <a:ea typeface="LATO BLACK" panose="020F0502020204030203" pitchFamily="34" charset="0"/>
                <a:cs typeface="LATO BLACK" panose="020F0502020204030203" pitchFamily="34" charset="0"/>
              </a:rPr>
              <a:t>PROFIT</a:t>
            </a:r>
          </a:p>
        </xdr:txBody>
      </xdr:sp>
      <xdr:sp macro="" textlink="">
        <xdr:nvSpPr>
          <xdr:cNvPr id="14" name="Rectangle: Rounded Corners 13">
            <a:extLst>
              <a:ext uri="{FF2B5EF4-FFF2-40B4-BE49-F238E27FC236}">
                <a16:creationId xmlns:a16="http://schemas.microsoft.com/office/drawing/2014/main" id="{3F8641D5-5099-4B57-9DFA-662E1AF4F715}"/>
              </a:ext>
            </a:extLst>
          </xdr:cNvPr>
          <xdr:cNvSpPr/>
        </xdr:nvSpPr>
        <xdr:spPr>
          <a:xfrm>
            <a:off x="668867" y="1024467"/>
            <a:ext cx="1938867" cy="1236133"/>
          </a:xfrm>
          <a:prstGeom prst="roundRect">
            <a:avLst/>
          </a:prstGeom>
          <a:gradFill>
            <a:gsLst>
              <a:gs pos="0">
                <a:schemeClr val="tx1">
                  <a:lumMod val="85000"/>
                  <a:lumOff val="15000"/>
                  <a:alpha val="80000"/>
                </a:schemeClr>
              </a:gs>
              <a:gs pos="100000">
                <a:schemeClr val="tx1">
                  <a:lumMod val="50000"/>
                  <a:lumOff val="50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PivotTables!B147">
        <xdr:nvSpPr>
          <xdr:cNvPr id="15" name="Rectangle: Rounded Corners 14">
            <a:extLst>
              <a:ext uri="{FF2B5EF4-FFF2-40B4-BE49-F238E27FC236}">
                <a16:creationId xmlns:a16="http://schemas.microsoft.com/office/drawing/2014/main" id="{B6C13358-02FA-4922-AFFE-5FB6DD14807E}"/>
              </a:ext>
            </a:extLst>
          </xdr:cNvPr>
          <xdr:cNvSpPr/>
        </xdr:nvSpPr>
        <xdr:spPr>
          <a:xfrm>
            <a:off x="795867" y="1075267"/>
            <a:ext cx="1701800" cy="279400"/>
          </a:xfrm>
          <a:prstGeom prst="roundRect">
            <a:avLst/>
          </a:prstGeom>
          <a:gradFill>
            <a:gsLst>
              <a:gs pos="0">
                <a:schemeClr val="tx1">
                  <a:lumMod val="85000"/>
                  <a:lumOff val="15000"/>
                  <a:alpha val="80000"/>
                </a:schemeClr>
              </a:gs>
              <a:gs pos="100000">
                <a:schemeClr val="tx1">
                  <a:lumMod val="50000"/>
                  <a:lumOff val="50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3E49C5BF-F5B8-4E5F-BEE8-0EF6DF34CFF7}" type="TxLink">
              <a:rPr lang="en-US" sz="1200" b="0" i="0" u="none" strike="noStrike">
                <a:solidFill>
                  <a:schemeClr val="bg2"/>
                </a:solidFill>
                <a:latin typeface="LATO BLACK" panose="020F0502020204030203" pitchFamily="34" charset="0"/>
                <a:ea typeface="LATO BLACK" panose="020F0502020204030203" pitchFamily="34" charset="0"/>
                <a:cs typeface="LATO BLACK" panose="020F0502020204030203" pitchFamily="34" charset="0"/>
              </a:rPr>
              <a:pPr algn="ctr"/>
              <a:t>$286397.02</a:t>
            </a:fld>
            <a:endParaRPr lang="en-US" sz="1200">
              <a:solidFill>
                <a:schemeClr val="bg2"/>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PivotTables!B130">
        <xdr:nvSpPr>
          <xdr:cNvPr id="17" name="Rectangle: Rounded Corners 16">
            <a:extLst>
              <a:ext uri="{FF2B5EF4-FFF2-40B4-BE49-F238E27FC236}">
                <a16:creationId xmlns:a16="http://schemas.microsoft.com/office/drawing/2014/main" id="{2579250C-384B-4E1E-9FDD-4B6E55F35228}"/>
              </a:ext>
            </a:extLst>
          </xdr:cNvPr>
          <xdr:cNvSpPr/>
        </xdr:nvSpPr>
        <xdr:spPr>
          <a:xfrm>
            <a:off x="778933" y="1879600"/>
            <a:ext cx="1718734" cy="313267"/>
          </a:xfrm>
          <a:prstGeom prst="roundRect">
            <a:avLst/>
          </a:prstGeom>
          <a:gradFill>
            <a:gsLst>
              <a:gs pos="0">
                <a:schemeClr val="tx1">
                  <a:lumMod val="85000"/>
                  <a:lumOff val="15000"/>
                  <a:alpha val="80000"/>
                </a:schemeClr>
              </a:gs>
              <a:gs pos="100000">
                <a:schemeClr val="tx1">
                  <a:lumMod val="50000"/>
                  <a:lumOff val="50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900">
                <a:solidFill>
                  <a:schemeClr val="bg2"/>
                </a:solidFill>
                <a:latin typeface="LATO BLACK" panose="020F0502020204030203" pitchFamily="34" charset="0"/>
                <a:ea typeface="LATO BLACK" panose="020F0502020204030203" pitchFamily="34" charset="0"/>
                <a:cs typeface="LATO BLACK" panose="020F0502020204030203" pitchFamily="34" charset="0"/>
              </a:rPr>
              <a:t>YOY</a:t>
            </a:r>
            <a:r>
              <a:rPr lang="en-US" sz="1200">
                <a:solidFill>
                  <a:schemeClr val="bg2"/>
                </a:solidFill>
                <a:latin typeface="LATO BLACK" panose="020F0502020204030203" pitchFamily="34" charset="0"/>
                <a:ea typeface="LATO BLACK" panose="020F0502020204030203" pitchFamily="34" charset="0"/>
                <a:cs typeface="LATO BLACK" panose="020F0502020204030203" pitchFamily="34" charset="0"/>
              </a:rPr>
              <a:t> </a:t>
            </a:r>
            <a:r>
              <a:rPr lang="en-US" sz="1000">
                <a:solidFill>
                  <a:schemeClr val="bg2"/>
                </a:solidFill>
                <a:latin typeface="LATO BLACK" panose="020F0502020204030203" pitchFamily="34" charset="0"/>
                <a:ea typeface="LATO BLACK" panose="020F0502020204030203" pitchFamily="34" charset="0"/>
                <a:cs typeface="LATO BLACK" panose="020F0502020204030203" pitchFamily="34" charset="0"/>
              </a:rPr>
              <a:t>GROWTH</a:t>
            </a:r>
          </a:p>
        </xdr:txBody>
      </xdr:sp>
    </xdr:grpSp>
    <xdr:clientData/>
  </xdr:twoCellAnchor>
  <xdr:twoCellAnchor>
    <xdr:from>
      <xdr:col>13</xdr:col>
      <xdr:colOff>448732</xdr:colOff>
      <xdr:row>3</xdr:row>
      <xdr:rowOff>135466</xdr:rowOff>
    </xdr:from>
    <xdr:to>
      <xdr:col>16</xdr:col>
      <xdr:colOff>575734</xdr:colOff>
      <xdr:row>12</xdr:row>
      <xdr:rowOff>16932</xdr:rowOff>
    </xdr:to>
    <xdr:grpSp>
      <xdr:nvGrpSpPr>
        <xdr:cNvPr id="18" name="Group 17">
          <a:extLst>
            <a:ext uri="{FF2B5EF4-FFF2-40B4-BE49-F238E27FC236}">
              <a16:creationId xmlns:a16="http://schemas.microsoft.com/office/drawing/2014/main" id="{6794A0CA-B80B-4FE0-A8AB-BBD76C0C3317}"/>
            </a:ext>
          </a:extLst>
        </xdr:cNvPr>
        <xdr:cNvGrpSpPr/>
      </xdr:nvGrpSpPr>
      <xdr:grpSpPr>
        <a:xfrm>
          <a:off x="9174051" y="688125"/>
          <a:ext cx="1960826" cy="1539444"/>
          <a:chOff x="668867" y="702734"/>
          <a:chExt cx="1955802" cy="1557866"/>
        </a:xfrm>
      </xdr:grpSpPr>
      <xdr:sp macro="" textlink="">
        <xdr:nvSpPr>
          <xdr:cNvPr id="19" name="Rectangle: Rounded Corners 18">
            <a:extLst>
              <a:ext uri="{FF2B5EF4-FFF2-40B4-BE49-F238E27FC236}">
                <a16:creationId xmlns:a16="http://schemas.microsoft.com/office/drawing/2014/main" id="{53E56647-6409-4B23-9D64-6308FC1F5BB2}"/>
              </a:ext>
            </a:extLst>
          </xdr:cNvPr>
          <xdr:cNvSpPr/>
        </xdr:nvSpPr>
        <xdr:spPr>
          <a:xfrm>
            <a:off x="685801" y="702734"/>
            <a:ext cx="1938868" cy="279400"/>
          </a:xfrm>
          <a:prstGeom prst="roundRect">
            <a:avLst/>
          </a:prstGeom>
          <a:gradFill>
            <a:gsLst>
              <a:gs pos="0">
                <a:schemeClr val="tx1">
                  <a:lumMod val="85000"/>
                  <a:lumOff val="15000"/>
                  <a:alpha val="80000"/>
                </a:schemeClr>
              </a:gs>
              <a:gs pos="100000">
                <a:schemeClr val="tx1">
                  <a:lumMod val="50000"/>
                  <a:lumOff val="50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latin typeface="LATO BLACK" panose="020F0502020204030203" pitchFamily="34" charset="0"/>
                <a:ea typeface="LATO BLACK" panose="020F0502020204030203" pitchFamily="34" charset="0"/>
                <a:cs typeface="LATO BLACK" panose="020F0502020204030203" pitchFamily="34" charset="0"/>
              </a:rPr>
              <a:t>PROFIT MARGIN</a:t>
            </a:r>
          </a:p>
        </xdr:txBody>
      </xdr:sp>
      <xdr:sp macro="" textlink="">
        <xdr:nvSpPr>
          <xdr:cNvPr id="20" name="Rectangle: Rounded Corners 19">
            <a:extLst>
              <a:ext uri="{FF2B5EF4-FFF2-40B4-BE49-F238E27FC236}">
                <a16:creationId xmlns:a16="http://schemas.microsoft.com/office/drawing/2014/main" id="{FD1045DA-CCD7-48C7-9D1E-062D85A1DF41}"/>
              </a:ext>
            </a:extLst>
          </xdr:cNvPr>
          <xdr:cNvSpPr/>
        </xdr:nvSpPr>
        <xdr:spPr>
          <a:xfrm>
            <a:off x="668867" y="1024467"/>
            <a:ext cx="1938867" cy="1236133"/>
          </a:xfrm>
          <a:prstGeom prst="roundRect">
            <a:avLst/>
          </a:prstGeom>
          <a:gradFill>
            <a:gsLst>
              <a:gs pos="0">
                <a:schemeClr val="tx1">
                  <a:lumMod val="85000"/>
                  <a:lumOff val="15000"/>
                  <a:alpha val="80000"/>
                </a:schemeClr>
              </a:gs>
              <a:gs pos="100000">
                <a:schemeClr val="tx1">
                  <a:lumMod val="50000"/>
                  <a:lumOff val="50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PivotTables!B198">
        <xdr:nvSpPr>
          <xdr:cNvPr id="21" name="Rectangle: Rounded Corners 20">
            <a:extLst>
              <a:ext uri="{FF2B5EF4-FFF2-40B4-BE49-F238E27FC236}">
                <a16:creationId xmlns:a16="http://schemas.microsoft.com/office/drawing/2014/main" id="{4AA115EE-9393-4EA6-9247-D28DFED2731A}"/>
              </a:ext>
            </a:extLst>
          </xdr:cNvPr>
          <xdr:cNvSpPr/>
        </xdr:nvSpPr>
        <xdr:spPr>
          <a:xfrm>
            <a:off x="795867" y="1075267"/>
            <a:ext cx="1701800" cy="279400"/>
          </a:xfrm>
          <a:prstGeom prst="roundRect">
            <a:avLst/>
          </a:prstGeom>
          <a:gradFill>
            <a:gsLst>
              <a:gs pos="0">
                <a:schemeClr val="tx1">
                  <a:lumMod val="85000"/>
                  <a:lumOff val="15000"/>
                  <a:alpha val="80000"/>
                </a:schemeClr>
              </a:gs>
              <a:gs pos="100000">
                <a:schemeClr val="tx1">
                  <a:lumMod val="50000"/>
                  <a:lumOff val="50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617C1B4C-5063-4CD8-943C-39FFDDCCF6AE}" type="TxLink">
              <a:rPr lang="en-US" sz="1200" b="0" i="0" u="none" strike="noStrike">
                <a:solidFill>
                  <a:schemeClr val="bg2"/>
                </a:solidFill>
                <a:latin typeface="LATO BLACK" panose="020F0502020204030203" pitchFamily="34" charset="0"/>
                <a:ea typeface="LATO BLACK" panose="020F0502020204030203" pitchFamily="34" charset="0"/>
                <a:cs typeface="LATO BLACK" panose="020F0502020204030203" pitchFamily="34" charset="0"/>
              </a:rPr>
              <a:pPr algn="ctr"/>
              <a:t>12.47%</a:t>
            </a:fld>
            <a:endParaRPr lang="en-US" sz="1200">
              <a:solidFill>
                <a:schemeClr val="bg2"/>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PivotTables!B130">
        <xdr:nvSpPr>
          <xdr:cNvPr id="23" name="Rectangle: Rounded Corners 22">
            <a:extLst>
              <a:ext uri="{FF2B5EF4-FFF2-40B4-BE49-F238E27FC236}">
                <a16:creationId xmlns:a16="http://schemas.microsoft.com/office/drawing/2014/main" id="{05B0AA60-9DD9-4875-B17E-C9A343EE7B9E}"/>
              </a:ext>
            </a:extLst>
          </xdr:cNvPr>
          <xdr:cNvSpPr/>
        </xdr:nvSpPr>
        <xdr:spPr>
          <a:xfrm>
            <a:off x="778933" y="1879600"/>
            <a:ext cx="1718734" cy="313267"/>
          </a:xfrm>
          <a:prstGeom prst="roundRect">
            <a:avLst/>
          </a:prstGeom>
          <a:gradFill>
            <a:gsLst>
              <a:gs pos="0">
                <a:schemeClr val="tx1">
                  <a:lumMod val="85000"/>
                  <a:lumOff val="15000"/>
                  <a:alpha val="80000"/>
                </a:schemeClr>
              </a:gs>
              <a:gs pos="100000">
                <a:schemeClr val="tx1">
                  <a:lumMod val="50000"/>
                  <a:lumOff val="50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900">
                <a:solidFill>
                  <a:schemeClr val="bg2"/>
                </a:solidFill>
                <a:latin typeface="LATO BLACK" panose="020F0502020204030203" pitchFamily="34" charset="0"/>
                <a:ea typeface="LATO BLACK" panose="020F0502020204030203" pitchFamily="34" charset="0"/>
                <a:cs typeface="LATO BLACK" panose="020F0502020204030203" pitchFamily="34" charset="0"/>
              </a:rPr>
              <a:t>YOY</a:t>
            </a:r>
            <a:r>
              <a:rPr lang="en-US" sz="1200">
                <a:solidFill>
                  <a:schemeClr val="bg2"/>
                </a:solidFill>
                <a:latin typeface="LATO BLACK" panose="020F0502020204030203" pitchFamily="34" charset="0"/>
                <a:ea typeface="LATO BLACK" panose="020F0502020204030203" pitchFamily="34" charset="0"/>
                <a:cs typeface="LATO BLACK" panose="020F0502020204030203" pitchFamily="34" charset="0"/>
              </a:rPr>
              <a:t> </a:t>
            </a:r>
            <a:r>
              <a:rPr lang="en-US" sz="1000">
                <a:solidFill>
                  <a:schemeClr val="bg2"/>
                </a:solidFill>
                <a:latin typeface="LATO BLACK" panose="020F0502020204030203" pitchFamily="34" charset="0"/>
                <a:ea typeface="LATO BLACK" panose="020F0502020204030203" pitchFamily="34" charset="0"/>
                <a:cs typeface="LATO BLACK" panose="020F0502020204030203" pitchFamily="34" charset="0"/>
              </a:rPr>
              <a:t>GROWTH</a:t>
            </a:r>
          </a:p>
        </xdr:txBody>
      </xdr:sp>
    </xdr:grpSp>
    <xdr:clientData/>
  </xdr:twoCellAnchor>
  <xdr:twoCellAnchor>
    <xdr:from>
      <xdr:col>10</xdr:col>
      <xdr:colOff>143933</xdr:colOff>
      <xdr:row>3</xdr:row>
      <xdr:rowOff>152400</xdr:rowOff>
    </xdr:from>
    <xdr:to>
      <xdr:col>13</xdr:col>
      <xdr:colOff>270935</xdr:colOff>
      <xdr:row>12</xdr:row>
      <xdr:rowOff>33866</xdr:rowOff>
    </xdr:to>
    <xdr:grpSp>
      <xdr:nvGrpSpPr>
        <xdr:cNvPr id="24" name="Group 23">
          <a:extLst>
            <a:ext uri="{FF2B5EF4-FFF2-40B4-BE49-F238E27FC236}">
              <a16:creationId xmlns:a16="http://schemas.microsoft.com/office/drawing/2014/main" id="{4552BCBE-A067-466F-A39D-1AA94DAD6774}"/>
            </a:ext>
          </a:extLst>
        </xdr:cNvPr>
        <xdr:cNvGrpSpPr/>
      </xdr:nvGrpSpPr>
      <xdr:grpSpPr>
        <a:xfrm>
          <a:off x="7035428" y="705059"/>
          <a:ext cx="1960826" cy="1539444"/>
          <a:chOff x="668867" y="702734"/>
          <a:chExt cx="1955802" cy="1557866"/>
        </a:xfrm>
      </xdr:grpSpPr>
      <xdr:sp macro="" textlink="">
        <xdr:nvSpPr>
          <xdr:cNvPr id="25" name="Rectangle: Rounded Corners 24">
            <a:extLst>
              <a:ext uri="{FF2B5EF4-FFF2-40B4-BE49-F238E27FC236}">
                <a16:creationId xmlns:a16="http://schemas.microsoft.com/office/drawing/2014/main" id="{B5D7A819-FE2F-470C-954E-9588F3A6A366}"/>
              </a:ext>
            </a:extLst>
          </xdr:cNvPr>
          <xdr:cNvSpPr/>
        </xdr:nvSpPr>
        <xdr:spPr>
          <a:xfrm>
            <a:off x="685801" y="702734"/>
            <a:ext cx="1938868" cy="279400"/>
          </a:xfrm>
          <a:prstGeom prst="roundRect">
            <a:avLst/>
          </a:prstGeom>
          <a:gradFill>
            <a:gsLst>
              <a:gs pos="0">
                <a:schemeClr val="tx1">
                  <a:lumMod val="85000"/>
                  <a:lumOff val="15000"/>
                  <a:alpha val="80000"/>
                </a:schemeClr>
              </a:gs>
              <a:gs pos="100000">
                <a:schemeClr val="tx1">
                  <a:lumMod val="50000"/>
                  <a:lumOff val="50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latin typeface="LATO BLACK" panose="020F0502020204030203" pitchFamily="34" charset="0"/>
                <a:ea typeface="LATO BLACK" panose="020F0502020204030203" pitchFamily="34" charset="0"/>
                <a:cs typeface="LATO BLACK" panose="020F0502020204030203" pitchFamily="34" charset="0"/>
              </a:rPr>
              <a:t>NO</a:t>
            </a:r>
            <a:r>
              <a:rPr lang="en-US" sz="1400" baseline="0">
                <a:latin typeface="LATO BLACK" panose="020F0502020204030203" pitchFamily="34" charset="0"/>
                <a:ea typeface="LATO BLACK" panose="020F0502020204030203" pitchFamily="34" charset="0"/>
                <a:cs typeface="LATO BLACK" panose="020F0502020204030203" pitchFamily="34" charset="0"/>
              </a:rPr>
              <a:t> OF ORDERS</a:t>
            </a:r>
            <a:endParaRPr lang="en-US" sz="1400">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26" name="Rectangle: Rounded Corners 25">
            <a:extLst>
              <a:ext uri="{FF2B5EF4-FFF2-40B4-BE49-F238E27FC236}">
                <a16:creationId xmlns:a16="http://schemas.microsoft.com/office/drawing/2014/main" id="{896020A0-9C1E-415A-9DE9-52451CD312C7}"/>
              </a:ext>
            </a:extLst>
          </xdr:cNvPr>
          <xdr:cNvSpPr/>
        </xdr:nvSpPr>
        <xdr:spPr>
          <a:xfrm>
            <a:off x="668867" y="1024467"/>
            <a:ext cx="1938867" cy="1236133"/>
          </a:xfrm>
          <a:prstGeom prst="roundRect">
            <a:avLst/>
          </a:prstGeom>
          <a:gradFill>
            <a:gsLst>
              <a:gs pos="0">
                <a:schemeClr val="tx1">
                  <a:lumMod val="85000"/>
                  <a:lumOff val="15000"/>
                  <a:alpha val="80000"/>
                </a:schemeClr>
              </a:gs>
              <a:gs pos="100000">
                <a:schemeClr val="tx1">
                  <a:lumMod val="50000"/>
                  <a:lumOff val="50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PivotTables!B181">
        <xdr:nvSpPr>
          <xdr:cNvPr id="27" name="Rectangle: Rounded Corners 26">
            <a:extLst>
              <a:ext uri="{FF2B5EF4-FFF2-40B4-BE49-F238E27FC236}">
                <a16:creationId xmlns:a16="http://schemas.microsoft.com/office/drawing/2014/main" id="{D8E17FBE-A34A-47FA-B6CA-1D048CC93355}"/>
              </a:ext>
            </a:extLst>
          </xdr:cNvPr>
          <xdr:cNvSpPr/>
        </xdr:nvSpPr>
        <xdr:spPr>
          <a:xfrm>
            <a:off x="795867" y="1075267"/>
            <a:ext cx="1701800" cy="279400"/>
          </a:xfrm>
          <a:prstGeom prst="roundRect">
            <a:avLst/>
          </a:prstGeom>
          <a:gradFill>
            <a:gsLst>
              <a:gs pos="0">
                <a:schemeClr val="tx1">
                  <a:lumMod val="85000"/>
                  <a:lumOff val="15000"/>
                  <a:alpha val="80000"/>
                </a:schemeClr>
              </a:gs>
              <a:gs pos="100000">
                <a:schemeClr val="tx1">
                  <a:lumMod val="50000"/>
                  <a:lumOff val="50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CCDC759D-989C-4A81-B12A-1D49724C6802}" type="TxLink">
              <a:rPr lang="en-US" sz="1200" b="0" i="0" u="none" strike="noStrike">
                <a:solidFill>
                  <a:schemeClr val="bg2"/>
                </a:solidFill>
                <a:latin typeface="LATO BLACK" panose="020F0502020204030203" pitchFamily="34" charset="0"/>
                <a:ea typeface="LATO BLACK" panose="020F0502020204030203" pitchFamily="34" charset="0"/>
                <a:cs typeface="LATO BLACK" panose="020F0502020204030203" pitchFamily="34" charset="0"/>
              </a:rPr>
              <a:pPr algn="ctr"/>
              <a:t># 9994</a:t>
            </a:fld>
            <a:endParaRPr lang="en-US" sz="1200">
              <a:solidFill>
                <a:schemeClr val="bg2"/>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PivotTables!B130">
        <xdr:nvSpPr>
          <xdr:cNvPr id="29" name="Rectangle: Rounded Corners 28">
            <a:extLst>
              <a:ext uri="{FF2B5EF4-FFF2-40B4-BE49-F238E27FC236}">
                <a16:creationId xmlns:a16="http://schemas.microsoft.com/office/drawing/2014/main" id="{153FC265-F70A-4C4A-8D2A-38CD4BF8D740}"/>
              </a:ext>
            </a:extLst>
          </xdr:cNvPr>
          <xdr:cNvSpPr/>
        </xdr:nvSpPr>
        <xdr:spPr>
          <a:xfrm>
            <a:off x="778933" y="1879600"/>
            <a:ext cx="1718734" cy="313267"/>
          </a:xfrm>
          <a:prstGeom prst="roundRect">
            <a:avLst/>
          </a:prstGeom>
          <a:gradFill>
            <a:gsLst>
              <a:gs pos="0">
                <a:schemeClr val="tx1">
                  <a:lumMod val="85000"/>
                  <a:lumOff val="15000"/>
                  <a:alpha val="80000"/>
                </a:schemeClr>
              </a:gs>
              <a:gs pos="100000">
                <a:schemeClr val="tx1">
                  <a:lumMod val="50000"/>
                  <a:lumOff val="50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900">
                <a:solidFill>
                  <a:schemeClr val="bg2"/>
                </a:solidFill>
                <a:latin typeface="LATO BLACK" panose="020F0502020204030203" pitchFamily="34" charset="0"/>
                <a:ea typeface="LATO BLACK" panose="020F0502020204030203" pitchFamily="34" charset="0"/>
                <a:cs typeface="LATO BLACK" panose="020F0502020204030203" pitchFamily="34" charset="0"/>
              </a:rPr>
              <a:t>YOY</a:t>
            </a:r>
            <a:r>
              <a:rPr lang="en-US" sz="1200">
                <a:solidFill>
                  <a:schemeClr val="bg2"/>
                </a:solidFill>
                <a:latin typeface="LATO BLACK" panose="020F0502020204030203" pitchFamily="34" charset="0"/>
                <a:ea typeface="LATO BLACK" panose="020F0502020204030203" pitchFamily="34" charset="0"/>
                <a:cs typeface="LATO BLACK" panose="020F0502020204030203" pitchFamily="34" charset="0"/>
              </a:rPr>
              <a:t> </a:t>
            </a:r>
            <a:r>
              <a:rPr lang="en-US" sz="1000">
                <a:solidFill>
                  <a:schemeClr val="bg2"/>
                </a:solidFill>
                <a:latin typeface="LATO BLACK" panose="020F0502020204030203" pitchFamily="34" charset="0"/>
                <a:ea typeface="LATO BLACK" panose="020F0502020204030203" pitchFamily="34" charset="0"/>
                <a:cs typeface="LATO BLACK" panose="020F0502020204030203" pitchFamily="34" charset="0"/>
              </a:rPr>
              <a:t>GROWTH</a:t>
            </a:r>
          </a:p>
        </xdr:txBody>
      </xdr:sp>
    </xdr:grpSp>
    <xdr:clientData/>
  </xdr:twoCellAnchor>
  <xdr:twoCellAnchor>
    <xdr:from>
      <xdr:col>6</xdr:col>
      <xdr:colOff>448734</xdr:colOff>
      <xdr:row>3</xdr:row>
      <xdr:rowOff>143933</xdr:rowOff>
    </xdr:from>
    <xdr:to>
      <xdr:col>9</xdr:col>
      <xdr:colOff>575736</xdr:colOff>
      <xdr:row>12</xdr:row>
      <xdr:rowOff>25399</xdr:rowOff>
    </xdr:to>
    <xdr:grpSp>
      <xdr:nvGrpSpPr>
        <xdr:cNvPr id="30" name="Group 29">
          <a:extLst>
            <a:ext uri="{FF2B5EF4-FFF2-40B4-BE49-F238E27FC236}">
              <a16:creationId xmlns:a16="http://schemas.microsoft.com/office/drawing/2014/main" id="{A28F810E-E483-4EA0-8C79-885BCA0C777C}"/>
            </a:ext>
          </a:extLst>
        </xdr:cNvPr>
        <xdr:cNvGrpSpPr/>
      </xdr:nvGrpSpPr>
      <xdr:grpSpPr>
        <a:xfrm>
          <a:off x="4895130" y="696592"/>
          <a:ext cx="1960826" cy="1539444"/>
          <a:chOff x="668867" y="702734"/>
          <a:chExt cx="1955802" cy="1557866"/>
        </a:xfrm>
      </xdr:grpSpPr>
      <xdr:sp macro="" textlink="">
        <xdr:nvSpPr>
          <xdr:cNvPr id="31" name="Rectangle: Rounded Corners 30">
            <a:extLst>
              <a:ext uri="{FF2B5EF4-FFF2-40B4-BE49-F238E27FC236}">
                <a16:creationId xmlns:a16="http://schemas.microsoft.com/office/drawing/2014/main" id="{3D15297F-A367-4600-9E6A-CE5571A0C1F9}"/>
              </a:ext>
            </a:extLst>
          </xdr:cNvPr>
          <xdr:cNvSpPr/>
        </xdr:nvSpPr>
        <xdr:spPr>
          <a:xfrm>
            <a:off x="685801" y="702734"/>
            <a:ext cx="1938868" cy="279400"/>
          </a:xfrm>
          <a:prstGeom prst="roundRect">
            <a:avLst/>
          </a:prstGeom>
          <a:gradFill>
            <a:gsLst>
              <a:gs pos="0">
                <a:schemeClr val="tx1">
                  <a:lumMod val="85000"/>
                  <a:lumOff val="15000"/>
                  <a:alpha val="80000"/>
                </a:schemeClr>
              </a:gs>
              <a:gs pos="100000">
                <a:schemeClr val="tx1">
                  <a:lumMod val="50000"/>
                  <a:lumOff val="50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latin typeface="LATO BLACK" panose="020F0502020204030203" pitchFamily="34" charset="0"/>
                <a:ea typeface="LATO BLACK" panose="020F0502020204030203" pitchFamily="34" charset="0"/>
                <a:cs typeface="LATO BLACK" panose="020F0502020204030203" pitchFamily="34" charset="0"/>
              </a:rPr>
              <a:t>QUANTITY</a:t>
            </a:r>
          </a:p>
        </xdr:txBody>
      </xdr:sp>
      <xdr:sp macro="" textlink="">
        <xdr:nvSpPr>
          <xdr:cNvPr id="32" name="Rectangle: Rounded Corners 31">
            <a:extLst>
              <a:ext uri="{FF2B5EF4-FFF2-40B4-BE49-F238E27FC236}">
                <a16:creationId xmlns:a16="http://schemas.microsoft.com/office/drawing/2014/main" id="{4B59FBFC-39F6-4DE1-ACEC-7F055C4B1AB0}"/>
              </a:ext>
            </a:extLst>
          </xdr:cNvPr>
          <xdr:cNvSpPr/>
        </xdr:nvSpPr>
        <xdr:spPr>
          <a:xfrm>
            <a:off x="668867" y="1024467"/>
            <a:ext cx="1938867" cy="1236133"/>
          </a:xfrm>
          <a:prstGeom prst="roundRect">
            <a:avLst/>
          </a:prstGeom>
          <a:gradFill>
            <a:gsLst>
              <a:gs pos="0">
                <a:schemeClr val="tx1">
                  <a:lumMod val="85000"/>
                  <a:lumOff val="15000"/>
                  <a:alpha val="80000"/>
                </a:schemeClr>
              </a:gs>
              <a:gs pos="100000">
                <a:schemeClr val="tx1">
                  <a:lumMod val="50000"/>
                  <a:lumOff val="50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PivotTables!B164">
        <xdr:nvSpPr>
          <xdr:cNvPr id="33" name="Rectangle: Rounded Corners 32">
            <a:extLst>
              <a:ext uri="{FF2B5EF4-FFF2-40B4-BE49-F238E27FC236}">
                <a16:creationId xmlns:a16="http://schemas.microsoft.com/office/drawing/2014/main" id="{7F3A3F7E-F8A2-4D83-A0CF-0BBA88CD6E57}"/>
              </a:ext>
            </a:extLst>
          </xdr:cNvPr>
          <xdr:cNvSpPr/>
        </xdr:nvSpPr>
        <xdr:spPr>
          <a:xfrm>
            <a:off x="795867" y="1075267"/>
            <a:ext cx="1701800" cy="279400"/>
          </a:xfrm>
          <a:prstGeom prst="roundRect">
            <a:avLst/>
          </a:prstGeom>
          <a:gradFill>
            <a:gsLst>
              <a:gs pos="0">
                <a:schemeClr val="tx1">
                  <a:lumMod val="85000"/>
                  <a:lumOff val="15000"/>
                  <a:alpha val="80000"/>
                </a:schemeClr>
              </a:gs>
              <a:gs pos="100000">
                <a:schemeClr val="tx1">
                  <a:lumMod val="50000"/>
                  <a:lumOff val="50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916D0672-CB0E-40C8-976B-FA50506F5BFD}" type="TxLink">
              <a:rPr lang="en-US" sz="1200" b="0" i="0" u="none" strike="noStrike">
                <a:solidFill>
                  <a:schemeClr val="bg2"/>
                </a:solidFill>
                <a:latin typeface="LATO BLACK" panose="020F0502020204030203" pitchFamily="34" charset="0"/>
                <a:ea typeface="LATO BLACK" panose="020F0502020204030203" pitchFamily="34" charset="0"/>
                <a:cs typeface="LATO BLACK" panose="020F0502020204030203" pitchFamily="34" charset="0"/>
              </a:rPr>
              <a:t># 37873</a:t>
            </a:fld>
            <a:endParaRPr lang="en-US" sz="1200">
              <a:solidFill>
                <a:schemeClr val="bg2"/>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PivotTables!I145">
        <xdr:nvSpPr>
          <xdr:cNvPr id="35" name="Rectangle: Rounded Corners 34">
            <a:extLst>
              <a:ext uri="{FF2B5EF4-FFF2-40B4-BE49-F238E27FC236}">
                <a16:creationId xmlns:a16="http://schemas.microsoft.com/office/drawing/2014/main" id="{06F71BE2-484A-4DAE-BAAD-2371DBB9629A}"/>
              </a:ext>
            </a:extLst>
          </xdr:cNvPr>
          <xdr:cNvSpPr/>
        </xdr:nvSpPr>
        <xdr:spPr>
          <a:xfrm>
            <a:off x="778933" y="1879600"/>
            <a:ext cx="1718734" cy="313267"/>
          </a:xfrm>
          <a:prstGeom prst="roundRect">
            <a:avLst/>
          </a:prstGeom>
          <a:gradFill>
            <a:gsLst>
              <a:gs pos="0">
                <a:schemeClr val="tx1">
                  <a:lumMod val="85000"/>
                  <a:lumOff val="15000"/>
                  <a:alpha val="80000"/>
                </a:schemeClr>
              </a:gs>
              <a:gs pos="100000">
                <a:schemeClr val="tx1">
                  <a:lumMod val="50000"/>
                  <a:lumOff val="50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900">
                <a:solidFill>
                  <a:schemeClr val="bg2"/>
                </a:solidFill>
                <a:latin typeface="LATO BLACK" panose="020F0502020204030203" pitchFamily="34" charset="0"/>
                <a:ea typeface="LATO BLACK" panose="020F0502020204030203" pitchFamily="34" charset="0"/>
                <a:cs typeface="LATO BLACK" panose="020F0502020204030203" pitchFamily="34" charset="0"/>
              </a:rPr>
              <a:t>YOY</a:t>
            </a:r>
            <a:r>
              <a:rPr lang="en-US" sz="1200">
                <a:solidFill>
                  <a:schemeClr val="bg2"/>
                </a:solidFill>
                <a:latin typeface="LATO BLACK" panose="020F0502020204030203" pitchFamily="34" charset="0"/>
                <a:ea typeface="LATO BLACK" panose="020F0502020204030203" pitchFamily="34" charset="0"/>
                <a:cs typeface="LATO BLACK" panose="020F0502020204030203" pitchFamily="34" charset="0"/>
              </a:rPr>
              <a:t> </a:t>
            </a:r>
            <a:r>
              <a:rPr lang="en-US" sz="1000">
                <a:solidFill>
                  <a:schemeClr val="bg2"/>
                </a:solidFill>
                <a:latin typeface="LATO BLACK" panose="020F0502020204030203" pitchFamily="34" charset="0"/>
                <a:ea typeface="LATO BLACK" panose="020F0502020204030203" pitchFamily="34" charset="0"/>
                <a:cs typeface="LATO BLACK" panose="020F0502020204030203" pitchFamily="34" charset="0"/>
              </a:rPr>
              <a:t>GROWTH</a:t>
            </a:r>
          </a:p>
        </xdr:txBody>
      </xdr:sp>
    </xdr:grpSp>
    <xdr:clientData/>
  </xdr:twoCellAnchor>
  <xdr:twoCellAnchor>
    <xdr:from>
      <xdr:col>3</xdr:col>
      <xdr:colOff>601134</xdr:colOff>
      <xdr:row>7</xdr:row>
      <xdr:rowOff>93133</xdr:rowOff>
    </xdr:from>
    <xdr:to>
      <xdr:col>6</xdr:col>
      <xdr:colOff>118532</xdr:colOff>
      <xdr:row>9</xdr:row>
      <xdr:rowOff>143934</xdr:rowOff>
    </xdr:to>
    <xdr:graphicFrame macro="">
      <xdr:nvGraphicFramePr>
        <xdr:cNvPr id="36" name="Chart 35">
          <a:extLst>
            <a:ext uri="{FF2B5EF4-FFF2-40B4-BE49-F238E27FC236}">
              <a16:creationId xmlns:a16="http://schemas.microsoft.com/office/drawing/2014/main" id="{FCD76528-DB89-474E-84CC-6F82276BF3E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601133</xdr:colOff>
      <xdr:row>7</xdr:row>
      <xdr:rowOff>76201</xdr:rowOff>
    </xdr:from>
    <xdr:to>
      <xdr:col>9</xdr:col>
      <xdr:colOff>406400</xdr:colOff>
      <xdr:row>9</xdr:row>
      <xdr:rowOff>142352</xdr:rowOff>
    </xdr:to>
    <xdr:graphicFrame macro="">
      <xdr:nvGraphicFramePr>
        <xdr:cNvPr id="37" name="Chart 36">
          <a:extLst>
            <a:ext uri="{FF2B5EF4-FFF2-40B4-BE49-F238E27FC236}">
              <a16:creationId xmlns:a16="http://schemas.microsoft.com/office/drawing/2014/main" id="{BF4E9548-BD44-405D-B60D-11EC29A8C65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304800</xdr:colOff>
      <xdr:row>7</xdr:row>
      <xdr:rowOff>93134</xdr:rowOff>
    </xdr:from>
    <xdr:to>
      <xdr:col>13</xdr:col>
      <xdr:colOff>110067</xdr:colOff>
      <xdr:row>9</xdr:row>
      <xdr:rowOff>152401</xdr:rowOff>
    </xdr:to>
    <xdr:graphicFrame macro="">
      <xdr:nvGraphicFramePr>
        <xdr:cNvPr id="38" name="Chart 37">
          <a:extLst>
            <a:ext uri="{FF2B5EF4-FFF2-40B4-BE49-F238E27FC236}">
              <a16:creationId xmlns:a16="http://schemas.microsoft.com/office/drawing/2014/main" id="{4B61F3B4-CE5A-4B26-BCD9-DBE993F5B0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0</xdr:colOff>
      <xdr:row>7</xdr:row>
      <xdr:rowOff>76200</xdr:rowOff>
    </xdr:from>
    <xdr:to>
      <xdr:col>16</xdr:col>
      <xdr:colOff>423333</xdr:colOff>
      <xdr:row>9</xdr:row>
      <xdr:rowOff>143933</xdr:rowOff>
    </xdr:to>
    <xdr:graphicFrame macro="">
      <xdr:nvGraphicFramePr>
        <xdr:cNvPr id="39" name="Chart 38">
          <a:extLst>
            <a:ext uri="{FF2B5EF4-FFF2-40B4-BE49-F238E27FC236}">
              <a16:creationId xmlns:a16="http://schemas.microsoft.com/office/drawing/2014/main" id="{A233CB2B-9692-4949-9E90-10D5C45E78A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mc:AlternateContent xmlns:mc="http://schemas.openxmlformats.org/markup-compatibility/2006">
    <mc:Choice xmlns:a14="http://schemas.microsoft.com/office/drawing/2010/main" Requires="a14">
      <xdr:twoCellAnchor editAs="oneCell">
        <xdr:from>
          <xdr:col>5</xdr:col>
          <xdr:colOff>18264</xdr:colOff>
          <xdr:row>10</xdr:row>
          <xdr:rowOff>100483</xdr:rowOff>
        </xdr:from>
        <xdr:to>
          <xdr:col>6</xdr:col>
          <xdr:colOff>84667</xdr:colOff>
          <xdr:row>11</xdr:row>
          <xdr:rowOff>100482</xdr:rowOff>
        </xdr:to>
        <xdr:pic>
          <xdr:nvPicPr>
            <xdr:cNvPr id="41" name="Picture 40">
              <a:extLst>
                <a:ext uri="{FF2B5EF4-FFF2-40B4-BE49-F238E27FC236}">
                  <a16:creationId xmlns:a16="http://schemas.microsoft.com/office/drawing/2014/main" id="{22B83DBD-CBEC-403D-8F97-AE40B4AEBE6F}"/>
                </a:ext>
              </a:extLst>
            </xdr:cNvPr>
            <xdr:cNvPicPr>
              <a:picLocks noChangeAspect="1" noChangeArrowheads="1"/>
              <a:extLst>
                <a:ext uri="{84589F7E-364E-4C9E-8A38-B11213B215E9}">
                  <a14:cameraTool cellRange="PivotTables!$F$208" spid="_x0000_s3151"/>
                </a:ext>
              </a:extLst>
            </xdr:cNvPicPr>
          </xdr:nvPicPr>
          <xdr:blipFill>
            <a:blip xmlns:r="http://schemas.openxmlformats.org/officeDocument/2006/relationships" r:embed="rId6"/>
            <a:srcRect/>
            <a:stretch>
              <a:fillRect/>
            </a:stretch>
          </xdr:blipFill>
          <xdr:spPr bwMode="auto">
            <a:xfrm>
              <a:off x="3853385" y="1942681"/>
              <a:ext cx="677678" cy="184219"/>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326571</xdr:colOff>
          <xdr:row>10</xdr:row>
          <xdr:rowOff>108857</xdr:rowOff>
        </xdr:from>
        <xdr:to>
          <xdr:col>9</xdr:col>
          <xdr:colOff>422597</xdr:colOff>
          <xdr:row>11</xdr:row>
          <xdr:rowOff>92110</xdr:rowOff>
        </xdr:to>
        <xdr:pic>
          <xdr:nvPicPr>
            <xdr:cNvPr id="43" name="Picture 42">
              <a:extLst>
                <a:ext uri="{FF2B5EF4-FFF2-40B4-BE49-F238E27FC236}">
                  <a16:creationId xmlns:a16="http://schemas.microsoft.com/office/drawing/2014/main" id="{C1B73BB9-B70A-438E-A300-4ADF7CABA8F6}"/>
                </a:ext>
              </a:extLst>
            </xdr:cNvPr>
            <xdr:cNvPicPr>
              <a:picLocks noChangeAspect="1" noChangeArrowheads="1"/>
              <a:extLst>
                <a:ext uri="{84589F7E-364E-4C9E-8A38-B11213B215E9}">
                  <a14:cameraTool cellRange="PivotTables!$E$208" spid="_x0000_s3152"/>
                </a:ext>
              </a:extLst>
            </xdr:cNvPicPr>
          </xdr:nvPicPr>
          <xdr:blipFill>
            <a:blip xmlns:r="http://schemas.openxmlformats.org/officeDocument/2006/relationships" r:embed="rId7"/>
            <a:srcRect/>
            <a:stretch>
              <a:fillRect/>
            </a:stretch>
          </xdr:blipFill>
          <xdr:spPr bwMode="auto">
            <a:xfrm>
              <a:off x="5995516" y="1951055"/>
              <a:ext cx="707301" cy="167473"/>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26571</xdr:colOff>
          <xdr:row>10</xdr:row>
          <xdr:rowOff>117231</xdr:rowOff>
        </xdr:from>
        <xdr:to>
          <xdr:col>13</xdr:col>
          <xdr:colOff>41868</xdr:colOff>
          <xdr:row>11</xdr:row>
          <xdr:rowOff>100483</xdr:rowOff>
        </xdr:to>
        <xdr:pic>
          <xdr:nvPicPr>
            <xdr:cNvPr id="45" name="Picture 44">
              <a:extLst>
                <a:ext uri="{FF2B5EF4-FFF2-40B4-BE49-F238E27FC236}">
                  <a16:creationId xmlns:a16="http://schemas.microsoft.com/office/drawing/2014/main" id="{8D5FA44A-49C5-4FE9-A198-17847A751382}"/>
                </a:ext>
              </a:extLst>
            </xdr:cNvPr>
            <xdr:cNvPicPr>
              <a:picLocks noChangeAspect="1" noChangeArrowheads="1"/>
              <a:extLst>
                <a:ext uri="{84589F7E-364E-4C9E-8A38-B11213B215E9}">
                  <a14:cameraTool cellRange="PivotTables!$D$208" spid="_x0000_s3153"/>
                </a:ext>
              </a:extLst>
            </xdr:cNvPicPr>
          </xdr:nvPicPr>
          <xdr:blipFill>
            <a:blip xmlns:r="http://schemas.openxmlformats.org/officeDocument/2006/relationships" r:embed="rId8"/>
            <a:srcRect/>
            <a:stretch>
              <a:fillRect/>
            </a:stretch>
          </xdr:blipFill>
          <xdr:spPr bwMode="auto">
            <a:xfrm>
              <a:off x="8140615" y="1959429"/>
              <a:ext cx="626572" cy="167472"/>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326572</xdr:colOff>
          <xdr:row>10</xdr:row>
          <xdr:rowOff>108856</xdr:rowOff>
        </xdr:from>
        <xdr:to>
          <xdr:col>16</xdr:col>
          <xdr:colOff>438958</xdr:colOff>
          <xdr:row>11</xdr:row>
          <xdr:rowOff>100483</xdr:rowOff>
        </xdr:to>
        <xdr:pic>
          <xdr:nvPicPr>
            <xdr:cNvPr id="46" name="Picture 45">
              <a:extLst>
                <a:ext uri="{FF2B5EF4-FFF2-40B4-BE49-F238E27FC236}">
                  <a16:creationId xmlns:a16="http://schemas.microsoft.com/office/drawing/2014/main" id="{49B54F48-7522-4852-A98F-456720DD53FA}"/>
                </a:ext>
              </a:extLst>
            </xdr:cNvPr>
            <xdr:cNvPicPr>
              <a:picLocks noChangeAspect="1" noChangeArrowheads="1"/>
              <a:extLst>
                <a:ext uri="{84589F7E-364E-4C9E-8A38-B11213B215E9}">
                  <a14:cameraTool cellRange="PivotTables!$C$208" spid="_x0000_s3154"/>
                </a:ext>
              </a:extLst>
            </xdr:cNvPicPr>
          </xdr:nvPicPr>
          <xdr:blipFill>
            <a:blip xmlns:r="http://schemas.openxmlformats.org/officeDocument/2006/relationships" r:embed="rId9"/>
            <a:srcRect/>
            <a:stretch>
              <a:fillRect/>
            </a:stretch>
          </xdr:blipFill>
          <xdr:spPr bwMode="auto">
            <a:xfrm>
              <a:off x="10274440" y="1951054"/>
              <a:ext cx="723661" cy="175847"/>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52620</xdr:colOff>
          <xdr:row>10</xdr:row>
          <xdr:rowOff>80472</xdr:rowOff>
        </xdr:from>
        <xdr:to>
          <xdr:col>3</xdr:col>
          <xdr:colOff>150725</xdr:colOff>
          <xdr:row>11</xdr:row>
          <xdr:rowOff>66990</xdr:rowOff>
        </xdr:to>
        <xdr:pic>
          <xdr:nvPicPr>
            <xdr:cNvPr id="42" name="Picture 41">
              <a:extLst>
                <a:ext uri="{FF2B5EF4-FFF2-40B4-BE49-F238E27FC236}">
                  <a16:creationId xmlns:a16="http://schemas.microsoft.com/office/drawing/2014/main" id="{1A70B6A6-2C3F-443C-B7FD-14CA800280AA}"/>
                </a:ext>
              </a:extLst>
            </xdr:cNvPr>
            <xdr:cNvPicPr>
              <a:picLocks noChangeAspect="1" noChangeArrowheads="1"/>
              <a:extLst>
                <a:ext uri="{84589F7E-364E-4C9E-8A38-B11213B215E9}">
                  <a14:cameraTool cellRange="PivotTables!$B$208" spid="_x0000_s3155"/>
                </a:ext>
              </a:extLst>
            </xdr:cNvPicPr>
          </xdr:nvPicPr>
          <xdr:blipFill>
            <a:blip xmlns:r="http://schemas.openxmlformats.org/officeDocument/2006/relationships" r:embed="rId10"/>
            <a:srcRect/>
            <a:stretch>
              <a:fillRect/>
            </a:stretch>
          </xdr:blipFill>
          <xdr:spPr bwMode="auto">
            <a:xfrm>
              <a:off x="1769213" y="1922670"/>
              <a:ext cx="709380" cy="170738"/>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0</xdr:col>
      <xdr:colOff>736879</xdr:colOff>
      <xdr:row>12</xdr:row>
      <xdr:rowOff>100484</xdr:rowOff>
    </xdr:from>
    <xdr:to>
      <xdr:col>6</xdr:col>
      <xdr:colOff>217714</xdr:colOff>
      <xdr:row>23</xdr:row>
      <xdr:rowOff>108857</xdr:rowOff>
    </xdr:to>
    <xdr:sp macro="" textlink="">
      <xdr:nvSpPr>
        <xdr:cNvPr id="9" name="Rectangle: Rounded Corners 8">
          <a:extLst>
            <a:ext uri="{FF2B5EF4-FFF2-40B4-BE49-F238E27FC236}">
              <a16:creationId xmlns:a16="http://schemas.microsoft.com/office/drawing/2014/main" id="{60CE0FF3-5AED-433C-BBAC-DC80540AB79B}"/>
            </a:ext>
          </a:extLst>
        </xdr:cNvPr>
        <xdr:cNvSpPr/>
      </xdr:nvSpPr>
      <xdr:spPr>
        <a:xfrm>
          <a:off x="736879" y="2311121"/>
          <a:ext cx="3927231" cy="2059912"/>
        </a:xfrm>
        <a:prstGeom prst="roundRect">
          <a:avLst>
            <a:gd name="adj" fmla="val 11382"/>
          </a:avLst>
        </a:prstGeom>
        <a:gradFill>
          <a:gsLst>
            <a:gs pos="0">
              <a:schemeClr val="tx1">
                <a:lumMod val="85000"/>
                <a:lumOff val="15000"/>
              </a:schemeClr>
            </a:gs>
            <a:gs pos="100000">
              <a:schemeClr val="bg2">
                <a:lumMod val="50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284704</xdr:colOff>
      <xdr:row>12</xdr:row>
      <xdr:rowOff>125605</xdr:rowOff>
    </xdr:from>
    <xdr:to>
      <xdr:col>12</xdr:col>
      <xdr:colOff>326572</xdr:colOff>
      <xdr:row>23</xdr:row>
      <xdr:rowOff>150725</xdr:rowOff>
    </xdr:to>
    <xdr:sp macro="" textlink="">
      <xdr:nvSpPr>
        <xdr:cNvPr id="44" name="Rectangle: Rounded Corners 43">
          <a:extLst>
            <a:ext uri="{FF2B5EF4-FFF2-40B4-BE49-F238E27FC236}">
              <a16:creationId xmlns:a16="http://schemas.microsoft.com/office/drawing/2014/main" id="{E7B312A6-FC64-4836-B03C-7B872348BE4F}"/>
            </a:ext>
          </a:extLst>
        </xdr:cNvPr>
        <xdr:cNvSpPr/>
      </xdr:nvSpPr>
      <xdr:spPr>
        <a:xfrm>
          <a:off x="4731100" y="2336242"/>
          <a:ext cx="3709516" cy="2076659"/>
        </a:xfrm>
        <a:prstGeom prst="roundRect">
          <a:avLst>
            <a:gd name="adj" fmla="val 11382"/>
          </a:avLst>
        </a:prstGeom>
        <a:gradFill>
          <a:gsLst>
            <a:gs pos="0">
              <a:schemeClr val="tx1">
                <a:lumMod val="85000"/>
                <a:lumOff val="15000"/>
              </a:schemeClr>
            </a:gs>
            <a:gs pos="100000">
              <a:schemeClr val="bg2">
                <a:lumMod val="50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418681</xdr:colOff>
      <xdr:row>12</xdr:row>
      <xdr:rowOff>135654</xdr:rowOff>
    </xdr:from>
    <xdr:to>
      <xdr:col>17</xdr:col>
      <xdr:colOff>50242</xdr:colOff>
      <xdr:row>23</xdr:row>
      <xdr:rowOff>144027</xdr:rowOff>
    </xdr:to>
    <xdr:sp macro="" textlink="">
      <xdr:nvSpPr>
        <xdr:cNvPr id="47" name="Rectangle: Rounded Corners 46">
          <a:extLst>
            <a:ext uri="{FF2B5EF4-FFF2-40B4-BE49-F238E27FC236}">
              <a16:creationId xmlns:a16="http://schemas.microsoft.com/office/drawing/2014/main" id="{D28749F6-287B-43E0-848E-F90B7379117F}"/>
            </a:ext>
          </a:extLst>
        </xdr:cNvPr>
        <xdr:cNvSpPr/>
      </xdr:nvSpPr>
      <xdr:spPr>
        <a:xfrm>
          <a:off x="8532725" y="2346291"/>
          <a:ext cx="2687935" cy="2059912"/>
        </a:xfrm>
        <a:prstGeom prst="roundRect">
          <a:avLst>
            <a:gd name="adj" fmla="val 11382"/>
          </a:avLst>
        </a:prstGeom>
        <a:gradFill>
          <a:gsLst>
            <a:gs pos="0">
              <a:schemeClr val="tx1">
                <a:lumMod val="85000"/>
                <a:lumOff val="15000"/>
              </a:schemeClr>
            </a:gs>
            <a:gs pos="100000">
              <a:schemeClr val="bg2">
                <a:lumMod val="50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711758</xdr:colOff>
      <xdr:row>23</xdr:row>
      <xdr:rowOff>167472</xdr:rowOff>
    </xdr:from>
    <xdr:to>
      <xdr:col>6</xdr:col>
      <xdr:colOff>192593</xdr:colOff>
      <xdr:row>35</xdr:row>
      <xdr:rowOff>16747</xdr:rowOff>
    </xdr:to>
    <xdr:sp macro="" textlink="">
      <xdr:nvSpPr>
        <xdr:cNvPr id="48" name="Rectangle: Rounded Corners 47">
          <a:extLst>
            <a:ext uri="{FF2B5EF4-FFF2-40B4-BE49-F238E27FC236}">
              <a16:creationId xmlns:a16="http://schemas.microsoft.com/office/drawing/2014/main" id="{0622DAE3-82AD-46A9-8281-7BAF0092CC17}"/>
            </a:ext>
          </a:extLst>
        </xdr:cNvPr>
        <xdr:cNvSpPr/>
      </xdr:nvSpPr>
      <xdr:spPr>
        <a:xfrm>
          <a:off x="711758" y="4429648"/>
          <a:ext cx="3927231" cy="2059912"/>
        </a:xfrm>
        <a:prstGeom prst="roundRect">
          <a:avLst>
            <a:gd name="adj" fmla="val 11382"/>
          </a:avLst>
        </a:prstGeom>
        <a:gradFill>
          <a:gsLst>
            <a:gs pos="0">
              <a:schemeClr val="tx1">
                <a:lumMod val="85000"/>
                <a:lumOff val="15000"/>
              </a:schemeClr>
            </a:gs>
            <a:gs pos="100000">
              <a:schemeClr val="bg2">
                <a:lumMod val="50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251209</xdr:colOff>
      <xdr:row>24</xdr:row>
      <xdr:rowOff>16747</xdr:rowOff>
    </xdr:from>
    <xdr:to>
      <xdr:col>11</xdr:col>
      <xdr:colOff>376814</xdr:colOff>
      <xdr:row>35</xdr:row>
      <xdr:rowOff>50242</xdr:rowOff>
    </xdr:to>
    <xdr:sp macro="" textlink="">
      <xdr:nvSpPr>
        <xdr:cNvPr id="49" name="Rectangle: Rounded Corners 48">
          <a:extLst>
            <a:ext uri="{FF2B5EF4-FFF2-40B4-BE49-F238E27FC236}">
              <a16:creationId xmlns:a16="http://schemas.microsoft.com/office/drawing/2014/main" id="{D9C74AB7-CB00-4851-9657-033A51C66C71}"/>
            </a:ext>
          </a:extLst>
        </xdr:cNvPr>
        <xdr:cNvSpPr/>
      </xdr:nvSpPr>
      <xdr:spPr>
        <a:xfrm>
          <a:off x="4697605" y="4463143"/>
          <a:ext cx="3181978" cy="2059912"/>
        </a:xfrm>
        <a:prstGeom prst="roundRect">
          <a:avLst>
            <a:gd name="adj" fmla="val 11382"/>
          </a:avLst>
        </a:prstGeom>
        <a:gradFill>
          <a:gsLst>
            <a:gs pos="0">
              <a:schemeClr val="tx1">
                <a:lumMod val="85000"/>
                <a:lumOff val="15000"/>
              </a:schemeClr>
            </a:gs>
            <a:gs pos="100000">
              <a:schemeClr val="bg2">
                <a:lumMod val="50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427055</xdr:colOff>
      <xdr:row>24</xdr:row>
      <xdr:rowOff>25121</xdr:rowOff>
    </xdr:from>
    <xdr:to>
      <xdr:col>17</xdr:col>
      <xdr:colOff>108857</xdr:colOff>
      <xdr:row>35</xdr:row>
      <xdr:rowOff>58616</xdr:rowOff>
    </xdr:to>
    <xdr:sp macro="" textlink="">
      <xdr:nvSpPr>
        <xdr:cNvPr id="50" name="Rectangle: Rounded Corners 49">
          <a:extLst>
            <a:ext uri="{FF2B5EF4-FFF2-40B4-BE49-F238E27FC236}">
              <a16:creationId xmlns:a16="http://schemas.microsoft.com/office/drawing/2014/main" id="{BDF38641-1C48-4F54-A6E8-38610DAE0554}"/>
            </a:ext>
          </a:extLst>
        </xdr:cNvPr>
        <xdr:cNvSpPr/>
      </xdr:nvSpPr>
      <xdr:spPr>
        <a:xfrm>
          <a:off x="7929824" y="4471517"/>
          <a:ext cx="3349451" cy="2059912"/>
        </a:xfrm>
        <a:prstGeom prst="roundRect">
          <a:avLst>
            <a:gd name="adj" fmla="val 11382"/>
          </a:avLst>
        </a:prstGeom>
        <a:gradFill>
          <a:gsLst>
            <a:gs pos="0">
              <a:schemeClr val="tx1">
                <a:lumMod val="85000"/>
                <a:lumOff val="15000"/>
              </a:schemeClr>
            </a:gs>
            <a:gs pos="100000">
              <a:schemeClr val="bg2">
                <a:lumMod val="50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845736</xdr:colOff>
      <xdr:row>12</xdr:row>
      <xdr:rowOff>159099</xdr:rowOff>
    </xdr:from>
    <xdr:to>
      <xdr:col>16</xdr:col>
      <xdr:colOff>510791</xdr:colOff>
      <xdr:row>14</xdr:row>
      <xdr:rowOff>118906</xdr:rowOff>
    </xdr:to>
    <xdr:grpSp>
      <xdr:nvGrpSpPr>
        <xdr:cNvPr id="56" name="Group 55">
          <a:extLst>
            <a:ext uri="{FF2B5EF4-FFF2-40B4-BE49-F238E27FC236}">
              <a16:creationId xmlns:a16="http://schemas.microsoft.com/office/drawing/2014/main" id="{17C669C9-3257-4BD1-9D23-910F436F897E}"/>
            </a:ext>
          </a:extLst>
        </xdr:cNvPr>
        <xdr:cNvGrpSpPr/>
      </xdr:nvGrpSpPr>
      <xdr:grpSpPr>
        <a:xfrm>
          <a:off x="845736" y="2369736"/>
          <a:ext cx="10224198" cy="328247"/>
          <a:chOff x="845736" y="2369736"/>
          <a:chExt cx="10215606" cy="328247"/>
        </a:xfrm>
      </xdr:grpSpPr>
      <xdr:sp macro="" textlink="">
        <xdr:nvSpPr>
          <xdr:cNvPr id="16" name="Rectangle: Rounded Corners 15">
            <a:extLst>
              <a:ext uri="{FF2B5EF4-FFF2-40B4-BE49-F238E27FC236}">
                <a16:creationId xmlns:a16="http://schemas.microsoft.com/office/drawing/2014/main" id="{4448B606-B4B8-482C-80E9-A18F3E9CD715}"/>
              </a:ext>
            </a:extLst>
          </xdr:cNvPr>
          <xdr:cNvSpPr/>
        </xdr:nvSpPr>
        <xdr:spPr>
          <a:xfrm>
            <a:off x="845736" y="2369736"/>
            <a:ext cx="2135275" cy="318198"/>
          </a:xfrm>
          <a:prstGeom prst="roundRect">
            <a:avLst/>
          </a:prstGeom>
          <a:gradFill>
            <a:gsLst>
              <a:gs pos="0">
                <a:schemeClr val="tx1">
                  <a:lumMod val="85000"/>
                  <a:lumOff val="15000"/>
                </a:schemeClr>
              </a:gs>
              <a:gs pos="100000">
                <a:schemeClr val="bg2">
                  <a:lumMod val="50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050">
                <a:latin typeface="LATO BLACK" panose="020F0502020204030203" pitchFamily="34" charset="0"/>
                <a:ea typeface="LATO BLACK" panose="020F0502020204030203" pitchFamily="34" charset="0"/>
                <a:cs typeface="LATO BLACK" panose="020F0502020204030203" pitchFamily="34" charset="0"/>
              </a:rPr>
              <a:t>SALES AND PROFIT ANALYSIS</a:t>
            </a:r>
          </a:p>
        </xdr:txBody>
      </xdr:sp>
      <xdr:sp macro="" textlink="">
        <xdr:nvSpPr>
          <xdr:cNvPr id="52" name="Rectangle: Rounded Corners 51">
            <a:extLst>
              <a:ext uri="{FF2B5EF4-FFF2-40B4-BE49-F238E27FC236}">
                <a16:creationId xmlns:a16="http://schemas.microsoft.com/office/drawing/2014/main" id="{9AEF0960-C5BE-41CB-9FE6-AD81CD4B54DA}"/>
              </a:ext>
            </a:extLst>
          </xdr:cNvPr>
          <xdr:cNvSpPr/>
        </xdr:nvSpPr>
        <xdr:spPr>
          <a:xfrm>
            <a:off x="4906946" y="2394857"/>
            <a:ext cx="2135275" cy="301451"/>
          </a:xfrm>
          <a:prstGeom prst="roundRect">
            <a:avLst/>
          </a:prstGeom>
          <a:gradFill>
            <a:gsLst>
              <a:gs pos="0">
                <a:schemeClr val="tx1">
                  <a:lumMod val="85000"/>
                  <a:lumOff val="15000"/>
                </a:schemeClr>
              </a:gs>
              <a:gs pos="100000">
                <a:schemeClr val="bg2">
                  <a:lumMod val="50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a:latin typeface="LATO BLACK" panose="020F0502020204030203" pitchFamily="34" charset="0"/>
                <a:ea typeface="LATO BLACK" panose="020F0502020204030203" pitchFamily="34" charset="0"/>
                <a:cs typeface="LATO BLACK" panose="020F0502020204030203" pitchFamily="34" charset="0"/>
              </a:rPr>
              <a:t>CATEGORY WISE</a:t>
            </a:r>
            <a:r>
              <a:rPr lang="en-US" sz="1100" baseline="0">
                <a:latin typeface="LATO BLACK" panose="020F0502020204030203" pitchFamily="34" charset="0"/>
                <a:ea typeface="LATO BLACK" panose="020F0502020204030203" pitchFamily="34" charset="0"/>
                <a:cs typeface="LATO BLACK" panose="020F0502020204030203" pitchFamily="34" charset="0"/>
              </a:rPr>
              <a:t> PROFIT</a:t>
            </a:r>
            <a:endParaRPr lang="en-US" sz="1100">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53" name="Rectangle: Rounded Corners 52">
            <a:extLst>
              <a:ext uri="{FF2B5EF4-FFF2-40B4-BE49-F238E27FC236}">
                <a16:creationId xmlns:a16="http://schemas.microsoft.com/office/drawing/2014/main" id="{2EBC8FF1-B897-4EA5-868B-37D79D514D46}"/>
              </a:ext>
            </a:extLst>
          </xdr:cNvPr>
          <xdr:cNvSpPr/>
        </xdr:nvSpPr>
        <xdr:spPr>
          <a:xfrm>
            <a:off x="8666703" y="2394857"/>
            <a:ext cx="2394639" cy="303126"/>
          </a:xfrm>
          <a:prstGeom prst="roundRect">
            <a:avLst/>
          </a:prstGeom>
          <a:gradFill>
            <a:gsLst>
              <a:gs pos="0">
                <a:schemeClr val="tx1">
                  <a:lumMod val="85000"/>
                  <a:lumOff val="15000"/>
                </a:schemeClr>
              </a:gs>
              <a:gs pos="100000">
                <a:schemeClr val="bg2">
                  <a:lumMod val="50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050">
                <a:latin typeface="LATO BLACK" panose="020F0502020204030203" pitchFamily="34" charset="0"/>
                <a:ea typeface="LATO BLACK" panose="020F0502020204030203" pitchFamily="34" charset="0"/>
                <a:cs typeface="LATO BLACK" panose="020F0502020204030203" pitchFamily="34" charset="0"/>
              </a:rPr>
              <a:t>CATEGORY WAISE SALES IN %</a:t>
            </a:r>
          </a:p>
        </xdr:txBody>
      </xdr:sp>
    </xdr:grpSp>
    <xdr:clientData/>
  </xdr:twoCellAnchor>
  <xdr:twoCellAnchor>
    <xdr:from>
      <xdr:col>0</xdr:col>
      <xdr:colOff>795494</xdr:colOff>
      <xdr:row>24</xdr:row>
      <xdr:rowOff>41868</xdr:rowOff>
    </xdr:from>
    <xdr:to>
      <xdr:col>15</xdr:col>
      <xdr:colOff>251209</xdr:colOff>
      <xdr:row>26</xdr:row>
      <xdr:rowOff>50242</xdr:rowOff>
    </xdr:to>
    <xdr:grpSp>
      <xdr:nvGrpSpPr>
        <xdr:cNvPr id="28" name="Group 27">
          <a:extLst>
            <a:ext uri="{FF2B5EF4-FFF2-40B4-BE49-F238E27FC236}">
              <a16:creationId xmlns:a16="http://schemas.microsoft.com/office/drawing/2014/main" id="{86A9E6EA-B5FC-4075-AAA5-702E37EA92D9}"/>
            </a:ext>
          </a:extLst>
        </xdr:cNvPr>
        <xdr:cNvGrpSpPr/>
      </xdr:nvGrpSpPr>
      <xdr:grpSpPr>
        <a:xfrm>
          <a:off x="795494" y="4488264"/>
          <a:ext cx="9403583" cy="376813"/>
          <a:chOff x="795494" y="4488264"/>
          <a:chExt cx="9403583" cy="376813"/>
        </a:xfrm>
      </xdr:grpSpPr>
      <xdr:sp macro="" textlink="">
        <xdr:nvSpPr>
          <xdr:cNvPr id="51" name="Rectangle: Rounded Corners 50">
            <a:extLst>
              <a:ext uri="{FF2B5EF4-FFF2-40B4-BE49-F238E27FC236}">
                <a16:creationId xmlns:a16="http://schemas.microsoft.com/office/drawing/2014/main" id="{1DC4FD0A-E180-40A4-A69C-E38FD76F5E28}"/>
              </a:ext>
            </a:extLst>
          </xdr:cNvPr>
          <xdr:cNvSpPr/>
        </xdr:nvSpPr>
        <xdr:spPr>
          <a:xfrm>
            <a:off x="795494" y="4488264"/>
            <a:ext cx="2135275" cy="318198"/>
          </a:xfrm>
          <a:prstGeom prst="roundRect">
            <a:avLst/>
          </a:prstGeom>
          <a:gradFill>
            <a:gsLst>
              <a:gs pos="0">
                <a:schemeClr val="tx1">
                  <a:lumMod val="85000"/>
                  <a:lumOff val="15000"/>
                </a:schemeClr>
              </a:gs>
              <a:gs pos="100000">
                <a:schemeClr val="bg2">
                  <a:lumMod val="50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a:latin typeface="LATO BLACK" panose="020F0502020204030203" pitchFamily="34" charset="0"/>
                <a:ea typeface="LATO BLACK" panose="020F0502020204030203" pitchFamily="34" charset="0"/>
                <a:cs typeface="LATO BLACK" panose="020F0502020204030203" pitchFamily="34" charset="0"/>
              </a:rPr>
              <a:t>STATE</a:t>
            </a:r>
            <a:r>
              <a:rPr lang="en-US" sz="1100" baseline="0">
                <a:latin typeface="LATO BLACK" panose="020F0502020204030203" pitchFamily="34" charset="0"/>
                <a:ea typeface="LATO BLACK" panose="020F0502020204030203" pitchFamily="34" charset="0"/>
                <a:cs typeface="LATO BLACK" panose="020F0502020204030203" pitchFamily="34" charset="0"/>
              </a:rPr>
              <a:t> WISE SALES</a:t>
            </a:r>
            <a:endParaRPr lang="en-US" sz="1100">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54" name="Rectangle: Rounded Corners 53">
            <a:extLst>
              <a:ext uri="{FF2B5EF4-FFF2-40B4-BE49-F238E27FC236}">
                <a16:creationId xmlns:a16="http://schemas.microsoft.com/office/drawing/2014/main" id="{76D2EA28-6D6F-4687-8B69-FA8769626D6E}"/>
              </a:ext>
            </a:extLst>
          </xdr:cNvPr>
          <xdr:cNvSpPr/>
        </xdr:nvSpPr>
        <xdr:spPr>
          <a:xfrm>
            <a:off x="4764594" y="4530132"/>
            <a:ext cx="2135275" cy="318198"/>
          </a:xfrm>
          <a:prstGeom prst="roundRect">
            <a:avLst/>
          </a:prstGeom>
          <a:gradFill>
            <a:gsLst>
              <a:gs pos="0">
                <a:schemeClr val="tx1">
                  <a:lumMod val="85000"/>
                  <a:lumOff val="15000"/>
                </a:schemeClr>
              </a:gs>
              <a:gs pos="100000">
                <a:schemeClr val="bg2">
                  <a:lumMod val="50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a:latin typeface="LATO BLACK" panose="020F0502020204030203" pitchFamily="34" charset="0"/>
                <a:ea typeface="LATO BLACK" panose="020F0502020204030203" pitchFamily="34" charset="0"/>
                <a:cs typeface="LATO BLACK" panose="020F0502020204030203" pitchFamily="34" charset="0"/>
              </a:rPr>
              <a:t>TOP 5 SUB-CATEGORY</a:t>
            </a:r>
          </a:p>
        </xdr:txBody>
      </xdr:sp>
      <xdr:sp macro="" textlink="">
        <xdr:nvSpPr>
          <xdr:cNvPr id="55" name="Rectangle: Rounded Corners 54">
            <a:extLst>
              <a:ext uri="{FF2B5EF4-FFF2-40B4-BE49-F238E27FC236}">
                <a16:creationId xmlns:a16="http://schemas.microsoft.com/office/drawing/2014/main" id="{4F237D13-19E3-4868-971D-3B6DAAF58379}"/>
              </a:ext>
            </a:extLst>
          </xdr:cNvPr>
          <xdr:cNvSpPr/>
        </xdr:nvSpPr>
        <xdr:spPr>
          <a:xfrm>
            <a:off x="8063802" y="4546879"/>
            <a:ext cx="2135275" cy="318198"/>
          </a:xfrm>
          <a:prstGeom prst="roundRect">
            <a:avLst/>
          </a:prstGeom>
          <a:gradFill>
            <a:gsLst>
              <a:gs pos="0">
                <a:schemeClr val="tx1">
                  <a:lumMod val="85000"/>
                  <a:lumOff val="15000"/>
                </a:schemeClr>
              </a:gs>
              <a:gs pos="100000">
                <a:schemeClr val="bg2">
                  <a:lumMod val="50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a:latin typeface="LATO BLACK" panose="020F0502020204030203" pitchFamily="34" charset="0"/>
                <a:ea typeface="LATO BLACK" panose="020F0502020204030203" pitchFamily="34" charset="0"/>
                <a:cs typeface="LATO BLACK" panose="020F0502020204030203" pitchFamily="34" charset="0"/>
              </a:rPr>
              <a:t>FILATERS</a:t>
            </a:r>
          </a:p>
        </xdr:txBody>
      </xdr:sp>
    </xdr:grpSp>
    <xdr:clientData/>
  </xdr:twoCellAnchor>
  <xdr:twoCellAnchor>
    <xdr:from>
      <xdr:col>0</xdr:col>
      <xdr:colOff>820615</xdr:colOff>
      <xdr:row>14</xdr:row>
      <xdr:rowOff>184220</xdr:rowOff>
    </xdr:from>
    <xdr:to>
      <xdr:col>6</xdr:col>
      <xdr:colOff>108857</xdr:colOff>
      <xdr:row>23</xdr:row>
      <xdr:rowOff>25121</xdr:rowOff>
    </xdr:to>
    <xdr:graphicFrame macro="">
      <xdr:nvGraphicFramePr>
        <xdr:cNvPr id="57" name="Chart 56">
          <a:extLst>
            <a:ext uri="{FF2B5EF4-FFF2-40B4-BE49-F238E27FC236}">
              <a16:creationId xmlns:a16="http://schemas.microsoft.com/office/drawing/2014/main" id="{D08DEA2A-AA24-4E41-A698-CB2EFAD766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6</xdr:col>
      <xdr:colOff>360067</xdr:colOff>
      <xdr:row>14</xdr:row>
      <xdr:rowOff>167472</xdr:rowOff>
    </xdr:from>
    <xdr:to>
      <xdr:col>12</xdr:col>
      <xdr:colOff>276331</xdr:colOff>
      <xdr:row>23</xdr:row>
      <xdr:rowOff>66989</xdr:rowOff>
    </xdr:to>
    <mc:AlternateContent xmlns:mc="http://schemas.openxmlformats.org/markup-compatibility/2006">
      <mc:Choice xmlns:cx1="http://schemas.microsoft.com/office/drawing/2015/9/8/chartex" Requires="cx1">
        <xdr:graphicFrame macro="">
          <xdr:nvGraphicFramePr>
            <xdr:cNvPr id="58" name="Chart 57">
              <a:extLst>
                <a:ext uri="{FF2B5EF4-FFF2-40B4-BE49-F238E27FC236}">
                  <a16:creationId xmlns:a16="http://schemas.microsoft.com/office/drawing/2014/main" id="{F30ACFAF-28A3-407C-A029-1A8F3C27983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4806463" y="2746549"/>
              <a:ext cx="3583912" cy="1582616"/>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12</xdr:col>
      <xdr:colOff>452176</xdr:colOff>
      <xdr:row>14</xdr:row>
      <xdr:rowOff>150724</xdr:rowOff>
    </xdr:from>
    <xdr:to>
      <xdr:col>16</xdr:col>
      <xdr:colOff>561033</xdr:colOff>
      <xdr:row>23</xdr:row>
      <xdr:rowOff>75093</xdr:rowOff>
    </xdr:to>
    <xdr:graphicFrame macro="">
      <xdr:nvGraphicFramePr>
        <xdr:cNvPr id="59" name="Chart 58">
          <a:extLst>
            <a:ext uri="{FF2B5EF4-FFF2-40B4-BE49-F238E27FC236}">
              <a16:creationId xmlns:a16="http://schemas.microsoft.com/office/drawing/2014/main" id="{E5DA1B32-E6B3-48B5-A04C-EB6214021C7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803868</xdr:colOff>
      <xdr:row>26</xdr:row>
      <xdr:rowOff>33495</xdr:rowOff>
    </xdr:from>
    <xdr:to>
      <xdr:col>6</xdr:col>
      <xdr:colOff>133978</xdr:colOff>
      <xdr:row>34</xdr:row>
      <xdr:rowOff>125605</xdr:rowOff>
    </xdr:to>
    <mc:AlternateContent xmlns:mc="http://schemas.openxmlformats.org/markup-compatibility/2006">
      <mc:Choice xmlns:cx4="http://schemas.microsoft.com/office/drawing/2016/5/10/chartex" Requires="cx4">
        <xdr:graphicFrame macro="">
          <xdr:nvGraphicFramePr>
            <xdr:cNvPr id="60" name="Chart 59">
              <a:extLst>
                <a:ext uri="{FF2B5EF4-FFF2-40B4-BE49-F238E27FC236}">
                  <a16:creationId xmlns:a16="http://schemas.microsoft.com/office/drawing/2014/main" id="{342D3EEC-E351-45E1-8630-519ED78AE8E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803868" y="4848330"/>
              <a:ext cx="3776506" cy="1565868"/>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6</xdr:col>
      <xdr:colOff>318199</xdr:colOff>
      <xdr:row>26</xdr:row>
      <xdr:rowOff>92111</xdr:rowOff>
    </xdr:from>
    <xdr:to>
      <xdr:col>11</xdr:col>
      <xdr:colOff>334945</xdr:colOff>
      <xdr:row>34</xdr:row>
      <xdr:rowOff>159099</xdr:rowOff>
    </xdr:to>
    <xdr:graphicFrame macro="">
      <xdr:nvGraphicFramePr>
        <xdr:cNvPr id="61" name="Chart 60">
          <a:extLst>
            <a:ext uri="{FF2B5EF4-FFF2-40B4-BE49-F238E27FC236}">
              <a16:creationId xmlns:a16="http://schemas.microsoft.com/office/drawing/2014/main" id="{8864E56A-3644-46AC-9BAA-42F70D48A86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13</xdr:col>
      <xdr:colOff>343319</xdr:colOff>
      <xdr:row>26</xdr:row>
      <xdr:rowOff>117232</xdr:rowOff>
    </xdr:from>
    <xdr:to>
      <xdr:col>15</xdr:col>
      <xdr:colOff>192594</xdr:colOff>
      <xdr:row>34</xdr:row>
      <xdr:rowOff>175848</xdr:rowOff>
    </xdr:to>
    <mc:AlternateContent xmlns:mc="http://schemas.openxmlformats.org/markup-compatibility/2006">
      <mc:Choice xmlns:a14="http://schemas.microsoft.com/office/drawing/2010/main" Requires="a14">
        <xdr:graphicFrame macro="">
          <xdr:nvGraphicFramePr>
            <xdr:cNvPr id="62" name="Year 1">
              <a:extLst>
                <a:ext uri="{FF2B5EF4-FFF2-40B4-BE49-F238E27FC236}">
                  <a16:creationId xmlns:a16="http://schemas.microsoft.com/office/drawing/2014/main" id="{7ED4A30B-D787-4188-982B-EFA398FA3D1B}"/>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9068638" y="4932067"/>
              <a:ext cx="1071824" cy="153237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494046</xdr:colOff>
      <xdr:row>26</xdr:row>
      <xdr:rowOff>108858</xdr:rowOff>
    </xdr:from>
    <xdr:to>
      <xdr:col>13</xdr:col>
      <xdr:colOff>284703</xdr:colOff>
      <xdr:row>34</xdr:row>
      <xdr:rowOff>167474</xdr:rowOff>
    </xdr:to>
    <mc:AlternateContent xmlns:mc="http://schemas.openxmlformats.org/markup-compatibility/2006">
      <mc:Choice xmlns:a14="http://schemas.microsoft.com/office/drawing/2010/main" Requires="a14">
        <xdr:graphicFrame macro="">
          <xdr:nvGraphicFramePr>
            <xdr:cNvPr id="63" name="Segment">
              <a:extLst>
                <a:ext uri="{FF2B5EF4-FFF2-40B4-BE49-F238E27FC236}">
                  <a16:creationId xmlns:a16="http://schemas.microsoft.com/office/drawing/2014/main" id="{4FE23E5D-5FE5-43A5-BAF5-0635113538B5}"/>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7996815" y="4923693"/>
              <a:ext cx="1013207" cy="153237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251209</xdr:colOff>
      <xdr:row>26</xdr:row>
      <xdr:rowOff>119652</xdr:rowOff>
    </xdr:from>
    <xdr:to>
      <xdr:col>17</xdr:col>
      <xdr:colOff>25120</xdr:colOff>
      <xdr:row>34</xdr:row>
      <xdr:rowOff>167473</xdr:rowOff>
    </xdr:to>
    <mc:AlternateContent xmlns:mc="http://schemas.openxmlformats.org/markup-compatibility/2006">
      <mc:Choice xmlns:a14="http://schemas.microsoft.com/office/drawing/2010/main" Requires="a14">
        <xdr:graphicFrame macro="">
          <xdr:nvGraphicFramePr>
            <xdr:cNvPr id="64" name="Region">
              <a:extLst>
                <a:ext uri="{FF2B5EF4-FFF2-40B4-BE49-F238E27FC236}">
                  <a16:creationId xmlns:a16="http://schemas.microsoft.com/office/drawing/2014/main" id="{1514BAE0-3057-422D-A44C-C4B3B57B15F5}"/>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10199077" y="4934487"/>
              <a:ext cx="996461" cy="152157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ohd Owais Siddiqui" refreshedDate="45643.469499768522" createdVersion="7" refreshedVersion="7" minRefreshableVersion="3" recordCount="9994" xr:uid="{11A0D116-45DE-413E-918A-D75E55689F12}">
  <cacheSource type="worksheet">
    <worksheetSource name="Table_1"/>
  </cacheSource>
  <cacheFields count="25">
    <cacheField name="Row ID" numFmtId="0">
      <sharedItems containsSemiMixedTypes="0" containsString="0" containsNumber="1" containsInteger="1" minValue="1" maxValue="9994"/>
    </cacheField>
    <cacheField name="Order ID" numFmtId="0">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3" base="3">
        <rangePr groupBy="months" startDate="2011-01-04T00:00:00" endDate="2015-01-01T00:00:00"/>
        <groupItems count="14">
          <s v="&lt;1/4/2011"/>
          <s v="Jan"/>
          <s v="Feb"/>
          <s v="Mar"/>
          <s v="Apr"/>
          <s v="May"/>
          <s v="Jun"/>
          <s v="Jul"/>
          <s v="Aug"/>
          <s v="Sep"/>
          <s v="Oct"/>
          <s v="Nov"/>
          <s v="Dec"/>
          <s v="&gt;1/1/2015"/>
        </groupItems>
      </fieldGroup>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Quarters" numFmtId="0" databaseField="0">
      <fieldGroup base="3">
        <rangePr groupBy="quarters" startDate="2011-01-04T00:00:00" endDate="2015-01-01T00:00:00"/>
        <groupItems count="6">
          <s v="&lt;1/4/2011"/>
          <s v="Qtr1"/>
          <s v="Qtr2"/>
          <s v="Qtr3"/>
          <s v="Qtr4"/>
          <s v="&gt;1/1/2015"/>
        </groupItems>
      </fieldGroup>
    </cacheField>
    <cacheField name="Years" numFmtId="0" databaseField="0">
      <fieldGroup base="3">
        <rangePr groupBy="years" startDate="2011-01-04T00:00:00" endDate="2015-01-01T00:00:00"/>
        <groupItems count="7">
          <s v="&lt;1/4/2011"/>
          <s v="2011"/>
          <s v="2012"/>
          <s v="2013"/>
          <s v="2014"/>
          <s v="2015"/>
          <s v="&gt;1/1/2015"/>
        </groupItems>
      </fieldGroup>
    </cacheField>
    <cacheField name="Profit Margin" numFmtId="0" formula="Profit/Sales" databaseField="0"/>
  </cacheFields>
  <extLst>
    <ext xmlns:x14="http://schemas.microsoft.com/office/spreadsheetml/2009/9/main" uri="{725AE2AE-9491-48be-B2B4-4EB974FC3084}">
      <x14:pivotCacheDefinition pivotCacheId="154465480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3-152156"/>
    <x v="0"/>
    <x v="0"/>
    <d v="2013-11-12T00:00:00"/>
    <s v="Second Class"/>
    <s v="CG-12520"/>
    <s v="Claire Gute"/>
    <x v="0"/>
    <s v="United States"/>
    <s v="Henderson"/>
    <x v="0"/>
    <n v="42420"/>
    <x v="0"/>
    <s v="FUR-BO-10001798"/>
    <x v="0"/>
    <x v="0"/>
    <s v="Bush Somerset Collection Bookcase"/>
    <n v="261.95999999999998"/>
    <n v="2"/>
    <n v="0"/>
    <n v="41.913600000000002"/>
  </r>
  <r>
    <n v="2"/>
    <s v="CA-2013-152156"/>
    <x v="0"/>
    <x v="0"/>
    <d v="2013-11-12T00:00:00"/>
    <s v="Second Class"/>
    <s v="CG-12520"/>
    <s v="Claire Gute"/>
    <x v="0"/>
    <s v="United States"/>
    <s v="Henderson"/>
    <x v="0"/>
    <n v="42420"/>
    <x v="0"/>
    <s v="FUR-CH-10000454"/>
    <x v="0"/>
    <x v="1"/>
    <s v="Hon Deluxe Fabric Upholstered Stacking Chairs, Rounded Back"/>
    <n v="731.93999999999994"/>
    <n v="3"/>
    <n v="0"/>
    <n v="219.58199999999997"/>
  </r>
  <r>
    <n v="3"/>
    <s v="CA-2013-138688"/>
    <x v="0"/>
    <x v="1"/>
    <d v="2013-06-17T00:00:00"/>
    <s v="Second Class"/>
    <s v="DV-13045"/>
    <s v="Darrin Van Huff"/>
    <x v="1"/>
    <s v="United States"/>
    <s v="Los Angeles"/>
    <x v="1"/>
    <n v="90036"/>
    <x v="1"/>
    <s v="OFF-LA-10000240"/>
    <x v="1"/>
    <x v="2"/>
    <s v="Self-Adhesive Address Labels for Typewriters by Universal"/>
    <n v="14.62"/>
    <n v="2"/>
    <n v="0"/>
    <n v="6.8713999999999995"/>
  </r>
  <r>
    <n v="4"/>
    <s v="US-2012-108966"/>
    <x v="1"/>
    <x v="2"/>
    <d v="2012-10-18T00:00:00"/>
    <s v="Standard Class"/>
    <s v="SO-20335"/>
    <s v="Sean O'Donnell"/>
    <x v="0"/>
    <s v="United States"/>
    <s v="Fort Lauderdale"/>
    <x v="2"/>
    <n v="33311"/>
    <x v="0"/>
    <s v="FUR-TA-10000577"/>
    <x v="0"/>
    <x v="3"/>
    <s v="Bretford CR4500 Series Slim Rectangular Table"/>
    <n v="957.57749999999999"/>
    <n v="5"/>
    <n v="0.45"/>
    <n v="-383.03100000000006"/>
  </r>
  <r>
    <n v="5"/>
    <s v="US-2012-108966"/>
    <x v="1"/>
    <x v="2"/>
    <d v="2012-10-18T00:00:00"/>
    <s v="Standard Class"/>
    <s v="SO-20335"/>
    <s v="Sean O'Donnell"/>
    <x v="0"/>
    <s v="United States"/>
    <s v="Fort Lauderdale"/>
    <x v="2"/>
    <n v="33311"/>
    <x v="0"/>
    <s v="OFF-ST-10000760"/>
    <x v="1"/>
    <x v="4"/>
    <s v="Eldon Fold 'N Roll Cart System"/>
    <n v="22.368000000000002"/>
    <n v="2"/>
    <n v="0.2"/>
    <n v="2.5163999999999991"/>
  </r>
  <r>
    <n v="6"/>
    <s v="CA-2011-115812"/>
    <x v="2"/>
    <x v="3"/>
    <d v="2011-06-14T00:00:00"/>
    <s v="Standard Class"/>
    <s v="BH-11710"/>
    <s v="Brosina Hoffman"/>
    <x v="0"/>
    <s v="United States"/>
    <s v="Los Angeles"/>
    <x v="1"/>
    <n v="90032"/>
    <x v="1"/>
    <s v="FUR-FU-10001487"/>
    <x v="0"/>
    <x v="5"/>
    <s v="Eldon Expressions Wood and Plastic Desk Accessories, Cherry Wood"/>
    <n v="48.86"/>
    <n v="7"/>
    <n v="0"/>
    <n v="14.169399999999996"/>
  </r>
  <r>
    <n v="7"/>
    <s v="CA-2011-115812"/>
    <x v="2"/>
    <x v="3"/>
    <d v="2011-06-14T00:00:00"/>
    <s v="Standard Class"/>
    <s v="BH-11710"/>
    <s v="Brosina Hoffman"/>
    <x v="0"/>
    <s v="United States"/>
    <s v="Los Angeles"/>
    <x v="1"/>
    <n v="90032"/>
    <x v="1"/>
    <s v="OFF-AR-10002833"/>
    <x v="1"/>
    <x v="6"/>
    <s v="Newell 322"/>
    <n v="7.28"/>
    <n v="4"/>
    <n v="0"/>
    <n v="1.9656000000000002"/>
  </r>
  <r>
    <n v="8"/>
    <s v="CA-2011-115812"/>
    <x v="2"/>
    <x v="3"/>
    <d v="2011-06-14T00:00:00"/>
    <s v="Standard Class"/>
    <s v="BH-11710"/>
    <s v="Brosina Hoffman"/>
    <x v="0"/>
    <s v="United States"/>
    <s v="Los Angeles"/>
    <x v="1"/>
    <n v="90032"/>
    <x v="1"/>
    <s v="TEC-PH-10002275"/>
    <x v="2"/>
    <x v="7"/>
    <s v="Mitel 5320 IP Phone VoIP phone"/>
    <n v="907.15200000000004"/>
    <n v="6"/>
    <n v="0.2"/>
    <n v="90.715200000000038"/>
  </r>
  <r>
    <n v="9"/>
    <s v="CA-2011-115812"/>
    <x v="2"/>
    <x v="3"/>
    <d v="2011-06-14T00:00:00"/>
    <s v="Standard Class"/>
    <s v="BH-11710"/>
    <s v="Brosina Hoffman"/>
    <x v="0"/>
    <s v="United States"/>
    <s v="Los Angeles"/>
    <x v="1"/>
    <n v="90032"/>
    <x v="1"/>
    <s v="OFF-BI-10003910"/>
    <x v="1"/>
    <x v="8"/>
    <s v="DXL Angle-View Binders with Locking Rings by Samsill"/>
    <n v="18.504000000000001"/>
    <n v="3"/>
    <n v="0.2"/>
    <n v="5.7824999999999998"/>
  </r>
  <r>
    <n v="10"/>
    <s v="CA-2011-115812"/>
    <x v="2"/>
    <x v="3"/>
    <d v="2011-06-14T00:00:00"/>
    <s v="Standard Class"/>
    <s v="BH-11710"/>
    <s v="Brosina Hoffman"/>
    <x v="0"/>
    <s v="United States"/>
    <s v="Los Angeles"/>
    <x v="1"/>
    <n v="90032"/>
    <x v="1"/>
    <s v="OFF-AP-10002892"/>
    <x v="1"/>
    <x v="9"/>
    <s v="Belkin F5C206VTEL 6 Outlet Surge"/>
    <n v="114.9"/>
    <n v="5"/>
    <n v="0"/>
    <n v="34.469999999999992"/>
  </r>
  <r>
    <n v="11"/>
    <s v="CA-2011-115812"/>
    <x v="2"/>
    <x v="3"/>
    <d v="2011-06-14T00:00:00"/>
    <s v="Standard Class"/>
    <s v="BH-11710"/>
    <s v="Brosina Hoffman"/>
    <x v="0"/>
    <s v="United States"/>
    <s v="Los Angeles"/>
    <x v="1"/>
    <n v="90032"/>
    <x v="1"/>
    <s v="FUR-TA-10001539"/>
    <x v="0"/>
    <x v="3"/>
    <s v="Chromcraft Rectangular Conference Tables"/>
    <n v="1706.1840000000002"/>
    <n v="9"/>
    <n v="0.2"/>
    <n v="85.309199999999805"/>
  </r>
  <r>
    <n v="12"/>
    <s v="CA-2011-115812"/>
    <x v="2"/>
    <x v="3"/>
    <d v="2011-06-14T00:00:00"/>
    <s v="Standard Class"/>
    <s v="BH-11710"/>
    <s v="Brosina Hoffman"/>
    <x v="0"/>
    <s v="United States"/>
    <s v="Los Angeles"/>
    <x v="1"/>
    <n v="90032"/>
    <x v="1"/>
    <s v="TEC-PH-10002033"/>
    <x v="2"/>
    <x v="7"/>
    <s v="Konftel 250 Conference phone - Charcoal black"/>
    <n v="911.42399999999998"/>
    <n v="4"/>
    <n v="0.2"/>
    <n v="68.356800000000021"/>
  </r>
  <r>
    <n v="13"/>
    <s v="CA-2014-114412"/>
    <x v="3"/>
    <x v="4"/>
    <d v="2014-04-21T00:00:00"/>
    <s v="Standard Class"/>
    <s v="AA-10480"/>
    <s v="Andrew Allen"/>
    <x v="0"/>
    <s v="United States"/>
    <s v="Concord"/>
    <x v="3"/>
    <n v="28027"/>
    <x v="0"/>
    <s v="OFF-PA-10002365"/>
    <x v="1"/>
    <x v="10"/>
    <s v="Xerox 1967"/>
    <n v="15.552000000000003"/>
    <n v="3"/>
    <n v="0.2"/>
    <n v="5.4432"/>
  </r>
  <r>
    <n v="14"/>
    <s v="CA-2013-161389"/>
    <x v="0"/>
    <x v="5"/>
    <d v="2013-12-11T00:00:00"/>
    <s v="Standard Class"/>
    <s v="IM-15070"/>
    <s v="Irene Maddox"/>
    <x v="0"/>
    <s v="United States"/>
    <s v="Seattle"/>
    <x v="4"/>
    <n v="98103"/>
    <x v="1"/>
    <s v="OFF-BI-10003656"/>
    <x v="1"/>
    <x v="8"/>
    <s v="Fellowes PB200 Plastic Comb Binding Machine"/>
    <n v="407.97600000000006"/>
    <n v="3"/>
    <n v="0.2"/>
    <n v="132.59219999999993"/>
  </r>
  <r>
    <n v="15"/>
    <s v="US-2012-118983"/>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s v="US-2012-118983"/>
    <x v="1"/>
    <x v="6"/>
    <d v="2012-11-26T00:00:00"/>
    <s v="Standard Class"/>
    <s v="HP-14815"/>
    <s v="Harold Pawlan"/>
    <x v="2"/>
    <s v="United States"/>
    <s v="Fort Worth"/>
    <x v="5"/>
    <n v="76106"/>
    <x v="2"/>
    <s v="OFF-BI-10000756"/>
    <x v="1"/>
    <x v="8"/>
    <s v="Storex DuraTech Recycled Plastic Frosted Binders"/>
    <n v="2.5439999999999996"/>
    <n v="3"/>
    <n v="0.8"/>
    <n v="-3.8160000000000016"/>
  </r>
  <r>
    <n v="17"/>
    <s v="CA-2011-105893"/>
    <x v="2"/>
    <x v="7"/>
    <d v="2011-11-18T00:00:00"/>
    <s v="Standard Class"/>
    <s v="PK-19075"/>
    <s v="Pete Kriz"/>
    <x v="0"/>
    <s v="United States"/>
    <s v="Madison"/>
    <x v="6"/>
    <n v="53711"/>
    <x v="2"/>
    <s v="OFF-ST-10004186"/>
    <x v="1"/>
    <x v="4"/>
    <s v="Stur-D-Stor Shelving, Vertical 5-Shelf: 72&quot;H x 36&quot;W x 18 1/2&quot;D"/>
    <n v="665.88"/>
    <n v="6"/>
    <n v="0"/>
    <n v="13.317599999999999"/>
  </r>
  <r>
    <n v="18"/>
    <s v="CA-2011-167164"/>
    <x v="2"/>
    <x v="8"/>
    <d v="2011-05-15T00:00:00"/>
    <s v="Second Class"/>
    <s v="AG-10270"/>
    <s v="Alejandro Grove"/>
    <x v="0"/>
    <s v="United States"/>
    <s v="West Jordan"/>
    <x v="7"/>
    <n v="84084"/>
    <x v="1"/>
    <s v="OFF-ST-10000107"/>
    <x v="1"/>
    <x v="4"/>
    <s v="Fellowes Super Stor/Drawer"/>
    <n v="55.5"/>
    <n v="2"/>
    <n v="0"/>
    <n v="9.9899999999999949"/>
  </r>
  <r>
    <n v="19"/>
    <s v="CA-2011-143336"/>
    <x v="2"/>
    <x v="9"/>
    <d v="2011-09-01T00:00:00"/>
    <s v="Second Class"/>
    <s v="ZD-21925"/>
    <s v="Zuschuss Donatelli"/>
    <x v="0"/>
    <s v="United States"/>
    <s v="San Francisco"/>
    <x v="1"/>
    <n v="94109"/>
    <x v="1"/>
    <s v="OFF-AR-10003056"/>
    <x v="1"/>
    <x v="6"/>
    <s v="Newell 341"/>
    <n v="8.56"/>
    <n v="2"/>
    <n v="0"/>
    <n v="2.4823999999999993"/>
  </r>
  <r>
    <n v="20"/>
    <s v="CA-2011-143336"/>
    <x v="2"/>
    <x v="9"/>
    <d v="2011-09-01T00:00:00"/>
    <s v="Second Class"/>
    <s v="ZD-21925"/>
    <s v="Zuschuss Donatelli"/>
    <x v="0"/>
    <s v="United States"/>
    <s v="San Francisco"/>
    <x v="1"/>
    <n v="94109"/>
    <x v="1"/>
    <s v="TEC-PH-10001949"/>
    <x v="2"/>
    <x v="7"/>
    <s v="Cisco SPA 501G IP Phone"/>
    <n v="213.48000000000002"/>
    <n v="3"/>
    <n v="0.2"/>
    <n v="16.010999999999981"/>
  </r>
  <r>
    <n v="21"/>
    <s v="CA-2011-143336"/>
    <x v="2"/>
    <x v="9"/>
    <d v="2011-09-01T00:00:00"/>
    <s v="Second Class"/>
    <s v="ZD-21925"/>
    <s v="Zuschuss Donatelli"/>
    <x v="0"/>
    <s v="United States"/>
    <s v="San Francisco"/>
    <x v="1"/>
    <n v="94109"/>
    <x v="1"/>
    <s v="OFF-BI-10002215"/>
    <x v="1"/>
    <x v="8"/>
    <s v="Wilson Jones Hanging View Binder, White, 1&quot;"/>
    <n v="22.72"/>
    <n v="4"/>
    <n v="0.2"/>
    <n v="7.3839999999999986"/>
  </r>
  <r>
    <n v="22"/>
    <s v="CA-2013-137330"/>
    <x v="0"/>
    <x v="10"/>
    <d v="2013-12-14T00:00:00"/>
    <s v="Standard Class"/>
    <s v="KB-16585"/>
    <s v="Ken Black"/>
    <x v="1"/>
    <s v="United States"/>
    <s v="Fremont"/>
    <x v="8"/>
    <n v="68025"/>
    <x v="2"/>
    <s v="OFF-AR-10000246"/>
    <x v="1"/>
    <x v="6"/>
    <s v="Newell 318"/>
    <n v="19.459999999999997"/>
    <n v="7"/>
    <n v="0"/>
    <n v="5.0595999999999997"/>
  </r>
  <r>
    <n v="23"/>
    <s v="CA-2013-137330"/>
    <x v="0"/>
    <x v="10"/>
    <d v="2013-12-14T00:00:00"/>
    <s v="Standard Class"/>
    <s v="KB-16585"/>
    <s v="Ken Black"/>
    <x v="1"/>
    <s v="United States"/>
    <s v="Fremont"/>
    <x v="8"/>
    <n v="68025"/>
    <x v="2"/>
    <s v="OFF-AP-10001492"/>
    <x v="1"/>
    <x v="9"/>
    <s v="Acco Six-Outlet Power Strip, 4' Cord Length"/>
    <n v="60.339999999999996"/>
    <n v="7"/>
    <n v="0"/>
    <n v="15.688400000000001"/>
  </r>
  <r>
    <n v="24"/>
    <s v="US-2014-156909"/>
    <x v="3"/>
    <x v="11"/>
    <d v="2014-07-19T00:00:00"/>
    <s v="Second Class"/>
    <s v="SF-20065"/>
    <s v="Sandra Flanagan"/>
    <x v="0"/>
    <s v="United States"/>
    <s v="Philadelphia"/>
    <x v="9"/>
    <n v="19140"/>
    <x v="3"/>
    <s v="FUR-CH-10002774"/>
    <x v="0"/>
    <x v="1"/>
    <s v="Global Deluxe Stacking Chair, Gray"/>
    <n v="71.371999999999986"/>
    <n v="2"/>
    <n v="0.3"/>
    <n v="-1.0196000000000005"/>
  </r>
  <r>
    <n v="25"/>
    <s v="CA-2012-106320"/>
    <x v="1"/>
    <x v="12"/>
    <d v="2012-09-30T00:00:00"/>
    <s v="Standard Class"/>
    <s v="EB-13870"/>
    <s v="Emily Burns"/>
    <x v="0"/>
    <s v="United States"/>
    <s v="Orem"/>
    <x v="7"/>
    <n v="84057"/>
    <x v="1"/>
    <s v="FUR-TA-10000577"/>
    <x v="0"/>
    <x v="3"/>
    <s v="Bretford CR4500 Series Slim Rectangular Table"/>
    <n v="1044.6299999999999"/>
    <n v="3"/>
    <n v="0"/>
    <n v="240.26490000000001"/>
  </r>
  <r>
    <n v="26"/>
    <s v="CA-2013-121755"/>
    <x v="0"/>
    <x v="13"/>
    <d v="2013-01-20T00:00:00"/>
    <s v="Second Class"/>
    <s v="EH-13945"/>
    <s v="Eric Hoffmann"/>
    <x v="0"/>
    <s v="United States"/>
    <s v="Los Angeles"/>
    <x v="1"/>
    <n v="90049"/>
    <x v="1"/>
    <s v="OFF-BI-10001634"/>
    <x v="1"/>
    <x v="8"/>
    <s v="Wilson Jones Active Use Binders"/>
    <n v="11.648000000000001"/>
    <n v="2"/>
    <n v="0.2"/>
    <n v="4.2224000000000004"/>
  </r>
  <r>
    <n v="27"/>
    <s v="CA-2013-121755"/>
    <x v="0"/>
    <x v="13"/>
    <d v="2013-01-20T00:00:00"/>
    <s v="Second Class"/>
    <s v="EH-13945"/>
    <s v="Eric Hoffmann"/>
    <x v="0"/>
    <s v="United States"/>
    <s v="Los Angeles"/>
    <x v="1"/>
    <n v="90049"/>
    <x v="1"/>
    <s v="TEC-AC-10003027"/>
    <x v="2"/>
    <x v="11"/>
    <s v="Imation 8GB Mini TravelDrive USB 2.0 Flash Drive"/>
    <n v="90.570000000000007"/>
    <n v="3"/>
    <n v="0"/>
    <n v="11.774100000000004"/>
  </r>
  <r>
    <n v="28"/>
    <s v="US-2012-150630"/>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s v="US-2012-150630"/>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s v="US-2012-150630"/>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s v="US-2012-150630"/>
    <x v="1"/>
    <x v="14"/>
    <d v="2012-09-21T00:00:00"/>
    <s v="Standard Class"/>
    <s v="TB-21520"/>
    <s v="Tracy Blumstein"/>
    <x v="0"/>
    <s v="United States"/>
    <s v="Philadelphia"/>
    <x v="9"/>
    <n v="19140"/>
    <x v="3"/>
    <s v="OFF-EN-10001509"/>
    <x v="1"/>
    <x v="12"/>
    <s v="Poly String Tie Envelopes"/>
    <n v="3.2640000000000002"/>
    <n v="2"/>
    <n v="0.2"/>
    <n v="1.1015999999999997"/>
  </r>
  <r>
    <n v="32"/>
    <s v="US-2012-150630"/>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s v="US-2012-150630"/>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s v="US-2012-150630"/>
    <x v="1"/>
    <x v="14"/>
    <d v="2012-09-21T00:00:00"/>
    <s v="Standard Class"/>
    <s v="TB-21520"/>
    <s v="Tracy Blumstein"/>
    <x v="0"/>
    <s v="United States"/>
    <s v="Philadelphia"/>
    <x v="9"/>
    <n v="19140"/>
    <x v="3"/>
    <s v="OFF-AR-10001683"/>
    <x v="1"/>
    <x v="6"/>
    <s v="Lumber Crayons"/>
    <n v="15.76"/>
    <n v="2"/>
    <n v="0.2"/>
    <n v="3.5460000000000007"/>
  </r>
  <r>
    <n v="35"/>
    <s v="CA-2014-107727"/>
    <x v="3"/>
    <x v="15"/>
    <d v="2014-10-24T00:00:00"/>
    <s v="Second Class"/>
    <s v="MA-17560"/>
    <s v="Matt Abelman"/>
    <x v="2"/>
    <s v="United States"/>
    <s v="Houston"/>
    <x v="5"/>
    <n v="77095"/>
    <x v="2"/>
    <s v="OFF-PA-10000249"/>
    <x v="1"/>
    <x v="10"/>
    <s v="Staples"/>
    <n v="29.472000000000001"/>
    <n v="3"/>
    <n v="0.2"/>
    <n v="9.9467999999999979"/>
  </r>
  <r>
    <n v="36"/>
    <s v="CA-2013-117590"/>
    <x v="0"/>
    <x v="16"/>
    <d v="2013-12-11T00:00:00"/>
    <s v="First Class"/>
    <s v="GH-14485"/>
    <s v="Gene Hale"/>
    <x v="1"/>
    <s v="United States"/>
    <s v="Richardson"/>
    <x v="5"/>
    <n v="75080"/>
    <x v="2"/>
    <s v="TEC-PH-10004977"/>
    <x v="2"/>
    <x v="7"/>
    <s v="GE 30524EE4"/>
    <n v="1097.5440000000003"/>
    <n v="7"/>
    <n v="0.2"/>
    <n v="123.47369999999989"/>
  </r>
  <r>
    <n v="37"/>
    <s v="CA-2013-117590"/>
    <x v="0"/>
    <x v="16"/>
    <d v="2013-12-11T00:00:00"/>
    <s v="First Class"/>
    <s v="GH-14485"/>
    <s v="Gene Hale"/>
    <x v="1"/>
    <s v="United States"/>
    <s v="Richardson"/>
    <x v="5"/>
    <n v="75080"/>
    <x v="2"/>
    <s v="FUR-FU-10003664"/>
    <x v="0"/>
    <x v="5"/>
    <s v="Electrix Architect's Clamp-On Swing Arm Lamp, Black"/>
    <n v="190.92"/>
    <n v="5"/>
    <n v="0.6"/>
    <n v="-147.96300000000002"/>
  </r>
  <r>
    <n v="38"/>
    <s v="CA-2012-117415"/>
    <x v="1"/>
    <x v="17"/>
    <d v="2012-12-31T00:00:00"/>
    <s v="Standard Class"/>
    <s v="SN-20710"/>
    <s v="Steve Nguyen"/>
    <x v="2"/>
    <s v="United States"/>
    <s v="Houston"/>
    <x v="5"/>
    <n v="77041"/>
    <x v="2"/>
    <s v="OFF-EN-10002986"/>
    <x v="1"/>
    <x v="12"/>
    <s v="#10-4 1/8&quot; x 9 1/2&quot; Premium Diagonal Seam Envelopes"/>
    <n v="113.328"/>
    <n v="9"/>
    <n v="0.2"/>
    <n v="35.414999999999999"/>
  </r>
  <r>
    <n v="39"/>
    <s v="CA-2012-117415"/>
    <x v="1"/>
    <x v="17"/>
    <d v="2012-12-31T00:00:00"/>
    <s v="Standard Class"/>
    <s v="SN-20710"/>
    <s v="Steve Nguyen"/>
    <x v="2"/>
    <s v="United States"/>
    <s v="Houston"/>
    <x v="5"/>
    <n v="77041"/>
    <x v="2"/>
    <s v="FUR-BO-10002545"/>
    <x v="0"/>
    <x v="0"/>
    <s v="Atlantic Metals Mobile 3-Shelf Bookcases, Custom Colors"/>
    <n v="532.39919999999995"/>
    <n v="3"/>
    <n v="0.32"/>
    <n v="-46.976400000000012"/>
  </r>
  <r>
    <n v="40"/>
    <s v="CA-2012-117415"/>
    <x v="1"/>
    <x v="17"/>
    <d v="2012-12-31T00:00:00"/>
    <s v="Standard Class"/>
    <s v="SN-20710"/>
    <s v="Steve Nguyen"/>
    <x v="2"/>
    <s v="United States"/>
    <s v="Houston"/>
    <x v="5"/>
    <n v="77041"/>
    <x v="2"/>
    <s v="FUR-CH-10004218"/>
    <x v="0"/>
    <x v="1"/>
    <s v="Global Fabric Manager's Chair, Dark Gray"/>
    <n v="212.05799999999999"/>
    <n v="3"/>
    <n v="0.3"/>
    <n v="-15.146999999999991"/>
  </r>
  <r>
    <n v="41"/>
    <s v="CA-2012-117415"/>
    <x v="1"/>
    <x v="17"/>
    <d v="2012-12-31T00:00:00"/>
    <s v="Standard Class"/>
    <s v="SN-20710"/>
    <s v="Steve Nguyen"/>
    <x v="2"/>
    <s v="United States"/>
    <s v="Houston"/>
    <x v="5"/>
    <n v="77041"/>
    <x v="2"/>
    <s v="TEC-PH-10000486"/>
    <x v="2"/>
    <x v="7"/>
    <s v="Plantronics HL10 Handset Lifter"/>
    <n v="371.16800000000001"/>
    <n v="4"/>
    <n v="0.2"/>
    <n v="41.756399999999957"/>
  </r>
  <r>
    <n v="42"/>
    <s v="CA-2014-120999"/>
    <x v="3"/>
    <x v="18"/>
    <d v="2014-09-16T00:00:00"/>
    <s v="Standard Class"/>
    <s v="LC-16930"/>
    <s v="Linda Cazamias"/>
    <x v="1"/>
    <s v="United States"/>
    <s v="Naperville"/>
    <x v="10"/>
    <n v="60540"/>
    <x v="2"/>
    <s v="TEC-PH-10004093"/>
    <x v="2"/>
    <x v="7"/>
    <s v="Panasonic Kx-TS550"/>
    <n v="147.16800000000001"/>
    <n v="4"/>
    <n v="0.2"/>
    <n v="16.556399999999996"/>
  </r>
  <r>
    <n v="43"/>
    <s v="CA-2013-101343"/>
    <x v="0"/>
    <x v="19"/>
    <d v="2013-07-23T00:00:00"/>
    <s v="Standard Class"/>
    <s v="RA-19885"/>
    <s v="Ruben Ausman"/>
    <x v="1"/>
    <s v="United States"/>
    <s v="Los Angeles"/>
    <x v="1"/>
    <n v="90049"/>
    <x v="1"/>
    <s v="OFF-ST-10003479"/>
    <x v="1"/>
    <x v="4"/>
    <s v="Eldon Base for stackable storage shelf, platinum"/>
    <n v="77.88"/>
    <n v="2"/>
    <n v="0"/>
    <n v="3.8939999999999912"/>
  </r>
  <r>
    <n v="44"/>
    <s v="CA-2014-139619"/>
    <x v="3"/>
    <x v="20"/>
    <d v="2014-09-24T00:00:00"/>
    <s v="Standard Class"/>
    <s v="ES-14080"/>
    <s v="Erin Smith"/>
    <x v="1"/>
    <s v="United States"/>
    <s v="Melbourne"/>
    <x v="2"/>
    <n v="32935"/>
    <x v="0"/>
    <s v="OFF-ST-10003282"/>
    <x v="1"/>
    <x v="4"/>
    <s v="Advantus 10-Drawer Portable Organizer, Chrome Metal Frame, Smoke Drawers"/>
    <n v="95.616"/>
    <n v="2"/>
    <n v="0.2"/>
    <n v="9.5616000000000092"/>
  </r>
  <r>
    <n v="45"/>
    <s v="CA-2013-118255"/>
    <x v="0"/>
    <x v="21"/>
    <d v="2013-03-14T00:00:00"/>
    <s v="First Class"/>
    <s v="ON-18715"/>
    <s v="Odella Nelson"/>
    <x v="1"/>
    <s v="United States"/>
    <s v="Eagan"/>
    <x v="11"/>
    <n v="55122"/>
    <x v="2"/>
    <s v="TEC-AC-10000171"/>
    <x v="2"/>
    <x v="11"/>
    <s v="Verbatim 25 GB 6x Blu-ray Single Layer Recordable Disc, 25/Pack"/>
    <n v="45.98"/>
    <n v="2"/>
    <n v="0"/>
    <n v="19.7714"/>
  </r>
  <r>
    <n v="46"/>
    <s v="CA-2013-118255"/>
    <x v="0"/>
    <x v="21"/>
    <d v="2013-03-14T00:00:00"/>
    <s v="First Class"/>
    <s v="ON-18715"/>
    <s v="Odella Nelson"/>
    <x v="1"/>
    <s v="United States"/>
    <s v="Eagan"/>
    <x v="11"/>
    <n v="55122"/>
    <x v="2"/>
    <s v="OFF-BI-10003291"/>
    <x v="1"/>
    <x v="8"/>
    <s v="Wilson Jones Leather-Like Binders with DublLock Round Rings"/>
    <n v="17.46"/>
    <n v="2"/>
    <n v="0"/>
    <n v="8.2061999999999991"/>
  </r>
  <r>
    <n v="47"/>
    <s v="CA-2011-146703"/>
    <x v="2"/>
    <x v="22"/>
    <d v="2011-10-25T00:00:00"/>
    <s v="Second Class"/>
    <s v="PO-18865"/>
    <s v="Patrick O'Donnell"/>
    <x v="0"/>
    <s v="United States"/>
    <s v="Westland"/>
    <x v="12"/>
    <n v="48185"/>
    <x v="2"/>
    <s v="OFF-ST-10001713"/>
    <x v="1"/>
    <x v="4"/>
    <s v="Gould Plastics 9-Pocket Panel Bin, 18-3/8w x 5-1/4d x 20-1/2h, Black"/>
    <n v="211.96"/>
    <n v="4"/>
    <n v="0"/>
    <n v="8.4783999999999935"/>
  </r>
  <r>
    <n v="48"/>
    <s v="CA-2013-169194"/>
    <x v="0"/>
    <x v="23"/>
    <d v="2013-06-26T00:00:00"/>
    <s v="Standard Class"/>
    <s v="LH-16900"/>
    <s v="Lena Hernandez"/>
    <x v="0"/>
    <s v="United States"/>
    <s v="Dover"/>
    <x v="13"/>
    <n v="19901"/>
    <x v="3"/>
    <s v="TEC-AC-10002167"/>
    <x v="2"/>
    <x v="11"/>
    <s v="Imation 8gb Micro Traveldrive Usb 2.0 Flash Drive"/>
    <n v="45"/>
    <n v="3"/>
    <n v="0"/>
    <n v="4.9500000000000011"/>
  </r>
  <r>
    <n v="49"/>
    <s v="CA-2013-169194"/>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s v="CA-2012-115742"/>
    <x v="1"/>
    <x v="24"/>
    <d v="2012-04-22T00:00:00"/>
    <s v="Standard Class"/>
    <s v="DP-13000"/>
    <s v="Darren Powers"/>
    <x v="0"/>
    <s v="United States"/>
    <s v="New Albany"/>
    <x v="14"/>
    <n v="47150"/>
    <x v="2"/>
    <s v="OFF-BI-10004410"/>
    <x v="1"/>
    <x v="8"/>
    <s v="C-Line Peel &amp; Stick Add-On Filing Pockets, 8-3/4 x 5-1/8, 10/Pack"/>
    <n v="38.22"/>
    <n v="6"/>
    <n v="0"/>
    <n v="17.9634"/>
  </r>
  <r>
    <n v="51"/>
    <s v="CA-2012-115742"/>
    <x v="1"/>
    <x v="24"/>
    <d v="2012-04-22T00:00:00"/>
    <s v="Standard Class"/>
    <s v="DP-13000"/>
    <s v="Darren Powers"/>
    <x v="0"/>
    <s v="United States"/>
    <s v="New Albany"/>
    <x v="14"/>
    <n v="47150"/>
    <x v="2"/>
    <s v="OFF-LA-10002762"/>
    <x v="1"/>
    <x v="2"/>
    <s v="Avery 485"/>
    <n v="75.179999999999993"/>
    <n v="6"/>
    <n v="0"/>
    <n v="35.334599999999995"/>
  </r>
  <r>
    <n v="52"/>
    <s v="CA-2012-115742"/>
    <x v="1"/>
    <x v="24"/>
    <d v="2012-04-22T00:00:00"/>
    <s v="Standard Class"/>
    <s v="DP-13000"/>
    <s v="Darren Powers"/>
    <x v="0"/>
    <s v="United States"/>
    <s v="New Albany"/>
    <x v="14"/>
    <n v="47150"/>
    <x v="2"/>
    <s v="FUR-FU-10001706"/>
    <x v="0"/>
    <x v="5"/>
    <s v="Longer-Life Soft White Bulbs"/>
    <n v="6.16"/>
    <n v="2"/>
    <n v="0"/>
    <n v="2.9567999999999999"/>
  </r>
  <r>
    <n v="53"/>
    <s v="CA-2012-115742"/>
    <x v="1"/>
    <x v="24"/>
    <d v="2012-04-22T00:00:00"/>
    <s v="Standard Class"/>
    <s v="DP-13000"/>
    <s v="Darren Powers"/>
    <x v="0"/>
    <s v="United States"/>
    <s v="New Albany"/>
    <x v="14"/>
    <n v="47150"/>
    <x v="2"/>
    <s v="FUR-CH-10003061"/>
    <x v="0"/>
    <x v="1"/>
    <s v="Global Leather Task Chair, Black"/>
    <n v="89.99"/>
    <n v="1"/>
    <n v="0"/>
    <n v="17.098099999999988"/>
  </r>
  <r>
    <n v="54"/>
    <s v="CA-2013-105816"/>
    <x v="0"/>
    <x v="25"/>
    <d v="2013-12-18T00:00:00"/>
    <s v="Standard Class"/>
    <s v="JM-15265"/>
    <s v="Janet Molinari"/>
    <x v="1"/>
    <s v="United States"/>
    <s v="New York City"/>
    <x v="15"/>
    <n v="10024"/>
    <x v="3"/>
    <s v="OFF-FA-10000304"/>
    <x v="1"/>
    <x v="13"/>
    <s v="Advantus Push Pins"/>
    <n v="15.260000000000002"/>
    <n v="7"/>
    <n v="0"/>
    <n v="6.2566000000000006"/>
  </r>
  <r>
    <n v="55"/>
    <s v="CA-2013-105816"/>
    <x v="0"/>
    <x v="25"/>
    <d v="2013-12-18T00:00:00"/>
    <s v="Standard Class"/>
    <s v="JM-15265"/>
    <s v="Janet Molinari"/>
    <x v="1"/>
    <s v="United States"/>
    <s v="New York City"/>
    <x v="15"/>
    <n v="10024"/>
    <x v="3"/>
    <s v="TEC-PH-10002447"/>
    <x v="2"/>
    <x v="7"/>
    <s v="AT&amp;T CL83451 4-Handset Telephone"/>
    <n v="1029.95"/>
    <n v="5"/>
    <n v="0"/>
    <n v="298.68549999999999"/>
  </r>
  <r>
    <n v="56"/>
    <s v="CA-2013-111682"/>
    <x v="0"/>
    <x v="26"/>
    <d v="2013-06-19T00:00:00"/>
    <s v="First Class"/>
    <s v="TB-21055"/>
    <s v="Ted Butterfield"/>
    <x v="0"/>
    <s v="United States"/>
    <s v="Troy"/>
    <x v="15"/>
    <n v="12180"/>
    <x v="3"/>
    <s v="OFF-ST-10000604"/>
    <x v="1"/>
    <x v="4"/>
    <s v="Home/Office Personal File Carts"/>
    <n v="208.56"/>
    <n v="6"/>
    <n v="0"/>
    <n v="52.139999999999986"/>
  </r>
  <r>
    <n v="57"/>
    <s v="CA-2013-111682"/>
    <x v="0"/>
    <x v="26"/>
    <d v="2013-06-19T00:00:00"/>
    <s v="First Class"/>
    <s v="TB-21055"/>
    <s v="Ted Butterfield"/>
    <x v="0"/>
    <s v="United States"/>
    <s v="Troy"/>
    <x v="15"/>
    <n v="12180"/>
    <x v="3"/>
    <s v="OFF-PA-10001569"/>
    <x v="1"/>
    <x v="10"/>
    <s v="Xerox 232"/>
    <n v="32.400000000000006"/>
    <n v="5"/>
    <n v="0"/>
    <n v="15.552000000000001"/>
  </r>
  <r>
    <n v="58"/>
    <s v="CA-2013-111682"/>
    <x v="0"/>
    <x v="26"/>
    <d v="2013-06-19T00:00:00"/>
    <s v="First Class"/>
    <s v="TB-21055"/>
    <s v="Ted Butterfield"/>
    <x v="0"/>
    <s v="United States"/>
    <s v="Troy"/>
    <x v="15"/>
    <n v="12180"/>
    <x v="3"/>
    <s v="FUR-CH-10003968"/>
    <x v="0"/>
    <x v="1"/>
    <s v="Novimex Turbo Task Chair"/>
    <n v="319.41000000000003"/>
    <n v="5"/>
    <n v="0.1"/>
    <n v="7.0980000000000061"/>
  </r>
  <r>
    <n v="59"/>
    <s v="CA-2013-111682"/>
    <x v="0"/>
    <x v="26"/>
    <d v="2013-06-19T00:00:00"/>
    <s v="First Class"/>
    <s v="TB-21055"/>
    <s v="Ted Butterfield"/>
    <x v="0"/>
    <s v="United States"/>
    <s v="Troy"/>
    <x v="15"/>
    <n v="12180"/>
    <x v="3"/>
    <s v="OFF-PA-10000587"/>
    <x v="1"/>
    <x v="10"/>
    <s v="Array Parchment Paper, Assorted Colors"/>
    <n v="14.56"/>
    <n v="2"/>
    <n v="0"/>
    <n v="6.9888000000000003"/>
  </r>
  <r>
    <n v="60"/>
    <s v="CA-2013-111682"/>
    <x v="0"/>
    <x v="26"/>
    <d v="2013-06-19T00:00:00"/>
    <s v="First Class"/>
    <s v="TB-21055"/>
    <s v="Ted Butterfield"/>
    <x v="0"/>
    <s v="United States"/>
    <s v="Troy"/>
    <x v="15"/>
    <n v="12180"/>
    <x v="3"/>
    <s v="TEC-AC-10002167"/>
    <x v="2"/>
    <x v="11"/>
    <s v="Imation 8gb Micro Traveldrive Usb 2.0 Flash Drive"/>
    <n v="30"/>
    <n v="2"/>
    <n v="0"/>
    <n v="3.3000000000000007"/>
  </r>
  <r>
    <n v="61"/>
    <s v="CA-2013-111682"/>
    <x v="0"/>
    <x v="26"/>
    <d v="2013-06-19T00:00:00"/>
    <s v="First Class"/>
    <s v="TB-21055"/>
    <s v="Ted Butterfield"/>
    <x v="0"/>
    <s v="United States"/>
    <s v="Troy"/>
    <x v="15"/>
    <n v="12180"/>
    <x v="3"/>
    <s v="OFF-BI-10001460"/>
    <x v="1"/>
    <x v="8"/>
    <s v="Plastic Binding Combs"/>
    <n v="48.480000000000004"/>
    <n v="4"/>
    <n v="0.2"/>
    <n v="16.361999999999998"/>
  </r>
  <r>
    <n v="62"/>
    <s v="CA-2013-111682"/>
    <x v="0"/>
    <x v="26"/>
    <d v="2013-06-19T00:00:00"/>
    <s v="First Class"/>
    <s v="TB-21055"/>
    <s v="Ted Butterfield"/>
    <x v="0"/>
    <s v="United States"/>
    <s v="Troy"/>
    <x v="15"/>
    <n v="12180"/>
    <x v="3"/>
    <s v="OFF-AR-10001868"/>
    <x v="1"/>
    <x v="6"/>
    <s v="Prang Dustless Chalk Sticks"/>
    <n v="1.68"/>
    <n v="1"/>
    <n v="0"/>
    <n v="0.84"/>
  </r>
  <r>
    <n v="63"/>
    <s v="CA-2012-135545"/>
    <x v="1"/>
    <x v="27"/>
    <d v="2012-11-30T00:00:00"/>
    <s v="Standard Class"/>
    <s v="KM-16720"/>
    <s v="Kunst Miller"/>
    <x v="0"/>
    <s v="United States"/>
    <s v="Los Angeles"/>
    <x v="1"/>
    <n v="90004"/>
    <x v="1"/>
    <s v="TEC-AC-10004633"/>
    <x v="2"/>
    <x v="11"/>
    <s v="Verbatim 25 GB 6x Blu-ray Single Layer Recordable Disc, 3/Pack"/>
    <n v="13.98"/>
    <n v="2"/>
    <n v="0"/>
    <n v="6.1512000000000011"/>
  </r>
  <r>
    <n v="64"/>
    <s v="CA-2012-135545"/>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s v="CA-2012-135545"/>
    <x v="1"/>
    <x v="27"/>
    <d v="2012-11-30T00:00:00"/>
    <s v="Standard Class"/>
    <s v="KM-16720"/>
    <s v="Kunst Miller"/>
    <x v="0"/>
    <s v="United States"/>
    <s v="Los Angeles"/>
    <x v="1"/>
    <n v="90004"/>
    <x v="1"/>
    <s v="OFF-PA-10003892"/>
    <x v="1"/>
    <x v="10"/>
    <s v="Xerox 1943"/>
    <n v="146.72999999999999"/>
    <n v="3"/>
    <n v="0"/>
    <n v="68.963099999999997"/>
  </r>
  <r>
    <n v="66"/>
    <s v="CA-2012-135545"/>
    <x v="1"/>
    <x v="27"/>
    <d v="2012-11-30T00:00:00"/>
    <s v="Standard Class"/>
    <s v="KM-16720"/>
    <s v="Kunst Miller"/>
    <x v="0"/>
    <s v="United States"/>
    <s v="Los Angeles"/>
    <x v="1"/>
    <n v="90004"/>
    <x v="1"/>
    <s v="FUR-FU-10000397"/>
    <x v="0"/>
    <x v="5"/>
    <s v="Luxo Economy Swing Arm Lamp"/>
    <n v="79.760000000000005"/>
    <n v="4"/>
    <n v="0"/>
    <n v="22.332800000000006"/>
  </r>
  <r>
    <n v="67"/>
    <s v="US-2012-164175"/>
    <x v="1"/>
    <x v="28"/>
    <d v="2012-05-05T00:00:00"/>
    <s v="Standard Class"/>
    <s v="PS-18970"/>
    <s v="Paul Stevenson"/>
    <x v="2"/>
    <s v="United States"/>
    <s v="Chicago"/>
    <x v="10"/>
    <n v="60610"/>
    <x v="2"/>
    <s v="FUR-CH-10001146"/>
    <x v="0"/>
    <x v="1"/>
    <s v="Global Value Mid-Back Manager's Chair, Gray"/>
    <n v="213.11499999999998"/>
    <n v="5"/>
    <n v="0.3"/>
    <n v="-15.222500000000011"/>
  </r>
  <r>
    <n v="68"/>
    <s v="CA-2011-106376"/>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s v="CA-2011-106376"/>
    <x v="2"/>
    <x v="29"/>
    <d v="2011-12-10T00:00:00"/>
    <s v="Standard Class"/>
    <s v="BS-11590"/>
    <s v="Brendan Sweed"/>
    <x v="1"/>
    <s v="United States"/>
    <s v="Gilbert"/>
    <x v="16"/>
    <n v="85234"/>
    <x v="1"/>
    <s v="TEC-PH-10002726"/>
    <x v="2"/>
    <x v="7"/>
    <s v="netTALK DUO VoIP Telephone Service"/>
    <n v="167.96800000000002"/>
    <n v="4"/>
    <n v="0.2"/>
    <n v="62.988"/>
  </r>
  <r>
    <n v="70"/>
    <s v="CA-2013-119823"/>
    <x v="0"/>
    <x v="30"/>
    <d v="2013-06-07T00:00:00"/>
    <s v="First Class"/>
    <s v="KD-16270"/>
    <s v="Karen Daniels"/>
    <x v="0"/>
    <s v="United States"/>
    <s v="Springfield"/>
    <x v="17"/>
    <n v="22153"/>
    <x v="0"/>
    <s v="OFF-PA-10000482"/>
    <x v="1"/>
    <x v="10"/>
    <s v="Snap-A-Way Black Print Carbonless Ruled Speed Letter, Triplicate"/>
    <n v="75.88"/>
    <n v="2"/>
    <n v="0"/>
    <n v="35.663599999999995"/>
  </r>
  <r>
    <n v="71"/>
    <s v="CA-2013-106075"/>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s v="CA-2014-114440"/>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s v="US-2012-134026"/>
    <x v="1"/>
    <x v="33"/>
    <d v="2012-05-02T00:00:00"/>
    <s v="Standard Class"/>
    <s v="JE-15745"/>
    <s v="Joel Eaton"/>
    <x v="0"/>
    <s v="United States"/>
    <s v="Memphis"/>
    <x v="18"/>
    <n v="38109"/>
    <x v="0"/>
    <s v="FUR-CH-10000513"/>
    <x v="0"/>
    <x v="1"/>
    <s v="High-Back Leather Manager's Chair"/>
    <n v="831.93600000000015"/>
    <n v="8"/>
    <n v="0.2"/>
    <n v="-114.39120000000003"/>
  </r>
  <r>
    <n v="74"/>
    <s v="US-2012-134026"/>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s v="US-2012-134026"/>
    <x v="1"/>
    <x v="33"/>
    <d v="2012-05-02T00:00:00"/>
    <s v="Standard Class"/>
    <s v="JE-15745"/>
    <s v="Joel Eaton"/>
    <x v="0"/>
    <s v="United States"/>
    <s v="Memphis"/>
    <x v="18"/>
    <n v="38109"/>
    <x v="0"/>
    <s v="OFF-ST-10004123"/>
    <x v="1"/>
    <x v="4"/>
    <s v="Safco Industrial Wire Shelving System"/>
    <n v="72.784000000000006"/>
    <n v="1"/>
    <n v="0.2"/>
    <n v="-18.196000000000002"/>
  </r>
  <r>
    <n v="76"/>
    <s v="US-2014-118038"/>
    <x v="3"/>
    <x v="34"/>
    <d v="2014-12-12T00:00:00"/>
    <s v="First Class"/>
    <s v="KB-16600"/>
    <s v="Ken Brennan"/>
    <x v="1"/>
    <s v="United States"/>
    <s v="Houston"/>
    <x v="5"/>
    <n v="77041"/>
    <x v="2"/>
    <s v="OFF-BI-10004182"/>
    <x v="1"/>
    <x v="8"/>
    <s v="Economy Binders"/>
    <n v="1.2479999999999998"/>
    <n v="3"/>
    <n v="0.8"/>
    <n v="-1.9344000000000006"/>
  </r>
  <r>
    <n v="77"/>
    <s v="US-2014-118038"/>
    <x v="3"/>
    <x v="34"/>
    <d v="2014-12-12T00:00:00"/>
    <s v="First Class"/>
    <s v="KB-16600"/>
    <s v="Ken Brennan"/>
    <x v="1"/>
    <s v="United States"/>
    <s v="Houston"/>
    <x v="5"/>
    <n v="77041"/>
    <x v="2"/>
    <s v="FUR-FU-10000260"/>
    <x v="0"/>
    <x v="5"/>
    <s v="6&quot; Cubicle Wall Clock, Black"/>
    <n v="9.7080000000000002"/>
    <n v="3"/>
    <n v="0.6"/>
    <n v="-5.8248000000000015"/>
  </r>
  <r>
    <n v="78"/>
    <s v="US-2014-118038"/>
    <x v="3"/>
    <x v="34"/>
    <d v="2014-12-12T00:00:00"/>
    <s v="First Class"/>
    <s v="KB-16600"/>
    <s v="Ken Brennan"/>
    <x v="1"/>
    <s v="United States"/>
    <s v="Houston"/>
    <x v="5"/>
    <n v="77041"/>
    <x v="2"/>
    <s v="OFF-ST-10000615"/>
    <x v="1"/>
    <x v="4"/>
    <s v="SimpliFile Personal File, Black Granite, 15w x 6-15/16d x 11-1/4h"/>
    <n v="27.240000000000002"/>
    <n v="3"/>
    <n v="0.2"/>
    <n v="2.724000000000002"/>
  </r>
  <r>
    <n v="79"/>
    <s v="US-2011-147606"/>
    <x v="2"/>
    <x v="35"/>
    <d v="2011-12-01T00:00:00"/>
    <s v="Second Class"/>
    <s v="JE-15745"/>
    <s v="Joel Eaton"/>
    <x v="0"/>
    <s v="United States"/>
    <s v="Houston"/>
    <x v="5"/>
    <n v="77070"/>
    <x v="2"/>
    <s v="FUR-FU-10003194"/>
    <x v="0"/>
    <x v="5"/>
    <s v="Eldon Expressions Desk Accessory, Wood Pencil Holder, Oak"/>
    <n v="19.3"/>
    <n v="5"/>
    <n v="0.6"/>
    <n v="-14.475000000000001"/>
  </r>
  <r>
    <n v="80"/>
    <s v="CA-2013-127208"/>
    <x v="0"/>
    <x v="1"/>
    <d v="2013-06-16T00:00:00"/>
    <s v="First Class"/>
    <s v="SC-20770"/>
    <s v="Stewart Carmichael"/>
    <x v="1"/>
    <s v="United States"/>
    <s v="Decatur"/>
    <x v="19"/>
    <n v="35601"/>
    <x v="0"/>
    <s v="OFF-AP-10002118"/>
    <x v="1"/>
    <x v="9"/>
    <s v="1.7 Cubic Foot Compact &quot;Cube&quot; Office Refrigerators"/>
    <n v="208.16"/>
    <n v="1"/>
    <n v="0"/>
    <n v="56.20320000000001"/>
  </r>
  <r>
    <n v="81"/>
    <s v="CA-2013-127208"/>
    <x v="0"/>
    <x v="1"/>
    <d v="2013-06-16T00:00:00"/>
    <s v="First Class"/>
    <s v="SC-20770"/>
    <s v="Stewart Carmichael"/>
    <x v="1"/>
    <s v="United States"/>
    <s v="Decatur"/>
    <x v="19"/>
    <n v="35601"/>
    <x v="0"/>
    <s v="OFF-BI-10002309"/>
    <x v="1"/>
    <x v="8"/>
    <s v="Avery Heavy-Duty EZD  Binder With Locking Rings"/>
    <n v="16.740000000000002"/>
    <n v="3"/>
    <n v="0"/>
    <n v="8.0351999999999997"/>
  </r>
  <r>
    <n v="82"/>
    <s v="CA-2011-139451"/>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s v="CA-2011-139451"/>
    <x v="2"/>
    <x v="36"/>
    <d v="2011-10-16T00:00:00"/>
    <s v="Standard Class"/>
    <s v="DN-13690"/>
    <s v="Duane Noonan"/>
    <x v="0"/>
    <s v="United States"/>
    <s v="San Francisco"/>
    <x v="1"/>
    <n v="94122"/>
    <x v="1"/>
    <s v="OFF-ST-10002370"/>
    <x v="1"/>
    <x v="4"/>
    <s v="Sortfiler Multipurpose Personal File Organizer, Black"/>
    <n v="21.39"/>
    <n v="1"/>
    <n v="0"/>
    <n v="6.2030999999999992"/>
  </r>
  <r>
    <n v="84"/>
    <s v="CA-2012-149734"/>
    <x v="1"/>
    <x v="37"/>
    <d v="2012-09-08T00:00:00"/>
    <s v="Standard Class"/>
    <s v="JC-16105"/>
    <s v="Julie Creighton"/>
    <x v="1"/>
    <s v="United States"/>
    <s v="Durham"/>
    <x v="3"/>
    <n v="27707"/>
    <x v="0"/>
    <s v="OFF-EN-10000927"/>
    <x v="1"/>
    <x v="12"/>
    <s v="Jet-Pak Recycled Peel 'N' Seal Padded Mailers"/>
    <n v="200.98400000000004"/>
    <n v="7"/>
    <n v="0.2"/>
    <n v="62.807499999999976"/>
  </r>
  <r>
    <n v="85"/>
    <s v="US-2014-119662"/>
    <x v="3"/>
    <x v="38"/>
    <d v="2014-11-17T00:00:00"/>
    <s v="First Class"/>
    <s v="CS-12400"/>
    <s v="Christopher Schild"/>
    <x v="2"/>
    <s v="United States"/>
    <s v="Chicago"/>
    <x v="10"/>
    <n v="60623"/>
    <x v="2"/>
    <s v="OFF-ST-10003656"/>
    <x v="1"/>
    <x v="4"/>
    <s v="Safco Industrial Wire Shelving"/>
    <n v="230.376"/>
    <n v="3"/>
    <n v="0.2"/>
    <n v="-48.954900000000002"/>
  </r>
  <r>
    <n v="86"/>
    <s v="CA-2014-140088"/>
    <x v="3"/>
    <x v="39"/>
    <d v="2014-05-31T00:00:00"/>
    <s v="Second Class"/>
    <s v="PO-18865"/>
    <s v="Patrick O'Donnell"/>
    <x v="0"/>
    <s v="United States"/>
    <s v="Columbia"/>
    <x v="20"/>
    <n v="29203"/>
    <x v="0"/>
    <s v="FUR-CH-10000863"/>
    <x v="0"/>
    <x v="1"/>
    <s v="Novimex Swivel Fabric Task Chair"/>
    <n v="301.95999999999998"/>
    <n v="2"/>
    <n v="0"/>
    <n v="33.215599999999995"/>
  </r>
  <r>
    <n v="87"/>
    <s v="CA-2014-155558"/>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s v="CA-2014-155558"/>
    <x v="3"/>
    <x v="40"/>
    <d v="2014-11-03T00:00:00"/>
    <s v="Standard Class"/>
    <s v="PG-18895"/>
    <s v="Paul Gonzalez"/>
    <x v="0"/>
    <s v="United States"/>
    <s v="Rochester"/>
    <x v="11"/>
    <n v="55901"/>
    <x v="2"/>
    <s v="OFF-LA-10000134"/>
    <x v="1"/>
    <x v="2"/>
    <s v="Avery 511"/>
    <n v="6.16"/>
    <n v="2"/>
    <n v="0"/>
    <n v="2.9567999999999999"/>
  </r>
  <r>
    <n v="89"/>
    <s v="CA-2013-159695"/>
    <x v="0"/>
    <x v="41"/>
    <d v="2013-04-11T00:00:00"/>
    <s v="Second Class"/>
    <s v="GM-14455"/>
    <s v="Gary Mitchum"/>
    <x v="2"/>
    <s v="United States"/>
    <s v="Houston"/>
    <x v="5"/>
    <n v="77095"/>
    <x v="2"/>
    <s v="OFF-ST-10003442"/>
    <x v="1"/>
    <x v="4"/>
    <s v="Eldon Portable Mobile Manager"/>
    <n v="158.36800000000002"/>
    <n v="7"/>
    <n v="0.2"/>
    <n v="13.857199999999999"/>
  </r>
  <r>
    <n v="90"/>
    <s v="CA-2013-109806"/>
    <x v="0"/>
    <x v="42"/>
    <d v="2013-09-23T00:00:00"/>
    <s v="Standard Class"/>
    <s v="JS-15685"/>
    <s v="Jim Sink"/>
    <x v="1"/>
    <s v="United States"/>
    <s v="Los Angeles"/>
    <x v="1"/>
    <n v="90036"/>
    <x v="1"/>
    <s v="OFF-AR-10004930"/>
    <x v="1"/>
    <x v="6"/>
    <s v="Turquoise Lead Holder with Pocket Clip"/>
    <n v="20.100000000000001"/>
    <n v="3"/>
    <n v="0"/>
    <n v="6.6329999999999982"/>
  </r>
  <r>
    <n v="91"/>
    <s v="CA-2013-109806"/>
    <x v="0"/>
    <x v="42"/>
    <d v="2013-09-23T00:00:00"/>
    <s v="Standard Class"/>
    <s v="JS-15685"/>
    <s v="Jim Sink"/>
    <x v="1"/>
    <s v="United States"/>
    <s v="Los Angeles"/>
    <x v="1"/>
    <n v="90036"/>
    <x v="1"/>
    <s v="TEC-PH-10004093"/>
    <x v="2"/>
    <x v="7"/>
    <s v="Panasonic Kx-TS550"/>
    <n v="73.584000000000003"/>
    <n v="2"/>
    <n v="0.2"/>
    <n v="8.2781999999999982"/>
  </r>
  <r>
    <n v="92"/>
    <s v="CA-2013-109806"/>
    <x v="0"/>
    <x v="42"/>
    <d v="2013-09-23T00:00:00"/>
    <s v="Standard Class"/>
    <s v="JS-15685"/>
    <s v="Jim Sink"/>
    <x v="1"/>
    <s v="United States"/>
    <s v="Los Angeles"/>
    <x v="1"/>
    <n v="90036"/>
    <x v="1"/>
    <s v="OFF-PA-10000304"/>
    <x v="1"/>
    <x v="10"/>
    <s v="Xerox 1995"/>
    <n v="6.48"/>
    <n v="1"/>
    <n v="0"/>
    <n v="3.1104000000000003"/>
  </r>
  <r>
    <n v="93"/>
    <s v="CA-2012-149587"/>
    <x v="1"/>
    <x v="43"/>
    <d v="2012-02-05T00:00:00"/>
    <s v="Second Class"/>
    <s v="KB-16315"/>
    <s v="Karl Braun"/>
    <x v="0"/>
    <s v="United States"/>
    <s v="Minneapolis"/>
    <x v="11"/>
    <n v="55407"/>
    <x v="2"/>
    <s v="OFF-PA-10003177"/>
    <x v="1"/>
    <x v="10"/>
    <s v="Xerox 1999"/>
    <n v="12.96"/>
    <n v="2"/>
    <n v="0"/>
    <n v="6.2208000000000006"/>
  </r>
  <r>
    <n v="94"/>
    <s v="CA-2012-149587"/>
    <x v="1"/>
    <x v="43"/>
    <d v="2012-02-05T00:00:00"/>
    <s v="Second Class"/>
    <s v="KB-16315"/>
    <s v="Karl Braun"/>
    <x v="0"/>
    <s v="United States"/>
    <s v="Minneapolis"/>
    <x v="11"/>
    <n v="55407"/>
    <x v="2"/>
    <s v="FUR-FU-10003799"/>
    <x v="0"/>
    <x v="5"/>
    <s v="Seth Thomas 13 1/2&quot; Wall Clock"/>
    <n v="53.34"/>
    <n v="3"/>
    <n v="0"/>
    <n v="16.535399999999996"/>
  </r>
  <r>
    <n v="95"/>
    <s v="CA-2012-149587"/>
    <x v="1"/>
    <x v="43"/>
    <d v="2012-02-05T00:00:00"/>
    <s v="Second Class"/>
    <s v="KB-16315"/>
    <s v="Karl Braun"/>
    <x v="0"/>
    <s v="United States"/>
    <s v="Minneapolis"/>
    <x v="11"/>
    <n v="55407"/>
    <x v="2"/>
    <s v="OFF-BI-10002852"/>
    <x v="1"/>
    <x v="8"/>
    <s v="Ibico Standard Transparent Covers"/>
    <n v="32.96"/>
    <n v="2"/>
    <n v="0"/>
    <n v="16.150400000000001"/>
  </r>
  <r>
    <n v="96"/>
    <s v="US-2014-109484"/>
    <x v="3"/>
    <x v="44"/>
    <d v="2014-11-13T00:00:00"/>
    <s v="Standard Class"/>
    <s v="RB-19705"/>
    <s v="Roger Barcio"/>
    <x v="2"/>
    <s v="United States"/>
    <s v="Portland"/>
    <x v="21"/>
    <n v="97206"/>
    <x v="1"/>
    <s v="OFF-BI-10004738"/>
    <x v="1"/>
    <x v="8"/>
    <s v="Flexible Leather- Look Classic Collection Ring Binder"/>
    <n v="5.6820000000000013"/>
    <n v="1"/>
    <n v="0.7"/>
    <n v="-3.7880000000000003"/>
  </r>
  <r>
    <n v="97"/>
    <s v="CA-2014-161018"/>
    <x v="3"/>
    <x v="45"/>
    <d v="2014-11-12T00:00:00"/>
    <s v="Second Class"/>
    <s v="PN-18775"/>
    <s v="Parhena Norris"/>
    <x v="2"/>
    <s v="United States"/>
    <s v="New York City"/>
    <x v="15"/>
    <n v="10009"/>
    <x v="3"/>
    <s v="FUR-FU-10000629"/>
    <x v="0"/>
    <x v="5"/>
    <s v="9-3/4 Diameter Round Wall Clock"/>
    <n v="96.53"/>
    <n v="7"/>
    <n v="0"/>
    <n v="40.5426"/>
  </r>
  <r>
    <n v="98"/>
    <s v="CA-2014-157833"/>
    <x v="3"/>
    <x v="46"/>
    <d v="2014-06-21T00:00:00"/>
    <s v="First Class"/>
    <s v="KD-16345"/>
    <s v="Katherine Ducich"/>
    <x v="0"/>
    <s v="United States"/>
    <s v="San Francisco"/>
    <x v="1"/>
    <n v="94122"/>
    <x v="1"/>
    <s v="OFF-BI-10001721"/>
    <x v="1"/>
    <x v="8"/>
    <s v="Trimflex Flexible Post Binders"/>
    <n v="51.311999999999998"/>
    <n v="3"/>
    <n v="0.2"/>
    <n v="17.959199999999999"/>
  </r>
  <r>
    <n v="99"/>
    <s v="CA-2013-149223"/>
    <x v="0"/>
    <x v="47"/>
    <d v="2013-09-12T00:00:00"/>
    <s v="Standard Class"/>
    <s v="ER-13855"/>
    <s v="Elpida Rittenbach"/>
    <x v="1"/>
    <s v="United States"/>
    <s v="Saint Paul"/>
    <x v="11"/>
    <n v="55106"/>
    <x v="2"/>
    <s v="OFF-AP-10000358"/>
    <x v="1"/>
    <x v="9"/>
    <s v="Fellowes Basic Home/Office Series Surge Protectors"/>
    <n v="77.88"/>
    <n v="6"/>
    <n v="0"/>
    <n v="22.585199999999993"/>
  </r>
  <r>
    <n v="100"/>
    <s v="CA-2013-158568"/>
    <x v="0"/>
    <x v="48"/>
    <d v="2013-09-03T00:00:00"/>
    <s v="Standard Class"/>
    <s v="RB-19465"/>
    <s v="Rick Bensley"/>
    <x v="2"/>
    <s v="United States"/>
    <s v="Chicago"/>
    <x v="10"/>
    <n v="60610"/>
    <x v="2"/>
    <s v="OFF-PA-10003256"/>
    <x v="1"/>
    <x v="10"/>
    <s v="Avery Personal Creations Heavyweight Cards"/>
    <n v="64.623999999999995"/>
    <n v="7"/>
    <n v="0.2"/>
    <n v="22.618399999999994"/>
  </r>
  <r>
    <n v="101"/>
    <s v="CA-2013-158568"/>
    <x v="0"/>
    <x v="48"/>
    <d v="2013-09-03T00:00:00"/>
    <s v="Standard Class"/>
    <s v="RB-19465"/>
    <s v="Rick Bensley"/>
    <x v="2"/>
    <s v="United States"/>
    <s v="Chicago"/>
    <x v="10"/>
    <n v="60610"/>
    <x v="2"/>
    <s v="TEC-AC-10001767"/>
    <x v="2"/>
    <x v="11"/>
    <s v="SanDisk Ultra 64 GB MicroSDHC Class 10 Memory Card"/>
    <n v="95.976000000000013"/>
    <n v="3"/>
    <n v="0.2"/>
    <n v="-10.797300000000011"/>
  </r>
  <r>
    <n v="102"/>
    <s v="CA-2013-158568"/>
    <x v="0"/>
    <x v="48"/>
    <d v="2013-09-03T00:00:00"/>
    <s v="Standard Class"/>
    <s v="RB-19465"/>
    <s v="Rick Bensley"/>
    <x v="2"/>
    <s v="United States"/>
    <s v="Chicago"/>
    <x v="10"/>
    <n v="60610"/>
    <x v="2"/>
    <s v="OFF-BI-10002609"/>
    <x v="1"/>
    <x v="8"/>
    <s v="Avery Hidden Tab Dividers for Binding Systems"/>
    <n v="1.7879999999999996"/>
    <n v="3"/>
    <n v="0.8"/>
    <n v="-3.0396000000000001"/>
  </r>
  <r>
    <n v="103"/>
    <s v="CA-2013-129903"/>
    <x v="0"/>
    <x v="49"/>
    <d v="2013-12-05T00:00:00"/>
    <s v="Second Class"/>
    <s v="GZ-14470"/>
    <s v="Gary Zandusky"/>
    <x v="0"/>
    <s v="United States"/>
    <s v="Rochester"/>
    <x v="11"/>
    <n v="55901"/>
    <x v="2"/>
    <s v="OFF-PA-10004040"/>
    <x v="1"/>
    <x v="10"/>
    <s v="Universal Premium White Copier/Laser Paper (20Lb. and 87 Bright)"/>
    <n v="23.92"/>
    <n v="4"/>
    <n v="0"/>
    <n v="11.720800000000001"/>
  </r>
  <r>
    <n v="104"/>
    <s v="US-2012-156867"/>
    <x v="1"/>
    <x v="50"/>
    <d v="2012-11-17T00:00:00"/>
    <s v="Standard Class"/>
    <s v="LC-16870"/>
    <s v="Lena Cacioppo"/>
    <x v="0"/>
    <s v="United States"/>
    <s v="Aurora"/>
    <x v="22"/>
    <n v="80013"/>
    <x v="1"/>
    <s v="TEC-AC-10001552"/>
    <x v="2"/>
    <x v="11"/>
    <s v="Logitech K350 2.4Ghz Wireless Keyboard"/>
    <n v="238.89600000000002"/>
    <n v="6"/>
    <n v="0.2"/>
    <n v="-26.875800000000012"/>
  </r>
  <r>
    <n v="105"/>
    <s v="US-2012-156867"/>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s v="US-2012-156867"/>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s v="CA-2014-119004"/>
    <x v="3"/>
    <x v="51"/>
    <d v="2014-11-29T00:00:00"/>
    <s v="Standard Class"/>
    <s v="JM-15250"/>
    <s v="Janet Martin"/>
    <x v="0"/>
    <s v="United States"/>
    <s v="Charlotte"/>
    <x v="3"/>
    <n v="28205"/>
    <x v="0"/>
    <s v="TEC-AC-10003499"/>
    <x v="2"/>
    <x v="11"/>
    <s v="Memorex Mini Travel Drive 8 GB USB 2.0 Flash Drive"/>
    <n v="74.112000000000009"/>
    <n v="8"/>
    <n v="0.2"/>
    <n v="17.601600000000001"/>
  </r>
  <r>
    <n v="108"/>
    <s v="CA-2014-119004"/>
    <x v="3"/>
    <x v="51"/>
    <d v="2014-11-29T00:00:00"/>
    <s v="Standard Class"/>
    <s v="JM-15250"/>
    <s v="Janet Martin"/>
    <x v="0"/>
    <s v="United States"/>
    <s v="Charlotte"/>
    <x v="3"/>
    <n v="28205"/>
    <x v="0"/>
    <s v="TEC-PH-10002844"/>
    <x v="2"/>
    <x v="7"/>
    <s v="Speck Products Candyshell Flip Case"/>
    <n v="27.992000000000004"/>
    <n v="1"/>
    <n v="0.2"/>
    <n v="2.0993999999999993"/>
  </r>
  <r>
    <n v="109"/>
    <s v="CA-2014-119004"/>
    <x v="3"/>
    <x v="51"/>
    <d v="2014-11-29T00:00:00"/>
    <s v="Standard Class"/>
    <s v="JM-15250"/>
    <s v="Janet Martin"/>
    <x v="0"/>
    <s v="United States"/>
    <s v="Charlotte"/>
    <x v="3"/>
    <n v="28205"/>
    <x v="0"/>
    <s v="OFF-AR-10000390"/>
    <x v="1"/>
    <x v="6"/>
    <s v="Newell Chalk Holder"/>
    <n v="3.3040000000000003"/>
    <n v="1"/>
    <n v="0.2"/>
    <n v="1.0737999999999999"/>
  </r>
  <r>
    <n v="110"/>
    <s v="CA-2012-129476"/>
    <x v="1"/>
    <x v="52"/>
    <d v="2012-10-20T00:00:00"/>
    <s v="Standard Class"/>
    <s v="PA-19060"/>
    <s v="Pete Armstrong"/>
    <x v="2"/>
    <s v="United States"/>
    <s v="Orland Park"/>
    <x v="10"/>
    <n v="60462"/>
    <x v="2"/>
    <s v="TEC-AC-10000844"/>
    <x v="2"/>
    <x v="11"/>
    <s v="Logitech Gaming G510s - Keyboard"/>
    <n v="339.96000000000004"/>
    <n v="5"/>
    <n v="0.2"/>
    <n v="67.991999999999962"/>
  </r>
  <r>
    <n v="111"/>
    <s v="CA-2014-146780"/>
    <x v="3"/>
    <x v="53"/>
    <d v="2014-12-31T00:00:00"/>
    <s v="Standard Class"/>
    <s v="CV-12805"/>
    <s v="Cynthia Voltz"/>
    <x v="1"/>
    <s v="United States"/>
    <s v="New York City"/>
    <x v="15"/>
    <n v="10035"/>
    <x v="3"/>
    <s v="FUR-FU-10001934"/>
    <x v="0"/>
    <x v="5"/>
    <s v="Magnifier Swing Arm Lamp"/>
    <n v="41.96"/>
    <n v="2"/>
    <n v="0"/>
    <n v="10.909600000000001"/>
  </r>
  <r>
    <n v="112"/>
    <s v="CA-2013-128867"/>
    <x v="0"/>
    <x v="54"/>
    <d v="2013-11-11T00:00:00"/>
    <s v="Standard Class"/>
    <s v="CL-12565"/>
    <s v="Clay Ludtke"/>
    <x v="0"/>
    <s v="United States"/>
    <s v="Urbandale"/>
    <x v="23"/>
    <n v="50322"/>
    <x v="2"/>
    <s v="OFF-AR-10000380"/>
    <x v="1"/>
    <x v="6"/>
    <s v="Hunt PowerHouse Electric Pencil Sharpener, Blue"/>
    <n v="75.959999999999994"/>
    <n v="2"/>
    <n v="0"/>
    <n v="22.78799999999999"/>
  </r>
  <r>
    <n v="113"/>
    <s v="CA-2013-128867"/>
    <x v="0"/>
    <x v="54"/>
    <d v="2013-11-11T00:00:00"/>
    <s v="Standard Class"/>
    <s v="CL-12565"/>
    <s v="Clay Ludtke"/>
    <x v="0"/>
    <s v="United States"/>
    <s v="Urbandale"/>
    <x v="23"/>
    <n v="50322"/>
    <x v="2"/>
    <s v="OFF-BI-10003981"/>
    <x v="1"/>
    <x v="8"/>
    <s v="Avery Durable Plastic 1&quot; Binders"/>
    <n v="27.240000000000002"/>
    <n v="6"/>
    <n v="0"/>
    <n v="13.3476"/>
  </r>
  <r>
    <n v="114"/>
    <s v="CA-2011-115259"/>
    <x v="2"/>
    <x v="55"/>
    <d v="2011-08-27T00:00:00"/>
    <s v="Second Class"/>
    <s v="RC-19960"/>
    <s v="Ryan Crowe"/>
    <x v="0"/>
    <s v="United States"/>
    <s v="Columbus"/>
    <x v="24"/>
    <n v="43229"/>
    <x v="3"/>
    <s v="OFF-FA-10000621"/>
    <x v="1"/>
    <x v="13"/>
    <s v="OIC Colored Binder Clips, Assorted Sizes"/>
    <n v="40.096000000000004"/>
    <n v="14"/>
    <n v="0.2"/>
    <n v="14.534799999999997"/>
  </r>
  <r>
    <n v="115"/>
    <s v="CA-2011-115259"/>
    <x v="2"/>
    <x v="55"/>
    <d v="2011-08-27T00:00:00"/>
    <s v="Second Class"/>
    <s v="RC-19960"/>
    <s v="Ryan Crowe"/>
    <x v="0"/>
    <s v="United States"/>
    <s v="Columbus"/>
    <x v="24"/>
    <n v="43229"/>
    <x v="3"/>
    <s v="OFF-EN-10002600"/>
    <x v="1"/>
    <x v="12"/>
    <s v="Redi-Strip #10 Envelopes, 4 1/8 x 9 1/2"/>
    <n v="4.7200000000000006"/>
    <n v="2"/>
    <n v="0.2"/>
    <n v="1.6519999999999997"/>
  </r>
  <r>
    <n v="116"/>
    <s v="CA-2011-115259"/>
    <x v="2"/>
    <x v="55"/>
    <d v="2011-08-27T00:00:00"/>
    <s v="Second Class"/>
    <s v="RC-19960"/>
    <s v="Ryan Crowe"/>
    <x v="0"/>
    <s v="United States"/>
    <s v="Columbus"/>
    <x v="24"/>
    <n v="43229"/>
    <x v="3"/>
    <s v="OFF-PA-10004965"/>
    <x v="1"/>
    <x v="10"/>
    <s v="Xerox 1921"/>
    <n v="23.976000000000003"/>
    <n v="3"/>
    <n v="0.2"/>
    <n v="7.4924999999999988"/>
  </r>
  <r>
    <n v="117"/>
    <s v="CA-2011-115259"/>
    <x v="2"/>
    <x v="55"/>
    <d v="2011-08-27T00:00:00"/>
    <s v="Second Class"/>
    <s v="RC-19960"/>
    <s v="Ryan Crowe"/>
    <x v="0"/>
    <s v="United States"/>
    <s v="Columbus"/>
    <x v="24"/>
    <n v="43229"/>
    <x v="3"/>
    <s v="OFF-EN-10002504"/>
    <x v="1"/>
    <x v="12"/>
    <s v="Tyvek  Top-Opening Peel &amp; Seel Envelopes, Plain White"/>
    <n v="130.464"/>
    <n v="6"/>
    <n v="0.2"/>
    <n v="44.031599999999997"/>
  </r>
  <r>
    <n v="118"/>
    <s v="CA-2012-110457"/>
    <x v="1"/>
    <x v="56"/>
    <d v="2012-03-06T00:00:00"/>
    <s v="Standard Class"/>
    <s v="DK-13090"/>
    <s v="Dave Kipp"/>
    <x v="0"/>
    <s v="United States"/>
    <s v="Seattle"/>
    <x v="4"/>
    <n v="98103"/>
    <x v="1"/>
    <s v="FUR-TA-10001768"/>
    <x v="0"/>
    <x v="3"/>
    <s v="Hon Racetrack Conference Tables"/>
    <n v="787.53"/>
    <n v="3"/>
    <n v="0"/>
    <n v="165.38129999999995"/>
  </r>
  <r>
    <n v="119"/>
    <s v="US-2012-136476"/>
    <x v="1"/>
    <x v="57"/>
    <d v="2012-04-10T00:00:00"/>
    <s v="Standard Class"/>
    <s v="GG-14650"/>
    <s v="Greg Guthrie"/>
    <x v="1"/>
    <s v="United States"/>
    <s v="Bristol"/>
    <x v="18"/>
    <n v="37620"/>
    <x v="0"/>
    <s v="OFF-BI-10003650"/>
    <x v="1"/>
    <x v="8"/>
    <s v="GBC DocuBind 300 Electric Binding Machine"/>
    <n v="157.79400000000004"/>
    <n v="1"/>
    <n v="0.7"/>
    <n v="-115.71559999999999"/>
  </r>
  <r>
    <n v="120"/>
    <s v="CA-2013-103730"/>
    <x v="0"/>
    <x v="1"/>
    <d v="2013-06-16T00:00:00"/>
    <s v="First Class"/>
    <s v="SC-20725"/>
    <s v="Steven Cartwright"/>
    <x v="0"/>
    <s v="United States"/>
    <s v="Wilmington"/>
    <x v="13"/>
    <n v="19805"/>
    <x v="3"/>
    <s v="FUR-FU-10002157"/>
    <x v="0"/>
    <x v="5"/>
    <s v="Artistic Insta-Plaque"/>
    <n v="47.04"/>
    <n v="3"/>
    <n v="0"/>
    <n v="18.345599999999997"/>
  </r>
  <r>
    <n v="121"/>
    <s v="CA-2013-103730"/>
    <x v="0"/>
    <x v="1"/>
    <d v="2013-06-16T00:00:00"/>
    <s v="First Class"/>
    <s v="SC-20725"/>
    <s v="Steven Cartwright"/>
    <x v="0"/>
    <s v="United States"/>
    <s v="Wilmington"/>
    <x v="13"/>
    <n v="19805"/>
    <x v="3"/>
    <s v="OFF-BI-10003910"/>
    <x v="1"/>
    <x v="8"/>
    <s v="DXL Angle-View Binders with Locking Rings by Samsill"/>
    <n v="30.84"/>
    <n v="4"/>
    <n v="0"/>
    <n v="13.878"/>
  </r>
  <r>
    <n v="122"/>
    <s v="CA-2013-103730"/>
    <x v="0"/>
    <x v="1"/>
    <d v="2013-06-16T00:00:00"/>
    <s v="First Class"/>
    <s v="SC-20725"/>
    <s v="Steven Cartwright"/>
    <x v="0"/>
    <s v="United States"/>
    <s v="Wilmington"/>
    <x v="13"/>
    <n v="19805"/>
    <x v="3"/>
    <s v="OFF-ST-10000777"/>
    <x v="1"/>
    <x v="4"/>
    <s v="Companion Letter/Legal File, Black"/>
    <n v="226.56"/>
    <n v="6"/>
    <n v="0"/>
    <n v="63.436800000000005"/>
  </r>
  <r>
    <n v="123"/>
    <s v="CA-2013-103730"/>
    <x v="0"/>
    <x v="1"/>
    <d v="2013-06-16T00:00:00"/>
    <s v="First Class"/>
    <s v="SC-20725"/>
    <s v="Steven Cartwright"/>
    <x v="0"/>
    <s v="United States"/>
    <s v="Wilmington"/>
    <x v="13"/>
    <n v="19805"/>
    <x v="3"/>
    <s v="OFF-EN-10002500"/>
    <x v="1"/>
    <x v="12"/>
    <s v="Globe Weis Peel &amp; Seel First Class Envelopes"/>
    <n v="115.02"/>
    <n v="9"/>
    <n v="0"/>
    <n v="51.758999999999993"/>
  </r>
  <r>
    <n v="124"/>
    <s v="CA-2013-103730"/>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s v="US-2011-152030"/>
    <x v="2"/>
    <x v="58"/>
    <d v="2011-12-28T00:00:00"/>
    <s v="Second Class"/>
    <s v="AD-10180"/>
    <s v="Alan Dominguez"/>
    <x v="2"/>
    <s v="United States"/>
    <s v="Houston"/>
    <x v="5"/>
    <n v="77041"/>
    <x v="2"/>
    <s v="FUR-CH-10004063"/>
    <x v="0"/>
    <x v="1"/>
    <s v="Global Deluxe High-Back Manager's Chair"/>
    <n v="600.55799999999999"/>
    <n v="3"/>
    <n v="0.3"/>
    <n v="-8.5794000000000779"/>
  </r>
  <r>
    <n v="126"/>
    <s v="US-2011-134614"/>
    <x v="2"/>
    <x v="59"/>
    <d v="2011-09-25T00:00:00"/>
    <s v="Standard Class"/>
    <s v="PF-19165"/>
    <s v="Philip Fox"/>
    <x v="0"/>
    <s v="United States"/>
    <s v="Bloomington"/>
    <x v="10"/>
    <n v="61701"/>
    <x v="2"/>
    <s v="FUR-TA-10004534"/>
    <x v="0"/>
    <x v="3"/>
    <s v="Bevis 44 x 96 Conference Tables"/>
    <n v="617.70000000000005"/>
    <n v="6"/>
    <n v="0.5"/>
    <n v="-407.68200000000013"/>
  </r>
  <r>
    <n v="127"/>
    <s v="US-2014-107272"/>
    <x v="3"/>
    <x v="60"/>
    <d v="2014-11-13T00:00:00"/>
    <s v="Standard Class"/>
    <s v="TS-21610"/>
    <s v="Troy Staebel"/>
    <x v="0"/>
    <s v="United States"/>
    <s v="Phoenix"/>
    <x v="16"/>
    <n v="85023"/>
    <x v="1"/>
    <s v="OFF-BI-10003274"/>
    <x v="1"/>
    <x v="8"/>
    <s v="Avery Durable Slant Ring Binders, No Labels"/>
    <n v="2.3880000000000003"/>
    <n v="2"/>
    <n v="0.7"/>
    <n v="-1.8308"/>
  </r>
  <r>
    <n v="128"/>
    <s v="US-2014-107272"/>
    <x v="3"/>
    <x v="60"/>
    <d v="2014-11-13T00:00:00"/>
    <s v="Standard Class"/>
    <s v="TS-21610"/>
    <s v="Troy Staebel"/>
    <x v="0"/>
    <s v="United States"/>
    <s v="Phoenix"/>
    <x v="16"/>
    <n v="85023"/>
    <x v="1"/>
    <s v="OFF-ST-10002974"/>
    <x v="1"/>
    <x v="4"/>
    <s v="Trav-L-File Heavy-Duty Shuttle II, Black"/>
    <n v="243.99200000000002"/>
    <n v="7"/>
    <n v="0.2"/>
    <n v="30.498999999999981"/>
  </r>
  <r>
    <n v="129"/>
    <s v="US-2013-125969"/>
    <x v="0"/>
    <x v="61"/>
    <d v="2013-11-11T00:00:00"/>
    <s v="Second Class"/>
    <s v="LS-16975"/>
    <s v="Lindsay Shagiari"/>
    <x v="2"/>
    <s v="United States"/>
    <s v="Los Angeles"/>
    <x v="1"/>
    <n v="90004"/>
    <x v="1"/>
    <s v="FUR-CH-10001146"/>
    <x v="0"/>
    <x v="1"/>
    <s v="Global Task Chair, Black"/>
    <n v="81.424000000000007"/>
    <n v="2"/>
    <n v="0.2"/>
    <n v="-9.1601999999999961"/>
  </r>
  <r>
    <n v="130"/>
    <s v="US-2013-125969"/>
    <x v="0"/>
    <x v="61"/>
    <d v="2013-11-11T00:00:00"/>
    <s v="Second Class"/>
    <s v="LS-16975"/>
    <s v="Lindsay Shagiari"/>
    <x v="2"/>
    <s v="United States"/>
    <s v="Los Angeles"/>
    <x v="1"/>
    <n v="90004"/>
    <x v="1"/>
    <s v="FUR-FU-10003773"/>
    <x v="0"/>
    <x v="5"/>
    <s v="Eldon Cleatmat Plus Chair Mats for High Pile Carpets"/>
    <n v="238.56"/>
    <n v="3"/>
    <n v="0"/>
    <n v="26.241599999999977"/>
  </r>
  <r>
    <n v="131"/>
    <s v="US-2014-164147"/>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s v="US-2014-164147"/>
    <x v="3"/>
    <x v="62"/>
    <d v="2014-02-06T00:00:00"/>
    <s v="First Class"/>
    <s v="DW-13585"/>
    <s v="Dorothy Wardle"/>
    <x v="1"/>
    <s v="United States"/>
    <s v="Columbus"/>
    <x v="24"/>
    <n v="43229"/>
    <x v="3"/>
    <s v="OFF-PA-10002377"/>
    <x v="1"/>
    <x v="10"/>
    <s v="Xerox 1916"/>
    <n v="78.304000000000002"/>
    <n v="2"/>
    <n v="0.2"/>
    <n v="29.363999999999997"/>
  </r>
  <r>
    <n v="133"/>
    <s v="US-2014-164147"/>
    <x v="3"/>
    <x v="62"/>
    <d v="2014-02-06T00:00:00"/>
    <s v="First Class"/>
    <s v="DW-13585"/>
    <s v="Dorothy Wardle"/>
    <x v="1"/>
    <s v="United States"/>
    <s v="Columbus"/>
    <x v="24"/>
    <n v="43229"/>
    <x v="3"/>
    <s v="OFF-FA-10002780"/>
    <x v="1"/>
    <x v="13"/>
    <s v="Staples"/>
    <n v="21.456"/>
    <n v="9"/>
    <n v="0.2"/>
    <n v="6.9731999999999976"/>
  </r>
  <r>
    <n v="134"/>
    <s v="CA-2013-145583"/>
    <x v="0"/>
    <x v="63"/>
    <d v="2013-10-20T00:00:00"/>
    <s v="Standard Class"/>
    <s v="LC-16885"/>
    <s v="Lena Creighton"/>
    <x v="0"/>
    <s v="United States"/>
    <s v="Roseville"/>
    <x v="1"/>
    <n v="95661"/>
    <x v="1"/>
    <s v="OFF-PA-10001804"/>
    <x v="1"/>
    <x v="10"/>
    <s v="Xerox 195"/>
    <n v="20.04"/>
    <n v="3"/>
    <n v="0"/>
    <n v="9.6191999999999993"/>
  </r>
  <r>
    <n v="135"/>
    <s v="CA-2013-145583"/>
    <x v="0"/>
    <x v="63"/>
    <d v="2013-10-20T00:00:00"/>
    <s v="Standard Class"/>
    <s v="LC-16885"/>
    <s v="Lena Creighton"/>
    <x v="0"/>
    <s v="United States"/>
    <s v="Roseville"/>
    <x v="1"/>
    <n v="95661"/>
    <x v="1"/>
    <s v="OFF-PA-10001736"/>
    <x v="1"/>
    <x v="10"/>
    <s v="Xerox 1880"/>
    <n v="35.44"/>
    <n v="1"/>
    <n v="0"/>
    <n v="16.656799999999997"/>
  </r>
  <r>
    <n v="136"/>
    <s v="CA-2013-145583"/>
    <x v="0"/>
    <x v="63"/>
    <d v="2013-10-20T00:00:00"/>
    <s v="Standard Class"/>
    <s v="LC-16885"/>
    <s v="Lena Creighton"/>
    <x v="0"/>
    <s v="United States"/>
    <s v="Roseville"/>
    <x v="1"/>
    <n v="95661"/>
    <x v="1"/>
    <s v="OFF-AR-10001149"/>
    <x v="1"/>
    <x v="6"/>
    <s v="Sanford Colorific Colored Pencils, 12/Box"/>
    <n v="11.52"/>
    <n v="4"/>
    <n v="0"/>
    <n v="3.4559999999999995"/>
  </r>
  <r>
    <n v="137"/>
    <s v="CA-2013-145583"/>
    <x v="0"/>
    <x v="63"/>
    <d v="2013-10-20T00:00:00"/>
    <s v="Standard Class"/>
    <s v="LC-16885"/>
    <s v="Lena Creighton"/>
    <x v="0"/>
    <s v="United States"/>
    <s v="Roseville"/>
    <x v="1"/>
    <n v="95661"/>
    <x v="1"/>
    <s v="OFF-FA-10002988"/>
    <x v="1"/>
    <x v="13"/>
    <s v="Ideal Clamps"/>
    <n v="4.0199999999999996"/>
    <n v="2"/>
    <n v="0"/>
    <n v="1.9697999999999998"/>
  </r>
  <r>
    <n v="138"/>
    <s v="CA-2013-145583"/>
    <x v="0"/>
    <x v="63"/>
    <d v="2013-10-20T00:00:00"/>
    <s v="Standard Class"/>
    <s v="LC-16885"/>
    <s v="Lena Creighton"/>
    <x v="0"/>
    <s v="United States"/>
    <s v="Roseville"/>
    <x v="1"/>
    <n v="95661"/>
    <x v="1"/>
    <s v="OFF-BI-10004781"/>
    <x v="1"/>
    <x v="8"/>
    <s v="GBC Wire Binding Strips"/>
    <n v="76.176000000000002"/>
    <n v="3"/>
    <n v="0.2"/>
    <n v="26.661599999999996"/>
  </r>
  <r>
    <n v="139"/>
    <s v="CA-2013-145583"/>
    <x v="0"/>
    <x v="63"/>
    <d v="2013-10-20T00:00:00"/>
    <s v="Standard Class"/>
    <s v="LC-16885"/>
    <s v="Lena Creighton"/>
    <x v="0"/>
    <s v="United States"/>
    <s v="Roseville"/>
    <x v="1"/>
    <n v="95661"/>
    <x v="1"/>
    <s v="OFF-SU-10001218"/>
    <x v="1"/>
    <x v="14"/>
    <s v="Fiskars Softgrip Scissors"/>
    <n v="65.88"/>
    <n v="6"/>
    <n v="0"/>
    <n v="18.446400000000004"/>
  </r>
  <r>
    <n v="140"/>
    <s v="CA-2013-145583"/>
    <x v="0"/>
    <x v="63"/>
    <d v="2013-10-20T00:00:00"/>
    <s v="Standard Class"/>
    <s v="LC-16885"/>
    <s v="Lena Creighton"/>
    <x v="0"/>
    <s v="United States"/>
    <s v="Roseville"/>
    <x v="1"/>
    <n v="95661"/>
    <x v="1"/>
    <s v="FUR-FU-10001706"/>
    <x v="0"/>
    <x v="5"/>
    <s v="Longer-Life Soft White Bulbs"/>
    <n v="43.120000000000005"/>
    <n v="14"/>
    <n v="0"/>
    <n v="20.697599999999998"/>
  </r>
  <r>
    <n v="141"/>
    <s v="CA-2013-1103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s v="CA-2014-106180"/>
    <x v="3"/>
    <x v="65"/>
    <d v="2014-09-24T00:00:00"/>
    <s v="Standard Class"/>
    <s v="SH-19975"/>
    <s v="Sally Hughsby"/>
    <x v="1"/>
    <s v="United States"/>
    <s v="San Francisco"/>
    <x v="1"/>
    <n v="94122"/>
    <x v="1"/>
    <s v="OFF-AR-10000940"/>
    <x v="1"/>
    <x v="6"/>
    <s v="Newell 343"/>
    <n v="8.82"/>
    <n v="3"/>
    <n v="0"/>
    <n v="2.3814000000000002"/>
  </r>
  <r>
    <n v="143"/>
    <s v="CA-2014-106180"/>
    <x v="3"/>
    <x v="65"/>
    <d v="2014-09-24T00:00:00"/>
    <s v="Standard Class"/>
    <s v="SH-19975"/>
    <s v="Sally Hughsby"/>
    <x v="1"/>
    <s v="United States"/>
    <s v="San Francisco"/>
    <x v="1"/>
    <n v="94122"/>
    <x v="1"/>
    <s v="OFF-EN-10004030"/>
    <x v="1"/>
    <x v="12"/>
    <s v="Convenience Packs of Business Envelopes"/>
    <n v="10.86"/>
    <n v="3"/>
    <n v="0"/>
    <n v="5.1042000000000005"/>
  </r>
  <r>
    <n v="144"/>
    <s v="CA-2014-106180"/>
    <x v="3"/>
    <x v="65"/>
    <d v="2014-09-24T00:00:00"/>
    <s v="Standard Class"/>
    <s v="SH-19975"/>
    <s v="Sally Hughsby"/>
    <x v="1"/>
    <s v="United States"/>
    <s v="San Francisco"/>
    <x v="1"/>
    <n v="94122"/>
    <x v="1"/>
    <s v="OFF-PA-10004327"/>
    <x v="1"/>
    <x v="10"/>
    <s v="Xerox 1911"/>
    <n v="143.69999999999999"/>
    <n v="3"/>
    <n v="0"/>
    <n v="68.975999999999999"/>
  </r>
  <r>
    <n v="145"/>
    <s v="CA-2014-155376"/>
    <x v="3"/>
    <x v="66"/>
    <d v="2014-12-28T00:00:00"/>
    <s v="Standard Class"/>
    <s v="SG-20080"/>
    <s v="Sandra Glassco"/>
    <x v="0"/>
    <s v="United States"/>
    <s v="Independence"/>
    <x v="25"/>
    <n v="64055"/>
    <x v="2"/>
    <s v="OFF-AP-10001058"/>
    <x v="1"/>
    <x v="9"/>
    <s v="Sanyo 2.5 Cubic Foot Mid-Size Office Refrigerators"/>
    <n v="839.43000000000006"/>
    <n v="3"/>
    <n v="0"/>
    <n v="218.25179999999997"/>
  </r>
  <r>
    <n v="146"/>
    <s v="CA-2012-110744"/>
    <x v="1"/>
    <x v="67"/>
    <d v="2012-09-12T00:00:00"/>
    <s v="Standard Class"/>
    <s v="HA-14920"/>
    <s v="Helen Andreada"/>
    <x v="0"/>
    <s v="United States"/>
    <s v="Pasadena"/>
    <x v="1"/>
    <n v="91104"/>
    <x v="1"/>
    <s v="OFF-ST-10003656"/>
    <x v="1"/>
    <x v="4"/>
    <s v="Safco Industrial Wire Shelving"/>
    <n v="671.93"/>
    <n v="7"/>
    <n v="0"/>
    <n v="20.157899999999998"/>
  </r>
  <r>
    <n v="147"/>
    <s v="CA-2011-110072"/>
    <x v="2"/>
    <x v="68"/>
    <d v="2011-10-28T00:00:00"/>
    <s v="Standard Class"/>
    <s v="MG-17680"/>
    <s v="Maureen Gastineau"/>
    <x v="2"/>
    <s v="United States"/>
    <s v="Newark"/>
    <x v="24"/>
    <n v="43055"/>
    <x v="3"/>
    <s v="FUR-FU-10000521"/>
    <x v="0"/>
    <x v="5"/>
    <s v="Seth Thomas 14&quot; Putty-Colored Wall Clock"/>
    <n v="93.888000000000005"/>
    <n v="4"/>
    <n v="0.2"/>
    <n v="12.90959999999999"/>
  </r>
  <r>
    <n v="148"/>
    <s v="CA-2013-114489"/>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s v="CA-2013-114489"/>
    <x v="0"/>
    <x v="5"/>
    <d v="2013-12-10T00:00:00"/>
    <s v="Standard Class"/>
    <s v="JE-16165"/>
    <s v="Justin Ellison"/>
    <x v="1"/>
    <s v="United States"/>
    <s v="Franklin"/>
    <x v="6"/>
    <n v="53132"/>
    <x v="2"/>
    <s v="TEC-PH-10001448"/>
    <x v="2"/>
    <x v="7"/>
    <s v="Anker Astro 15000mAh USB Portable Charger"/>
    <n v="149.97"/>
    <n v="3"/>
    <n v="0"/>
    <n v="5.9987999999999815"/>
  </r>
  <r>
    <n v="150"/>
    <s v="CA-2013-114489"/>
    <x v="0"/>
    <x v="5"/>
    <d v="2013-12-10T00:00:00"/>
    <s v="Standard Class"/>
    <s v="JE-16165"/>
    <s v="Justin Ellison"/>
    <x v="1"/>
    <s v="United States"/>
    <s v="Franklin"/>
    <x v="6"/>
    <n v="53132"/>
    <x v="2"/>
    <s v="FUR-CH-10000454"/>
    <x v="0"/>
    <x v="1"/>
    <s v="Hon Deluxe Fabric Upholstered Stacking Chairs, Rounded Back"/>
    <n v="1951.84"/>
    <n v="8"/>
    <n v="0"/>
    <n v="585.55199999999991"/>
  </r>
  <r>
    <n v="151"/>
    <s v="CA-2013-114489"/>
    <x v="0"/>
    <x v="5"/>
    <d v="2013-12-10T00:00:00"/>
    <s v="Standard Class"/>
    <s v="JE-16165"/>
    <s v="Justin Ellison"/>
    <x v="1"/>
    <s v="United States"/>
    <s v="Franklin"/>
    <x v="6"/>
    <n v="53132"/>
    <x v="2"/>
    <s v="OFF-BI-10002735"/>
    <x v="1"/>
    <x v="8"/>
    <s v="GBC Prestige Therm-A-Bind Covers"/>
    <n v="171.55"/>
    <n v="5"/>
    <n v="0"/>
    <n v="80.628500000000003"/>
  </r>
  <r>
    <n v="152"/>
    <s v="CA-2013-158834"/>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s v="CA-2013-158834"/>
    <x v="0"/>
    <x v="69"/>
    <d v="2013-03-17T00:00:00"/>
    <s v="First Class"/>
    <s v="TW-21025"/>
    <s v="Tamara Willingham"/>
    <x v="2"/>
    <s v="United States"/>
    <s v="Scottsdale"/>
    <x v="16"/>
    <n v="85254"/>
    <x v="1"/>
    <s v="TEC-PH-10001254"/>
    <x v="2"/>
    <x v="7"/>
    <s v="Jabra BIZ 2300 Duo QD Duo Corded Headset"/>
    <n v="203.184"/>
    <n v="2"/>
    <n v="0.2"/>
    <n v="15.238799999999991"/>
  </r>
  <r>
    <n v="154"/>
    <s v="CA-2012-124919"/>
    <x v="1"/>
    <x v="70"/>
    <d v="2012-06-02T00:00:00"/>
    <s v="First Class"/>
    <s v="SP-20650"/>
    <s v="Stephanie Phelps"/>
    <x v="1"/>
    <s v="United States"/>
    <s v="San Jose"/>
    <x v="1"/>
    <n v="95123"/>
    <x v="1"/>
    <s v="OFF-PA-10001950"/>
    <x v="1"/>
    <x v="10"/>
    <s v="Southworth 25% Cotton Antique Laid Paper &amp; Envelopes"/>
    <n v="58.379999999999995"/>
    <n v="7"/>
    <n v="0"/>
    <n v="26.270999999999994"/>
  </r>
  <r>
    <n v="155"/>
    <s v="CA-2012-124919"/>
    <x v="1"/>
    <x v="70"/>
    <d v="2012-06-02T00:00:00"/>
    <s v="First Class"/>
    <s v="SP-20650"/>
    <s v="Stephanie Phelps"/>
    <x v="1"/>
    <s v="United States"/>
    <s v="San Jose"/>
    <x v="1"/>
    <n v="95123"/>
    <x v="1"/>
    <s v="OFF-PA-10002254"/>
    <x v="1"/>
    <x v="10"/>
    <s v="Xerox 1883"/>
    <n v="105.52"/>
    <n v="4"/>
    <n v="0"/>
    <n v="48.539199999999994"/>
  </r>
  <r>
    <n v="156"/>
    <s v="CA-2012-124919"/>
    <x v="1"/>
    <x v="70"/>
    <d v="2012-06-02T00:00:00"/>
    <s v="First Class"/>
    <s v="SP-20650"/>
    <s v="Stephanie Phelps"/>
    <x v="1"/>
    <s v="United States"/>
    <s v="San Jose"/>
    <x v="1"/>
    <n v="95123"/>
    <x v="1"/>
    <s v="OFF-ST-10001590"/>
    <x v="1"/>
    <x v="4"/>
    <s v="Tenex Personal Project File with Scoop Front Design, Black"/>
    <n v="80.88"/>
    <n v="6"/>
    <n v="0"/>
    <n v="21.028799999999997"/>
  </r>
  <r>
    <n v="157"/>
    <s v="CA-2012-118948"/>
    <x v="1"/>
    <x v="71"/>
    <d v="2012-06-03T00:00:00"/>
    <s v="Standard Class"/>
    <s v="NK-18490"/>
    <s v="Neil Knudson"/>
    <x v="2"/>
    <s v="United States"/>
    <s v="Seattle"/>
    <x v="4"/>
    <n v="98105"/>
    <x v="1"/>
    <s v="OFF-AR-10001547"/>
    <x v="1"/>
    <x v="6"/>
    <s v="Newell 311"/>
    <n v="6.63"/>
    <n v="3"/>
    <n v="0"/>
    <n v="1.7901"/>
  </r>
  <r>
    <n v="158"/>
    <s v="CA-2011-104269"/>
    <x v="2"/>
    <x v="72"/>
    <d v="2011-03-06T00:00:00"/>
    <s v="Second Class"/>
    <s v="DB-13060"/>
    <s v="Dave Brooks"/>
    <x v="0"/>
    <s v="United States"/>
    <s v="Seattle"/>
    <x v="4"/>
    <n v="98115"/>
    <x v="1"/>
    <s v="FUR-CH-10004063"/>
    <x v="0"/>
    <x v="1"/>
    <s v="Global Deluxe High-Back Manager's Chair"/>
    <n v="457.56800000000004"/>
    <n v="2"/>
    <n v="0.2"/>
    <n v="51.476399999999941"/>
  </r>
  <r>
    <n v="159"/>
    <s v="CA-2013-114104"/>
    <x v="0"/>
    <x v="73"/>
    <d v="2013-11-25T00:00:00"/>
    <s v="Standard Class"/>
    <s v="NP-18670"/>
    <s v="Nora Paige"/>
    <x v="0"/>
    <s v="United States"/>
    <s v="Edmond"/>
    <x v="26"/>
    <n v="73034"/>
    <x v="2"/>
    <s v="OFF-LA-10002475"/>
    <x v="1"/>
    <x v="2"/>
    <s v="Avery 519"/>
    <n v="14.62"/>
    <n v="2"/>
    <n v="0"/>
    <n v="6.8713999999999995"/>
  </r>
  <r>
    <n v="160"/>
    <s v="CA-2013-114104"/>
    <x v="0"/>
    <x v="73"/>
    <d v="2013-11-25T00:00:00"/>
    <s v="Standard Class"/>
    <s v="NP-18670"/>
    <s v="Nora Paige"/>
    <x v="0"/>
    <s v="United States"/>
    <s v="Edmond"/>
    <x v="26"/>
    <n v="73034"/>
    <x v="2"/>
    <s v="TEC-PH-10004536"/>
    <x v="2"/>
    <x v="7"/>
    <s v="Avaya 5420 Digital phone"/>
    <n v="944.93000000000006"/>
    <n v="7"/>
    <n v="0"/>
    <n v="236.23250000000002"/>
  </r>
  <r>
    <n v="161"/>
    <s v="CA-2013-162733"/>
    <x v="0"/>
    <x v="74"/>
    <d v="2013-05-13T00:00:00"/>
    <s v="First Class"/>
    <s v="TT-21070"/>
    <s v="Ted Trevino"/>
    <x v="0"/>
    <s v="United States"/>
    <s v="Los Angeles"/>
    <x v="1"/>
    <n v="90045"/>
    <x v="1"/>
    <s v="OFF-PA-10002751"/>
    <x v="1"/>
    <x v="10"/>
    <s v="Xerox 1920"/>
    <n v="5.98"/>
    <n v="1"/>
    <n v="0"/>
    <n v="2.6909999999999998"/>
  </r>
  <r>
    <n v="162"/>
    <s v="CA-2012-119697"/>
    <x v="1"/>
    <x v="75"/>
    <d v="2012-12-31T00:00:00"/>
    <s v="Second Class"/>
    <s v="EM-13960"/>
    <s v="Eric Murdock"/>
    <x v="0"/>
    <s v="United States"/>
    <s v="Philadelphia"/>
    <x v="9"/>
    <n v="19134"/>
    <x v="3"/>
    <s v="TEC-AC-10003657"/>
    <x v="2"/>
    <x v="11"/>
    <s v="Lenovo 17-Key USB Numeric Keypad"/>
    <n v="54.384000000000007"/>
    <n v="2"/>
    <n v="0.2"/>
    <n v="1.359599999999995"/>
  </r>
  <r>
    <n v="163"/>
    <s v="CA-2013-154508"/>
    <x v="0"/>
    <x v="76"/>
    <d v="2013-11-21T00:00:00"/>
    <s v="Standard Class"/>
    <s v="RD-19900"/>
    <s v="Ruben Dartt"/>
    <x v="0"/>
    <s v="United States"/>
    <s v="Carlsbad"/>
    <x v="27"/>
    <n v="88220"/>
    <x v="1"/>
    <s v="OFF-EN-10001990"/>
    <x v="1"/>
    <x v="12"/>
    <s v="Staples"/>
    <n v="28.4"/>
    <n v="5"/>
    <n v="0"/>
    <n v="13.347999999999997"/>
  </r>
  <r>
    <n v="164"/>
    <s v="CA-2013-113817"/>
    <x v="0"/>
    <x v="77"/>
    <d v="2013-11-12T00:00:00"/>
    <s v="Standard Class"/>
    <s v="MJ-17740"/>
    <s v="Max Jones"/>
    <x v="0"/>
    <s v="United States"/>
    <s v="Seattle"/>
    <x v="4"/>
    <n v="98115"/>
    <x v="1"/>
    <s v="OFF-BI-10004002"/>
    <x v="1"/>
    <x v="8"/>
    <s v="Wilson Jones International Size A4 Ring Binders"/>
    <n v="27.680000000000003"/>
    <n v="2"/>
    <n v="0.2"/>
    <n v="9.6879999999999988"/>
  </r>
  <r>
    <n v="165"/>
    <s v="CA-2011-139892"/>
    <x v="2"/>
    <x v="78"/>
    <d v="2011-09-12T00:00:00"/>
    <s v="Standard Class"/>
    <s v="BM-11140"/>
    <s v="Becky Martin"/>
    <x v="0"/>
    <s v="United States"/>
    <s v="San Antonio"/>
    <x v="5"/>
    <n v="78207"/>
    <x v="2"/>
    <s v="OFF-AR-10004441"/>
    <x v="1"/>
    <x v="6"/>
    <s v="BIC Brite Liner Highlighters"/>
    <n v="9.9359999999999999"/>
    <n v="3"/>
    <n v="0.2"/>
    <n v="2.7324000000000002"/>
  </r>
  <r>
    <n v="166"/>
    <s v="CA-2011-139892"/>
    <x v="2"/>
    <x v="78"/>
    <d v="2011-09-12T00:00:00"/>
    <s v="Standard Class"/>
    <s v="BM-11140"/>
    <s v="Becky Martin"/>
    <x v="0"/>
    <s v="United States"/>
    <s v="San Antonio"/>
    <x v="5"/>
    <n v="78207"/>
    <x v="2"/>
    <s v="TEC-MA-10000822"/>
    <x v="2"/>
    <x v="15"/>
    <s v="Lexmark MX611dhe Monochrome Laser Printer"/>
    <n v="8159.9519999999993"/>
    <n v="8"/>
    <n v="0.4"/>
    <n v="-1359.992000000002"/>
  </r>
  <r>
    <n v="167"/>
    <s v="CA-2011-139892"/>
    <x v="2"/>
    <x v="78"/>
    <d v="2011-09-12T00:00:00"/>
    <s v="Standard Class"/>
    <s v="BM-11140"/>
    <s v="Becky Martin"/>
    <x v="0"/>
    <s v="United States"/>
    <s v="San Antonio"/>
    <x v="5"/>
    <n v="78207"/>
    <x v="2"/>
    <s v="OFF-ST-10000991"/>
    <x v="1"/>
    <x v="4"/>
    <s v="Space Solutions HD Industrial Steel Shelving."/>
    <n v="275.928"/>
    <n v="3"/>
    <n v="0.2"/>
    <n v="-58.634699999999995"/>
  </r>
  <r>
    <n v="168"/>
    <s v="CA-2011-139892"/>
    <x v="2"/>
    <x v="78"/>
    <d v="2011-09-12T00:00:00"/>
    <s v="Standard Class"/>
    <s v="BM-11140"/>
    <s v="Becky Martin"/>
    <x v="0"/>
    <s v="United States"/>
    <s v="San Antonio"/>
    <x v="5"/>
    <n v="78207"/>
    <x v="2"/>
    <s v="FUR-CH-10004287"/>
    <x v="0"/>
    <x v="1"/>
    <s v="SAFCO Arco Folding Chair"/>
    <n v="1740.0599999999997"/>
    <n v="9"/>
    <n v="0.3"/>
    <n v="-24.858000000000175"/>
  </r>
  <r>
    <n v="169"/>
    <s v="CA-2011-139892"/>
    <x v="2"/>
    <x v="78"/>
    <d v="2011-09-12T00:00:00"/>
    <s v="Standard Class"/>
    <s v="BM-11140"/>
    <s v="Becky Martin"/>
    <x v="0"/>
    <s v="United States"/>
    <s v="San Antonio"/>
    <x v="5"/>
    <n v="78207"/>
    <x v="2"/>
    <s v="OFF-AR-10002656"/>
    <x v="1"/>
    <x v="6"/>
    <s v="Sanford Liquid Accent Highlighters"/>
    <n v="32.064"/>
    <n v="6"/>
    <n v="0.2"/>
    <n v="6.8135999999999974"/>
  </r>
  <r>
    <n v="170"/>
    <s v="CA-2011-139892"/>
    <x v="2"/>
    <x v="78"/>
    <d v="2011-09-12T00:00:00"/>
    <s v="Standard Class"/>
    <s v="BM-11140"/>
    <s v="Becky Martin"/>
    <x v="0"/>
    <s v="United States"/>
    <s v="San Antonio"/>
    <x v="5"/>
    <n v="78207"/>
    <x v="2"/>
    <s v="OFF-AP-10002518"/>
    <x v="1"/>
    <x v="9"/>
    <s v="Kensington 7 Outlet MasterPiece Power Center"/>
    <n v="177.97999999999996"/>
    <n v="5"/>
    <n v="0.8"/>
    <n v="-453.84900000000005"/>
  </r>
  <r>
    <n v="171"/>
    <s v="CA-2011-139892"/>
    <x v="2"/>
    <x v="78"/>
    <d v="2011-09-12T00:00:00"/>
    <s v="Standard Class"/>
    <s v="BM-11140"/>
    <s v="Becky Martin"/>
    <x v="0"/>
    <s v="United States"/>
    <s v="San Antonio"/>
    <x v="5"/>
    <n v="78207"/>
    <x v="2"/>
    <s v="TEC-PH-10003931"/>
    <x v="2"/>
    <x v="7"/>
    <s v="JBL Micro Wireless Portable Bluetooth Speaker"/>
    <n v="143.976"/>
    <n v="3"/>
    <n v="0.2"/>
    <n v="8.998500000000007"/>
  </r>
  <r>
    <n v="172"/>
    <s v="CA-2011-11896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s v="CA-2011-118962"/>
    <x v="2"/>
    <x v="79"/>
    <d v="2011-08-09T00:00:00"/>
    <s v="Standard Class"/>
    <s v="CS-12130"/>
    <s v="Chad Sievert"/>
    <x v="0"/>
    <s v="United States"/>
    <s v="Los Angeles"/>
    <x v="1"/>
    <n v="90004"/>
    <x v="1"/>
    <s v="OFF-PA-10001144"/>
    <x v="1"/>
    <x v="10"/>
    <s v="Xerox 1913"/>
    <n v="110.96"/>
    <n v="2"/>
    <n v="0"/>
    <n v="53.260799999999996"/>
  </r>
  <r>
    <n v="174"/>
    <s v="CA-2011-118962"/>
    <x v="2"/>
    <x v="79"/>
    <d v="2011-08-09T00:00:00"/>
    <s v="Standard Class"/>
    <s v="CS-12130"/>
    <s v="Chad Sievert"/>
    <x v="0"/>
    <s v="United States"/>
    <s v="Los Angeles"/>
    <x v="1"/>
    <n v="90004"/>
    <x v="1"/>
    <s v="FUR-CH-10003817"/>
    <x v="0"/>
    <x v="1"/>
    <s v="Global Value Steno Chair, Gray"/>
    <n v="340.14400000000006"/>
    <n v="7"/>
    <n v="0.2"/>
    <n v="21.259"/>
  </r>
  <r>
    <n v="175"/>
    <s v="US-2011-10085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s v="US-2011-100853"/>
    <x v="2"/>
    <x v="80"/>
    <d v="2011-09-19T00:00:00"/>
    <s v="Standard Class"/>
    <s v="JB-15400"/>
    <s v="Jennifer Braxton"/>
    <x v="1"/>
    <s v="United States"/>
    <s v="Chicago"/>
    <x v="10"/>
    <n v="60623"/>
    <x v="2"/>
    <s v="OFF-LA-10003148"/>
    <x v="1"/>
    <x v="2"/>
    <s v="Avery 51"/>
    <n v="20.16"/>
    <n v="4"/>
    <n v="0.2"/>
    <n v="6.5519999999999987"/>
  </r>
  <r>
    <n v="177"/>
    <s v="US-2014-152366"/>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s v="US-2012-101511"/>
    <x v="1"/>
    <x v="82"/>
    <d v="2012-11-23T00:00:00"/>
    <s v="Second Class"/>
    <s v="JE-15745"/>
    <s v="Joel Eaton"/>
    <x v="0"/>
    <s v="United States"/>
    <s v="Newark"/>
    <x v="24"/>
    <n v="43055"/>
    <x v="3"/>
    <s v="FUR-CH-10004698"/>
    <x v="0"/>
    <x v="1"/>
    <s v="Padded Folding Chairs, Black, 4/Carton"/>
    <n v="396.80200000000002"/>
    <n v="7"/>
    <n v="0.3"/>
    <n v="-11.337199999999939"/>
  </r>
  <r>
    <n v="179"/>
    <s v="US-2012-101511"/>
    <x v="1"/>
    <x v="82"/>
    <d v="2012-11-23T00:00:00"/>
    <s v="Second Class"/>
    <s v="JE-15745"/>
    <s v="Joel Eaton"/>
    <x v="0"/>
    <s v="United States"/>
    <s v="Newark"/>
    <x v="24"/>
    <n v="43055"/>
    <x v="3"/>
    <s v="OFF-SU-10002189"/>
    <x v="1"/>
    <x v="14"/>
    <s v="Acme Rosewood Handle Letter Opener"/>
    <n v="15.88"/>
    <n v="5"/>
    <n v="0.2"/>
    <n v="-3.771500000000001"/>
  </r>
  <r>
    <n v="180"/>
    <s v="CA-2012-137225"/>
    <x v="1"/>
    <x v="83"/>
    <d v="2012-12-19T00:00:00"/>
    <s v="Standard Class"/>
    <s v="JK-15640"/>
    <s v="Jim Kriz"/>
    <x v="2"/>
    <s v="United States"/>
    <s v="New York City"/>
    <x v="15"/>
    <n v="10009"/>
    <x v="3"/>
    <s v="OFF-AR-10001940"/>
    <x v="1"/>
    <x v="6"/>
    <s v="Sanford Colorific Eraseable Coloring Pencils, 12 Count"/>
    <n v="3.28"/>
    <n v="1"/>
    <n v="0"/>
    <n v="1.4104000000000001"/>
  </r>
  <r>
    <n v="181"/>
    <s v="CA-2011-166191"/>
    <x v="2"/>
    <x v="29"/>
    <d v="2011-12-09T00:00:00"/>
    <s v="Second Class"/>
    <s v="DK-13150"/>
    <s v="David Kendrick"/>
    <x v="1"/>
    <s v="United States"/>
    <s v="Decatur"/>
    <x v="10"/>
    <n v="62521"/>
    <x v="2"/>
    <s v="OFF-ST-10003455"/>
    <x v="1"/>
    <x v="4"/>
    <s v="Tenex File Box, Personal Filing Tote with Lid, Black"/>
    <n v="24.816000000000003"/>
    <n v="2"/>
    <n v="0.2"/>
    <n v="1.8612000000000002"/>
  </r>
  <r>
    <n v="182"/>
    <s v="CA-2011-166191"/>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s v="CA-2011-158274"/>
    <x v="2"/>
    <x v="84"/>
    <d v="2011-11-24T00:00:00"/>
    <s v="Second Class"/>
    <s v="RM-19675"/>
    <s v="Robert Marley"/>
    <x v="2"/>
    <s v="United States"/>
    <s v="Monroe"/>
    <x v="28"/>
    <n v="71203"/>
    <x v="0"/>
    <s v="TEC-PH-10003273"/>
    <x v="2"/>
    <x v="7"/>
    <s v="AT&amp;T TR1909W"/>
    <n v="503.96"/>
    <n v="4"/>
    <n v="0"/>
    <n v="131.02960000000002"/>
  </r>
  <r>
    <n v="184"/>
    <s v="CA-2011-158274"/>
    <x v="2"/>
    <x v="84"/>
    <d v="2011-11-24T00:00:00"/>
    <s v="Second Class"/>
    <s v="RM-19675"/>
    <s v="Robert Marley"/>
    <x v="2"/>
    <s v="United States"/>
    <s v="Monroe"/>
    <x v="28"/>
    <n v="71203"/>
    <x v="0"/>
    <s v="TEC-PH-10004896"/>
    <x v="2"/>
    <x v="7"/>
    <s v="Nokia Lumia 521 (T-Mobile)"/>
    <n v="149.94999999999999"/>
    <n v="5"/>
    <n v="0"/>
    <n v="41.986000000000004"/>
  </r>
  <r>
    <n v="185"/>
    <s v="CA-2011-158274"/>
    <x v="2"/>
    <x v="84"/>
    <d v="2011-11-24T00:00:00"/>
    <s v="Second Class"/>
    <s v="RM-19675"/>
    <s v="Robert Marley"/>
    <x v="2"/>
    <s v="United States"/>
    <s v="Monroe"/>
    <x v="28"/>
    <n v="71203"/>
    <x v="0"/>
    <s v="TEC-AC-10002345"/>
    <x v="2"/>
    <x v="11"/>
    <s v="HP Standard 104 key PS/2 Keyboard"/>
    <n v="29"/>
    <n v="2"/>
    <n v="0"/>
    <n v="7.25"/>
  </r>
  <r>
    <n v="186"/>
    <s v="CA-2013-105018"/>
    <x v="0"/>
    <x v="85"/>
    <d v="2013-12-03T00:00:00"/>
    <s v="Standard Class"/>
    <s v="SK-19990"/>
    <s v="Sally Knutson"/>
    <x v="0"/>
    <s v="United States"/>
    <s v="Fairfield"/>
    <x v="29"/>
    <n v="6824"/>
    <x v="3"/>
    <s v="OFF-BI-10001890"/>
    <x v="1"/>
    <x v="8"/>
    <s v="Avery Poly Binder Pockets"/>
    <n v="7.16"/>
    <n v="2"/>
    <n v="0"/>
    <n v="3.4367999999999999"/>
  </r>
  <r>
    <n v="187"/>
    <s v="CA-2011-123260"/>
    <x v="2"/>
    <x v="86"/>
    <d v="2011-08-30T00:00:00"/>
    <s v="Standard Class"/>
    <s v="FM-14290"/>
    <s v="Frank Merwin"/>
    <x v="2"/>
    <s v="United States"/>
    <s v="Los Angeles"/>
    <x v="1"/>
    <n v="90032"/>
    <x v="1"/>
    <s v="TEC-AC-10002323"/>
    <x v="2"/>
    <x v="11"/>
    <s v="SanDisk Ultra 32 GB MicroSDHC Class 10 Memory Card"/>
    <n v="176.8"/>
    <n v="8"/>
    <n v="0"/>
    <n v="22.984000000000009"/>
  </r>
  <r>
    <n v="188"/>
    <s v="CA-2013-157000"/>
    <x v="0"/>
    <x v="87"/>
    <d v="2013-07-23T00:00:00"/>
    <s v="Standard Class"/>
    <s v="AM-10360"/>
    <s v="Alice McCarthy"/>
    <x v="1"/>
    <s v="United States"/>
    <s v="Grand Prairie"/>
    <x v="5"/>
    <n v="75051"/>
    <x v="2"/>
    <s v="OFF-ST-10001328"/>
    <x v="1"/>
    <x v="4"/>
    <s v="Personal Filing Tote with Lid, Black/Gray"/>
    <n v="37.224000000000004"/>
    <n v="3"/>
    <n v="0.2"/>
    <n v="3.7224000000000004"/>
  </r>
  <r>
    <n v="189"/>
    <s v="CA-2013-157000"/>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s v="CA-2012-102281"/>
    <x v="1"/>
    <x v="88"/>
    <d v="2012-10-14T00:00:00"/>
    <s v="First Class"/>
    <s v="MP-17470"/>
    <s v="Mark Packer"/>
    <x v="2"/>
    <s v="United States"/>
    <s v="New York City"/>
    <x v="15"/>
    <n v="10035"/>
    <x v="3"/>
    <s v="FUR-BO-10002613"/>
    <x v="0"/>
    <x v="0"/>
    <s v="Atlantic Metals Mobile 4-Shelf Bookcases, Custom Colors"/>
    <n v="899.13600000000008"/>
    <n v="4"/>
    <n v="0.2"/>
    <n v="112.39199999999991"/>
  </r>
  <r>
    <n v="191"/>
    <s v="CA-2012-102281"/>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s v="CA-2012-102281"/>
    <x v="1"/>
    <x v="88"/>
    <d v="2012-10-14T00:00:00"/>
    <s v="First Class"/>
    <s v="MP-17470"/>
    <s v="Mark Packer"/>
    <x v="2"/>
    <s v="United States"/>
    <s v="New York City"/>
    <x v="15"/>
    <n v="10035"/>
    <x v="3"/>
    <s v="OFF-PA-10000061"/>
    <x v="1"/>
    <x v="10"/>
    <s v="Xerox 205"/>
    <n v="51.84"/>
    <n v="8"/>
    <n v="0"/>
    <n v="24.883200000000002"/>
  </r>
  <r>
    <n v="193"/>
    <s v="CA-2012-102281"/>
    <x v="1"/>
    <x v="88"/>
    <d v="2012-10-14T00:00:00"/>
    <s v="First Class"/>
    <s v="MP-17470"/>
    <s v="Mark Packer"/>
    <x v="2"/>
    <s v="United States"/>
    <s v="New York City"/>
    <x v="15"/>
    <n v="10035"/>
    <x v="3"/>
    <s v="FUR-BO-10002545"/>
    <x v="0"/>
    <x v="0"/>
    <s v="Atlantic Metals Mobile 3-Shelf Bookcases, Custom Colors"/>
    <n v="626.35200000000009"/>
    <n v="3"/>
    <n v="0.2"/>
    <n v="46.976400000000012"/>
  </r>
  <r>
    <n v="194"/>
    <s v="CA-2012-102281"/>
    <x v="1"/>
    <x v="88"/>
    <d v="2012-10-14T00:00:00"/>
    <s v="First Class"/>
    <s v="MP-17470"/>
    <s v="Mark Packer"/>
    <x v="2"/>
    <s v="United States"/>
    <s v="New York City"/>
    <x v="15"/>
    <n v="10035"/>
    <x v="3"/>
    <s v="OFF-AR-10003514"/>
    <x v="1"/>
    <x v="6"/>
    <s v="4009 Highlighters by Sanford"/>
    <n v="19.899999999999999"/>
    <n v="5"/>
    <n v="0"/>
    <n v="6.5669999999999984"/>
  </r>
  <r>
    <n v="195"/>
    <s v="CA-2012-131457"/>
    <x v="1"/>
    <x v="89"/>
    <d v="2012-11-06T00:00:00"/>
    <s v="Standard Class"/>
    <s v="MZ-17515"/>
    <s v="Mary Zewe"/>
    <x v="1"/>
    <s v="United States"/>
    <s v="Redlands"/>
    <x v="1"/>
    <n v="92374"/>
    <x v="1"/>
    <s v="OFF-EN-10001509"/>
    <x v="1"/>
    <x v="12"/>
    <s v="Poly String Tie Envelopes"/>
    <n v="14.280000000000001"/>
    <n v="7"/>
    <n v="0"/>
    <n v="6.7115999999999989"/>
  </r>
  <r>
    <n v="196"/>
    <s v="CA-2011-14000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s v="CA-2011-14000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s v="CA-2014-107720"/>
    <x v="3"/>
    <x v="44"/>
    <d v="2014-11-14T00:00:00"/>
    <s v="Standard Class"/>
    <s v="VM-21685"/>
    <s v="Valerie Mitchum"/>
    <x v="2"/>
    <s v="United States"/>
    <s v="Westfield"/>
    <x v="30"/>
    <n v="7090"/>
    <x v="3"/>
    <s v="OFF-ST-10001414"/>
    <x v="1"/>
    <x v="4"/>
    <s v="Decoflex Hanging Personal Folder File"/>
    <n v="46.26"/>
    <n v="3"/>
    <n v="0"/>
    <n v="12.0276"/>
  </r>
  <r>
    <n v="199"/>
    <s v="US-2014-124303"/>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s v="US-2014-124303"/>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s v="CA-2014-105074"/>
    <x v="3"/>
    <x v="92"/>
    <d v="2014-06-30T00:00:00"/>
    <s v="Standard Class"/>
    <s v="MB-17305"/>
    <s v="Maria Bertelson"/>
    <x v="0"/>
    <s v="United States"/>
    <s v="Akron"/>
    <x v="24"/>
    <n v="44312"/>
    <x v="3"/>
    <s v="OFF-PA-10002666"/>
    <x v="1"/>
    <x v="10"/>
    <s v="Southworth 25% Cotton Linen-Finish Paper &amp; Envelopes"/>
    <n v="21.744000000000003"/>
    <n v="3"/>
    <n v="0.2"/>
    <n v="6.794999999999999"/>
  </r>
  <r>
    <n v="202"/>
    <s v="CA-2011-133690"/>
    <x v="2"/>
    <x v="93"/>
    <d v="2011-08-05T00:00:00"/>
    <s v="First Class"/>
    <s v="BS-11755"/>
    <s v="Bruce Stewart"/>
    <x v="0"/>
    <s v="United States"/>
    <s v="Denver"/>
    <x v="22"/>
    <n v="80219"/>
    <x v="1"/>
    <s v="FUR-TA-10004289"/>
    <x v="0"/>
    <x v="3"/>
    <s v="BoxOffice By Design Rectangular and Half-Moon Meeting Room Tables"/>
    <n v="218.75"/>
    <n v="2"/>
    <n v="0.5"/>
    <n v="-161.875"/>
  </r>
  <r>
    <n v="203"/>
    <s v="CA-2011-133690"/>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s v="US-2014-116701"/>
    <x v="3"/>
    <x v="94"/>
    <d v="2014-12-22T00:00:00"/>
    <s v="Second Class"/>
    <s v="LC-17140"/>
    <s v="Logan Currie"/>
    <x v="0"/>
    <s v="United States"/>
    <s v="Dallas"/>
    <x v="5"/>
    <n v="75220"/>
    <x v="2"/>
    <s v="OFF-AP-10003217"/>
    <x v="1"/>
    <x v="9"/>
    <s v="Eureka Sanitaire  Commercial Upright"/>
    <n v="66.283999999999992"/>
    <n v="2"/>
    <n v="0.8"/>
    <n v="-178.96680000000001"/>
  </r>
  <r>
    <n v="205"/>
    <s v="CA-2014-126382"/>
    <x v="3"/>
    <x v="95"/>
    <d v="2014-06-08T00:00:00"/>
    <s v="Standard Class"/>
    <s v="HK-14890"/>
    <s v="Heather Kirkland"/>
    <x v="1"/>
    <s v="United States"/>
    <s v="Franklin"/>
    <x v="18"/>
    <n v="37064"/>
    <x v="0"/>
    <s v="FUR-FU-10002960"/>
    <x v="0"/>
    <x v="5"/>
    <s v="Eldon 200 Class Desk Accessories, Burgundy"/>
    <n v="35.168000000000006"/>
    <n v="7"/>
    <n v="0.2"/>
    <n v="9.6712000000000025"/>
  </r>
  <r>
    <n v="206"/>
    <s v="CA-2014-108329"/>
    <x v="3"/>
    <x v="34"/>
    <d v="2014-12-15T00:00:00"/>
    <s v="Standard Class"/>
    <s v="LE-16810"/>
    <s v="Laurel Elliston"/>
    <x v="0"/>
    <s v="United States"/>
    <s v="Whittier"/>
    <x v="1"/>
    <n v="90604"/>
    <x v="1"/>
    <s v="TEC-PH-10001918"/>
    <x v="2"/>
    <x v="7"/>
    <s v="Nortel Business Series Terminal T7208 Digital phone"/>
    <n v="444.76800000000003"/>
    <n v="4"/>
    <n v="0.2"/>
    <n v="44.476800000000026"/>
  </r>
  <r>
    <n v="207"/>
    <s v="CA-2014-135860"/>
    <x v="3"/>
    <x v="96"/>
    <d v="2014-12-08T00:00:00"/>
    <s v="Standard Class"/>
    <s v="JH-15985"/>
    <s v="Joseph Holt"/>
    <x v="0"/>
    <s v="United States"/>
    <s v="Saginaw"/>
    <x v="12"/>
    <n v="48601"/>
    <x v="2"/>
    <s v="OFF-ST-10000642"/>
    <x v="1"/>
    <x v="4"/>
    <s v="Tennsco Lockers, Gray"/>
    <n v="83.92"/>
    <n v="4"/>
    <n v="0"/>
    <n v="5.8743999999999943"/>
  </r>
  <r>
    <n v="208"/>
    <s v="CA-2014-135860"/>
    <x v="3"/>
    <x v="96"/>
    <d v="2014-12-08T00:00:00"/>
    <s v="Standard Class"/>
    <s v="JH-15985"/>
    <s v="Joseph Holt"/>
    <x v="0"/>
    <s v="United States"/>
    <s v="Saginaw"/>
    <x v="12"/>
    <n v="48601"/>
    <x v="2"/>
    <s v="TEC-PH-10001700"/>
    <x v="2"/>
    <x v="7"/>
    <s v="Panasonic KX-TG6844B Expandable Digital Cordless Telephone"/>
    <n v="131.97999999999999"/>
    <n v="2"/>
    <n v="0"/>
    <n v="35.634600000000006"/>
  </r>
  <r>
    <n v="209"/>
    <s v="CA-2014-135860"/>
    <x v="3"/>
    <x v="96"/>
    <d v="2014-12-08T00:00:00"/>
    <s v="Standard Class"/>
    <s v="JH-15985"/>
    <s v="Joseph Holt"/>
    <x v="0"/>
    <s v="United States"/>
    <s v="Saginaw"/>
    <x v="12"/>
    <n v="48601"/>
    <x v="2"/>
    <s v="OFF-BI-10003274"/>
    <x v="1"/>
    <x v="8"/>
    <s v="Avery Durable Slant Ring Binders, No Labels"/>
    <n v="15.92"/>
    <n v="4"/>
    <n v="0"/>
    <n v="7.4824000000000002"/>
  </r>
  <r>
    <n v="210"/>
    <s v="CA-2014-135860"/>
    <x v="3"/>
    <x v="96"/>
    <d v="2014-12-08T00:00:00"/>
    <s v="Standard Class"/>
    <s v="JH-15985"/>
    <s v="Joseph Holt"/>
    <x v="0"/>
    <s v="United States"/>
    <s v="Saginaw"/>
    <x v="12"/>
    <n v="48601"/>
    <x v="2"/>
    <s v="OFF-FA-10000134"/>
    <x v="1"/>
    <x v="13"/>
    <s v="Advantus Push Pins, Aluminum Head"/>
    <n v="52.29"/>
    <n v="9"/>
    <n v="0"/>
    <n v="16.209899999999998"/>
  </r>
  <r>
    <n v="211"/>
    <s v="CA-2014-135860"/>
    <x v="3"/>
    <x v="96"/>
    <d v="2014-12-08T00:00:00"/>
    <s v="Standard Class"/>
    <s v="JH-15985"/>
    <s v="Joseph Holt"/>
    <x v="0"/>
    <s v="United States"/>
    <s v="Saginaw"/>
    <x v="12"/>
    <n v="48601"/>
    <x v="2"/>
    <s v="OFF-ST-10001522"/>
    <x v="1"/>
    <x v="4"/>
    <s v="Gould Plastics 18-Pocket Panel Bin, 34w x 5-1/4d x 20-1/2h"/>
    <n v="91.99"/>
    <n v="1"/>
    <n v="0"/>
    <n v="3.6795999999999935"/>
  </r>
  <r>
    <n v="212"/>
    <s v="CA-2012-101007"/>
    <x v="1"/>
    <x v="97"/>
    <d v="2012-02-13T00:00:00"/>
    <s v="Second Class"/>
    <s v="MS-17980"/>
    <s v="Michael Stewart"/>
    <x v="1"/>
    <s v="United States"/>
    <s v="Dallas"/>
    <x v="5"/>
    <n v="75220"/>
    <x v="2"/>
    <s v="TEC-AC-10001266"/>
    <x v="2"/>
    <x v="11"/>
    <s v="Memorex Micro Travel Drive 8 GB"/>
    <n v="20.8"/>
    <n v="2"/>
    <n v="0.2"/>
    <n v="6.4999999999999991"/>
  </r>
  <r>
    <n v="213"/>
    <s v="CA-2012-146262"/>
    <x v="1"/>
    <x v="98"/>
    <d v="2012-01-09T00:00:00"/>
    <s v="Standard Class"/>
    <s v="VW-21775"/>
    <s v="Victoria Wilson"/>
    <x v="1"/>
    <s v="United States"/>
    <s v="Medina"/>
    <x v="24"/>
    <n v="44256"/>
    <x v="3"/>
    <s v="OFF-LA-10004544"/>
    <x v="1"/>
    <x v="2"/>
    <s v="Avery 505"/>
    <n v="23.680000000000003"/>
    <n v="2"/>
    <n v="0.2"/>
    <n v="8.879999999999999"/>
  </r>
  <r>
    <n v="214"/>
    <s v="CA-2012-146262"/>
    <x v="1"/>
    <x v="98"/>
    <d v="2012-01-09T00:00:00"/>
    <s v="Standard Class"/>
    <s v="VW-21775"/>
    <s v="Victoria Wilson"/>
    <x v="1"/>
    <s v="United States"/>
    <s v="Medina"/>
    <x v="24"/>
    <n v="44256"/>
    <x v="3"/>
    <s v="FUR-BO-10004695"/>
    <x v="0"/>
    <x v="0"/>
    <s v="O'Sullivan 2-Door Barrister Bookcase in Odessa Pine"/>
    <n v="452.45"/>
    <n v="5"/>
    <n v="0.5"/>
    <n v="-244.32300000000006"/>
  </r>
  <r>
    <n v="215"/>
    <s v="CA-2012-146262"/>
    <x v="1"/>
    <x v="98"/>
    <d v="2012-01-09T00:00:00"/>
    <s v="Standard Class"/>
    <s v="VW-21775"/>
    <s v="Victoria Wilson"/>
    <x v="1"/>
    <s v="United States"/>
    <s v="Medina"/>
    <x v="24"/>
    <n v="44256"/>
    <x v="3"/>
    <s v="TEC-PH-10002844"/>
    <x v="2"/>
    <x v="7"/>
    <s v="Speck Products Candyshell Flip Case"/>
    <n v="62.981999999999999"/>
    <n v="3"/>
    <n v="0.4"/>
    <n v="-14.695800000000006"/>
  </r>
  <r>
    <n v="216"/>
    <s v="CA-2012-146262"/>
    <x v="1"/>
    <x v="98"/>
    <d v="2012-01-09T00:00:00"/>
    <s v="Standard Class"/>
    <s v="VW-21775"/>
    <s v="Victoria Wilson"/>
    <x v="1"/>
    <s v="United States"/>
    <s v="Medina"/>
    <x v="24"/>
    <n v="44256"/>
    <x v="3"/>
    <s v="TEC-MA-10000864"/>
    <x v="2"/>
    <x v="15"/>
    <s v="Cisco 9971 IP Video Phone Charcoal"/>
    <n v="1188.0000000000002"/>
    <n v="9"/>
    <n v="0.7"/>
    <n v="-950.40000000000009"/>
  </r>
  <r>
    <n v="217"/>
    <s v="CA-2012-146262"/>
    <x v="1"/>
    <x v="98"/>
    <d v="2012-01-09T00:00:00"/>
    <s v="Standard Class"/>
    <s v="VW-21775"/>
    <s v="Victoria Wilson"/>
    <x v="1"/>
    <s v="United States"/>
    <s v="Medina"/>
    <x v="24"/>
    <n v="44256"/>
    <x v="3"/>
    <s v="TEC-AC-10000109"/>
    <x v="2"/>
    <x v="11"/>
    <s v="Sony Micro Vault Click 16 GB USB 2.0 Flash Drive"/>
    <n v="89.584000000000003"/>
    <n v="2"/>
    <n v="0.2"/>
    <n v="4.4792000000000058"/>
  </r>
  <r>
    <n v="218"/>
    <s v="CA-2013-130162"/>
    <x v="0"/>
    <x v="99"/>
    <d v="2013-11-02T00:00:00"/>
    <s v="Standard Class"/>
    <s v="JH-15910"/>
    <s v="Jonathan Howell"/>
    <x v="0"/>
    <s v="United States"/>
    <s v="Los Angeles"/>
    <x v="1"/>
    <n v="90032"/>
    <x v="1"/>
    <s v="OFF-ST-10001328"/>
    <x v="1"/>
    <x v="4"/>
    <s v="Personal Filing Tote with Lid, Black/Gray"/>
    <n v="93.06"/>
    <n v="6"/>
    <n v="0"/>
    <n v="26.056800000000003"/>
  </r>
  <r>
    <n v="219"/>
    <s v="CA-2013-130162"/>
    <x v="0"/>
    <x v="99"/>
    <d v="2013-11-02T00:00:00"/>
    <s v="Standard Class"/>
    <s v="JH-15910"/>
    <s v="Jonathan Howell"/>
    <x v="0"/>
    <s v="United States"/>
    <s v="Los Angeles"/>
    <x v="1"/>
    <n v="90032"/>
    <x v="1"/>
    <s v="TEC-PH-10002563"/>
    <x v="2"/>
    <x v="7"/>
    <s v="Adtran 1202752G1"/>
    <n v="302.37599999999998"/>
    <n v="3"/>
    <n v="0.2"/>
    <n v="22.678200000000018"/>
  </r>
  <r>
    <n v="220"/>
    <s v="CA-2012-169397"/>
    <x v="1"/>
    <x v="100"/>
    <d v="2012-12-27T00:00:00"/>
    <s v="First Class"/>
    <s v="JB-15925"/>
    <s v="Joni Blumstein"/>
    <x v="0"/>
    <s v="United States"/>
    <s v="Dublin"/>
    <x v="24"/>
    <n v="43017"/>
    <x v="3"/>
    <s v="OFF-FA-10000585"/>
    <x v="1"/>
    <x v="13"/>
    <s v="OIC Bulk Pack Metal Binder Clips"/>
    <n v="5.5840000000000005"/>
    <n v="2"/>
    <n v="0.2"/>
    <n v="1.8147999999999997"/>
  </r>
  <r>
    <n v="221"/>
    <s v="CA-2012-169397"/>
    <x v="1"/>
    <x v="100"/>
    <d v="2012-12-27T00:00:00"/>
    <s v="First Class"/>
    <s v="JB-15925"/>
    <s v="Joni Blumstein"/>
    <x v="0"/>
    <s v="United States"/>
    <s v="Dublin"/>
    <x v="24"/>
    <n v="43017"/>
    <x v="3"/>
    <s v="OFF-PA-10004000"/>
    <x v="1"/>
    <x v="10"/>
    <s v="While You Were Out Pads, 50 per Pad, 4 x 5 1/4, Green Cycle"/>
    <n v="22.704000000000004"/>
    <n v="6"/>
    <n v="0.2"/>
    <n v="8.2302"/>
  </r>
  <r>
    <n v="222"/>
    <s v="CA-2012-169397"/>
    <x v="1"/>
    <x v="100"/>
    <d v="2012-12-27T00:00:00"/>
    <s v="First Class"/>
    <s v="JB-15925"/>
    <s v="Joni Blumstein"/>
    <x v="0"/>
    <s v="United States"/>
    <s v="Dublin"/>
    <x v="24"/>
    <n v="43017"/>
    <x v="3"/>
    <s v="OFF-BI-10002852"/>
    <x v="1"/>
    <x v="8"/>
    <s v="Ibico Standard Transparent Covers"/>
    <n v="19.776000000000003"/>
    <n v="4"/>
    <n v="0.7"/>
    <n v="-13.843199999999996"/>
  </r>
  <r>
    <n v="223"/>
    <s v="CA-2012-169397"/>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s v="CA-2012-169397"/>
    <x v="1"/>
    <x v="100"/>
    <d v="2012-12-27T00:00:00"/>
    <s v="First Class"/>
    <s v="JB-15925"/>
    <s v="Joni Blumstein"/>
    <x v="0"/>
    <s v="United States"/>
    <s v="Dublin"/>
    <x v="24"/>
    <n v="43017"/>
    <x v="3"/>
    <s v="TEC-MA-10001148"/>
    <x v="2"/>
    <x v="15"/>
    <s v="Swingline SM12-08 MicroCut Jam Free Shredder"/>
    <n v="479.98800000000006"/>
    <n v="4"/>
    <n v="0.7"/>
    <n v="-383.99040000000002"/>
  </r>
  <r>
    <n v="225"/>
    <s v="CA-2012-169397"/>
    <x v="1"/>
    <x v="100"/>
    <d v="2012-12-27T00:00:00"/>
    <s v="First Class"/>
    <s v="JB-15925"/>
    <s v="Joni Blumstein"/>
    <x v="0"/>
    <s v="United States"/>
    <s v="Dublin"/>
    <x v="24"/>
    <n v="43017"/>
    <x v="3"/>
    <s v="OFF-AR-10001958"/>
    <x v="1"/>
    <x v="6"/>
    <s v="Stanley Bostitch Contemporary Electric Pencil Sharpeners"/>
    <n v="27.168000000000003"/>
    <n v="2"/>
    <n v="0.2"/>
    <n v="2.7168000000000001"/>
  </r>
  <r>
    <n v="226"/>
    <s v="CA-2012-163055"/>
    <x v="1"/>
    <x v="101"/>
    <d v="2012-08-16T00:00:00"/>
    <s v="Standard Class"/>
    <s v="DS-13180"/>
    <s v="David Smith"/>
    <x v="1"/>
    <s v="United States"/>
    <s v="Detroit"/>
    <x v="12"/>
    <n v="48227"/>
    <x v="2"/>
    <s v="OFF-AR-10001026"/>
    <x v="1"/>
    <x v="6"/>
    <s v="Sanford Uni-Blazer View Highlighters, Chisel Tip, Yellow"/>
    <n v="2.2000000000000002"/>
    <n v="1"/>
    <n v="0"/>
    <n v="0.96800000000000019"/>
  </r>
  <r>
    <n v="227"/>
    <s v="CA-2012-163055"/>
    <x v="1"/>
    <x v="101"/>
    <d v="2012-08-16T00:00:00"/>
    <s v="Standard Class"/>
    <s v="DS-13180"/>
    <s v="David Smith"/>
    <x v="1"/>
    <s v="United States"/>
    <s v="Detroit"/>
    <x v="12"/>
    <n v="48227"/>
    <x v="2"/>
    <s v="FUR-TA-10003748"/>
    <x v="0"/>
    <x v="3"/>
    <s v="Bevis 36 x 72 Conference Tables"/>
    <n v="622.44999999999993"/>
    <n v="5"/>
    <n v="0"/>
    <n v="136.93899999999999"/>
  </r>
  <r>
    <n v="228"/>
    <s v="CA-2012-163055"/>
    <x v="1"/>
    <x v="101"/>
    <d v="2012-08-16T00:00:00"/>
    <s v="Standard Class"/>
    <s v="DS-13180"/>
    <s v="David Smith"/>
    <x v="1"/>
    <s v="United States"/>
    <s v="Detroit"/>
    <x v="12"/>
    <n v="48227"/>
    <x v="2"/>
    <s v="OFF-ST-10002485"/>
    <x v="1"/>
    <x v="4"/>
    <s v="Rogers Deluxe File Chest"/>
    <n v="21.98"/>
    <n v="1"/>
    <n v="0"/>
    <n v="0.21979999999999933"/>
  </r>
  <r>
    <n v="229"/>
    <s v="US-2012-145436"/>
    <x v="1"/>
    <x v="102"/>
    <d v="2012-03-04T00:00:00"/>
    <s v="Standard Class"/>
    <s v="VD-21670"/>
    <s v="Valerie Dominguez"/>
    <x v="0"/>
    <s v="United States"/>
    <s v="Columbia"/>
    <x v="18"/>
    <n v="38401"/>
    <x v="0"/>
    <s v="FUR-CH-10004860"/>
    <x v="0"/>
    <x v="1"/>
    <s v="Global Low Back Tilter Chair"/>
    <n v="161.56800000000001"/>
    <n v="2"/>
    <n v="0.2"/>
    <n v="-28.274400000000021"/>
  </r>
  <r>
    <n v="230"/>
    <s v="US-2012-145436"/>
    <x v="1"/>
    <x v="102"/>
    <d v="2012-03-04T00:00:00"/>
    <s v="Standard Class"/>
    <s v="VD-21670"/>
    <s v="Valerie Dominguez"/>
    <x v="0"/>
    <s v="United States"/>
    <s v="Columbia"/>
    <x v="18"/>
    <n v="38401"/>
    <x v="0"/>
    <s v="FUR-CH-10004477"/>
    <x v="0"/>
    <x v="1"/>
    <s v="Global Push Button Manager's Chair, Indigo"/>
    <n v="389.69600000000003"/>
    <n v="8"/>
    <n v="0.2"/>
    <n v="43.840799999999973"/>
  </r>
  <r>
    <n v="231"/>
    <s v="US-2011-156216"/>
    <x v="2"/>
    <x v="103"/>
    <d v="2011-09-17T00:00:00"/>
    <s v="Standard Class"/>
    <s v="EA-14035"/>
    <s v="Erin Ashbrook"/>
    <x v="1"/>
    <s v="United States"/>
    <s v="Charlotte"/>
    <x v="3"/>
    <n v="28205"/>
    <x v="0"/>
    <s v="OFF-BI-10001679"/>
    <x v="1"/>
    <x v="8"/>
    <s v="GBC Instant Index System for Binding Systems"/>
    <n v="18.648000000000003"/>
    <n v="7"/>
    <n v="0.7"/>
    <n v="-12.431999999999999"/>
  </r>
  <r>
    <n v="232"/>
    <s v="US-2014-100930"/>
    <x v="3"/>
    <x v="104"/>
    <d v="2014-04-13T00:00:00"/>
    <s v="Standard Class"/>
    <s v="CS-12400"/>
    <s v="Christopher Schild"/>
    <x v="2"/>
    <s v="United States"/>
    <s v="Tampa"/>
    <x v="2"/>
    <n v="33614"/>
    <x v="0"/>
    <s v="FUR-TA-10001705"/>
    <x v="0"/>
    <x v="3"/>
    <s v="Bush Advantage Collection Round Conference Table"/>
    <n v="233.86"/>
    <n v="2"/>
    <n v="0.45"/>
    <n v="-102.04800000000003"/>
  </r>
  <r>
    <n v="233"/>
    <s v="US-2014-100930"/>
    <x v="3"/>
    <x v="104"/>
    <d v="2014-04-13T00:00:00"/>
    <s v="Standard Class"/>
    <s v="CS-12400"/>
    <s v="Christopher Schild"/>
    <x v="2"/>
    <s v="United States"/>
    <s v="Tampa"/>
    <x v="2"/>
    <n v="33614"/>
    <x v="0"/>
    <s v="FUR-TA-10003473"/>
    <x v="0"/>
    <x v="3"/>
    <s v="Bretford Rectangular Conference Table Tops"/>
    <n v="620.61450000000013"/>
    <n v="3"/>
    <n v="0.45"/>
    <n v="-248.24579999999992"/>
  </r>
  <r>
    <n v="234"/>
    <s v="US-2014-100930"/>
    <x v="3"/>
    <x v="104"/>
    <d v="2014-04-13T00:00:00"/>
    <s v="Standard Class"/>
    <s v="CS-12400"/>
    <s v="Christopher Schild"/>
    <x v="2"/>
    <s v="United States"/>
    <s v="Tampa"/>
    <x v="2"/>
    <n v="33614"/>
    <x v="0"/>
    <s v="OFF-BI-10001679"/>
    <x v="1"/>
    <x v="8"/>
    <s v="GBC Instant Index System for Binding Systems"/>
    <n v="5.3280000000000012"/>
    <n v="2"/>
    <n v="0.7"/>
    <n v="-3.5519999999999996"/>
  </r>
  <r>
    <n v="235"/>
    <s v="US-2014-10093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s v="US-2014-100930"/>
    <x v="3"/>
    <x v="104"/>
    <d v="2014-04-13T00:00:00"/>
    <s v="Standard Class"/>
    <s v="CS-12400"/>
    <s v="Christopher Schild"/>
    <x v="2"/>
    <s v="United States"/>
    <s v="Tampa"/>
    <x v="2"/>
    <n v="33614"/>
    <x v="0"/>
    <s v="TEC-AC-10003832"/>
    <x v="2"/>
    <x v="11"/>
    <s v="Logitech P710e Mobile Speakerphone"/>
    <n v="617.97600000000011"/>
    <n v="3"/>
    <n v="0.2"/>
    <n v="-7.724700000000098"/>
  </r>
  <r>
    <n v="237"/>
    <s v="CA-2014-160514"/>
    <x v="3"/>
    <x v="105"/>
    <d v="2014-11-17T00:00:00"/>
    <s v="Standard Class"/>
    <s v="DB-13120"/>
    <s v="David Bremer"/>
    <x v="1"/>
    <s v="United States"/>
    <s v="Santa Clara"/>
    <x v="1"/>
    <n v="95051"/>
    <x v="1"/>
    <s v="OFF-PA-10002479"/>
    <x v="1"/>
    <x v="10"/>
    <s v="Xerox 4200 Series MultiUse Premium Copy Paper (20Lb. and 84 Bright)"/>
    <n v="10.56"/>
    <n v="2"/>
    <n v="0"/>
    <n v="4.7519999999999998"/>
  </r>
  <r>
    <n v="238"/>
    <s v="CA-2013-157749"/>
    <x v="0"/>
    <x v="30"/>
    <d v="2013-06-10T00:00:00"/>
    <s v="Second Class"/>
    <s v="KL-16645"/>
    <s v="Ken Lonsdale"/>
    <x v="0"/>
    <s v="United States"/>
    <s v="Chicago"/>
    <x v="10"/>
    <n v="60610"/>
    <x v="2"/>
    <s v="OFF-PA-10003349"/>
    <x v="1"/>
    <x v="10"/>
    <s v="Xerox 1957"/>
    <n v="25.920000000000005"/>
    <n v="5"/>
    <n v="0.2"/>
    <n v="9.3960000000000008"/>
  </r>
  <r>
    <n v="239"/>
    <s v="CA-2013-157749"/>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s v="CA-2013-157749"/>
    <x v="0"/>
    <x v="30"/>
    <d v="2013-06-10T00:00:00"/>
    <s v="Second Class"/>
    <s v="KL-16645"/>
    <s v="Ken Lonsdale"/>
    <x v="0"/>
    <s v="United States"/>
    <s v="Chicago"/>
    <x v="10"/>
    <n v="60610"/>
    <x v="2"/>
    <s v="FUR-FU-10004351"/>
    <x v="0"/>
    <x v="5"/>
    <s v="Staples"/>
    <n v="11.688000000000001"/>
    <n v="3"/>
    <n v="0.6"/>
    <n v="-4.6751999999999985"/>
  </r>
  <r>
    <n v="241"/>
    <s v="CA-2013-157749"/>
    <x v="0"/>
    <x v="30"/>
    <d v="2013-06-10T00:00:00"/>
    <s v="Second Class"/>
    <s v="KL-16645"/>
    <s v="Ken Lonsdale"/>
    <x v="0"/>
    <s v="United States"/>
    <s v="Chicago"/>
    <x v="10"/>
    <n v="60610"/>
    <x v="2"/>
    <s v="TEC-PH-10000011"/>
    <x v="2"/>
    <x v="7"/>
    <s v="PureGear Roll-On Screen Protector"/>
    <n v="31.983999999999998"/>
    <n v="2"/>
    <n v="0.2"/>
    <n v="11.194399999999998"/>
  </r>
  <r>
    <n v="242"/>
    <s v="CA-2013-157749"/>
    <x v="0"/>
    <x v="30"/>
    <d v="2013-06-10T00:00:00"/>
    <s v="Second Class"/>
    <s v="KL-16645"/>
    <s v="Ken Lonsdale"/>
    <x v="0"/>
    <s v="United States"/>
    <s v="Chicago"/>
    <x v="10"/>
    <n v="60610"/>
    <x v="2"/>
    <s v="FUR-TA-10002607"/>
    <x v="0"/>
    <x v="3"/>
    <s v="KI Conference Tables"/>
    <n v="177.22499999999999"/>
    <n v="5"/>
    <n v="0.5"/>
    <n v="-120.51299999999998"/>
  </r>
  <r>
    <n v="243"/>
    <s v="CA-2013-157749"/>
    <x v="0"/>
    <x v="30"/>
    <d v="2013-06-10T00:00:00"/>
    <s v="Second Class"/>
    <s v="KL-16645"/>
    <s v="Ken Lonsdale"/>
    <x v="0"/>
    <s v="United States"/>
    <s v="Chicago"/>
    <x v="10"/>
    <n v="60610"/>
    <x v="2"/>
    <s v="FUR-FU-10002505"/>
    <x v="0"/>
    <x v="5"/>
    <s v="Eldon 100 Class Desk Accessories"/>
    <n v="4.0440000000000005"/>
    <n v="3"/>
    <n v="0.6"/>
    <n v="-2.8307999999999995"/>
  </r>
  <r>
    <n v="244"/>
    <s v="CA-2013-157749"/>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s v="CA-2011-131926"/>
    <x v="2"/>
    <x v="106"/>
    <d v="2011-06-06T00:00:00"/>
    <s v="Second Class"/>
    <s v="DW-13480"/>
    <s v="Dianna Wilson"/>
    <x v="2"/>
    <s v="United States"/>
    <s v="Lakeville"/>
    <x v="11"/>
    <n v="55044"/>
    <x v="2"/>
    <s v="FUR-CH-10004063"/>
    <x v="0"/>
    <x v="1"/>
    <s v="Global Deluxe High-Back Manager's Chair"/>
    <n v="2001.8600000000001"/>
    <n v="7"/>
    <n v="0"/>
    <n v="580.53939999999989"/>
  </r>
  <r>
    <n v="246"/>
    <s v="CA-2011-131926"/>
    <x v="2"/>
    <x v="106"/>
    <d v="2011-06-06T00:00:00"/>
    <s v="Second Class"/>
    <s v="DW-13480"/>
    <s v="Dianna Wilson"/>
    <x v="2"/>
    <s v="United States"/>
    <s v="Lakeville"/>
    <x v="11"/>
    <n v="55044"/>
    <x v="2"/>
    <s v="OFF-ST-10002276"/>
    <x v="1"/>
    <x v="4"/>
    <s v="Safco Steel Mobile File Cart"/>
    <n v="166.72"/>
    <n v="2"/>
    <n v="0"/>
    <n v="41.680000000000007"/>
  </r>
  <r>
    <n v="247"/>
    <s v="CA-2011-131926"/>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s v="CA-2011-131926"/>
    <x v="2"/>
    <x v="106"/>
    <d v="2011-06-06T00:00:00"/>
    <s v="Second Class"/>
    <s v="DW-13480"/>
    <s v="Dianna Wilson"/>
    <x v="2"/>
    <s v="United States"/>
    <s v="Lakeville"/>
    <x v="11"/>
    <n v="55044"/>
    <x v="2"/>
    <s v="OFF-AP-10002945"/>
    <x v="1"/>
    <x v="9"/>
    <s v="Honeywell Enviracaire Portable HEPA Air Cleaner for 17' x 22' Room"/>
    <n v="1503.25"/>
    <n v="5"/>
    <n v="0"/>
    <n v="496.07249999999993"/>
  </r>
  <r>
    <n v="249"/>
    <s v="CA-2011-131926"/>
    <x v="2"/>
    <x v="106"/>
    <d v="2011-06-06T00:00:00"/>
    <s v="Second Class"/>
    <s v="DW-13480"/>
    <s v="Dianna Wilson"/>
    <x v="2"/>
    <s v="United States"/>
    <s v="Lakeville"/>
    <x v="11"/>
    <n v="55044"/>
    <x v="2"/>
    <s v="OFF-PA-10000061"/>
    <x v="1"/>
    <x v="10"/>
    <s v="Xerox 205"/>
    <n v="25.92"/>
    <n v="4"/>
    <n v="0"/>
    <n v="12.441600000000001"/>
  </r>
  <r>
    <n v="250"/>
    <s v="CA-2013-154739"/>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s v="CA-2013-145625"/>
    <x v="0"/>
    <x v="108"/>
    <d v="2013-09-18T00:00:00"/>
    <s v="Standard Class"/>
    <s v="KC-16540"/>
    <s v="Kelly Collister"/>
    <x v="0"/>
    <s v="United States"/>
    <s v="San Diego"/>
    <x v="1"/>
    <n v="92037"/>
    <x v="1"/>
    <s v="OFF-PA-10004569"/>
    <x v="1"/>
    <x v="10"/>
    <s v="Wirebound Message Books, Two 4 1/4&quot; x 5&quot; Forms per Page"/>
    <n v="7.61"/>
    <n v="1"/>
    <n v="0"/>
    <n v="3.5766999999999998"/>
  </r>
  <r>
    <n v="252"/>
    <s v="CA-2013-145625"/>
    <x v="0"/>
    <x v="108"/>
    <d v="2013-09-18T00:00:00"/>
    <s v="Standard Class"/>
    <s v="KC-16540"/>
    <s v="Kelly Collister"/>
    <x v="0"/>
    <s v="United States"/>
    <s v="San Diego"/>
    <x v="1"/>
    <n v="92037"/>
    <x v="1"/>
    <s v="TEC-AC-10003832"/>
    <x v="2"/>
    <x v="11"/>
    <s v="Logitech P710e Mobile Speakerphone"/>
    <n v="3347.37"/>
    <n v="13"/>
    <n v="0"/>
    <n v="636.0002999999997"/>
  </r>
  <r>
    <n v="253"/>
    <s v="CA-2013-146941"/>
    <x v="0"/>
    <x v="107"/>
    <d v="2013-12-14T00:00:00"/>
    <s v="First Class"/>
    <s v="DL-13315"/>
    <s v="Delfina Latchford"/>
    <x v="0"/>
    <s v="United States"/>
    <s v="New York City"/>
    <x v="15"/>
    <n v="10024"/>
    <x v="3"/>
    <s v="OFF-ST-10001228"/>
    <x v="1"/>
    <x v="4"/>
    <s v="Fellowes Personal Hanging Folder Files, Navy"/>
    <n v="80.58"/>
    <n v="6"/>
    <n v="0"/>
    <n v="22.562400000000004"/>
  </r>
  <r>
    <n v="254"/>
    <s v="CA-2013-146941"/>
    <x v="0"/>
    <x v="107"/>
    <d v="2013-12-14T00:00:00"/>
    <s v="First Class"/>
    <s v="DL-13315"/>
    <s v="Delfina Latchford"/>
    <x v="0"/>
    <s v="United States"/>
    <s v="New York City"/>
    <x v="15"/>
    <n v="10024"/>
    <x v="3"/>
    <s v="OFF-EN-10003296"/>
    <x v="1"/>
    <x v="12"/>
    <s v="Tyvek Side-Opening Peel &amp; Seel Expanding Envelopes"/>
    <n v="361.92"/>
    <n v="4"/>
    <n v="0"/>
    <n v="162.864"/>
  </r>
  <r>
    <n v="255"/>
    <s v="US-2012-159982"/>
    <x v="1"/>
    <x v="109"/>
    <d v="2012-12-04T00:00:00"/>
    <s v="Standard Class"/>
    <s v="DR-12880"/>
    <s v="Dan Reichenbach"/>
    <x v="1"/>
    <s v="United States"/>
    <s v="Chicago"/>
    <x v="10"/>
    <n v="60623"/>
    <x v="2"/>
    <s v="FUR-FU-10002505"/>
    <x v="0"/>
    <x v="5"/>
    <s v="Eldon 100 Class Desk Accessories"/>
    <n v="12.132000000000001"/>
    <n v="9"/>
    <n v="0.6"/>
    <n v="-8.4923999999999982"/>
  </r>
  <r>
    <n v="256"/>
    <s v="US-2012-159982"/>
    <x v="1"/>
    <x v="109"/>
    <d v="2012-12-04T00:00:00"/>
    <s v="Standard Class"/>
    <s v="DR-12880"/>
    <s v="Dan Reichenbach"/>
    <x v="1"/>
    <s v="United States"/>
    <s v="Chicago"/>
    <x v="10"/>
    <n v="60623"/>
    <x v="2"/>
    <s v="OFF-ST-10004804"/>
    <x v="1"/>
    <x v="4"/>
    <s v="Belkin 19&quot; Vented Equipment Shelf, Black"/>
    <n v="82.367999999999995"/>
    <n v="2"/>
    <n v="0.2"/>
    <n v="-19.562399999999997"/>
  </r>
  <r>
    <n v="257"/>
    <s v="US-2012-159982"/>
    <x v="1"/>
    <x v="109"/>
    <d v="2012-12-04T00:00:00"/>
    <s v="Standard Class"/>
    <s v="DR-12880"/>
    <s v="Dan Reichenbach"/>
    <x v="1"/>
    <s v="United States"/>
    <s v="Chicago"/>
    <x v="10"/>
    <n v="60623"/>
    <x v="2"/>
    <s v="OFF-ST-10001590"/>
    <x v="1"/>
    <x v="4"/>
    <s v="Tenex Personal Project File with Scoop Front Design, Black"/>
    <n v="53.92"/>
    <n v="5"/>
    <n v="0.2"/>
    <n v="4.0439999999999969"/>
  </r>
  <r>
    <n v="258"/>
    <s v="US-2012-159982"/>
    <x v="1"/>
    <x v="109"/>
    <d v="2012-12-04T00:00:00"/>
    <s v="Standard Class"/>
    <s v="DR-12880"/>
    <s v="Dan Reichenbach"/>
    <x v="1"/>
    <s v="United States"/>
    <s v="Chicago"/>
    <x v="10"/>
    <n v="60623"/>
    <x v="2"/>
    <s v="TEC-PH-10001580"/>
    <x v="2"/>
    <x v="7"/>
    <s v="Logitech Mobile Speakerphone P710e - speaker phone"/>
    <n v="647.904"/>
    <n v="6"/>
    <n v="0.2"/>
    <n v="56.691599999999966"/>
  </r>
  <r>
    <n v="259"/>
    <s v="CA-2014-163139"/>
    <x v="3"/>
    <x v="96"/>
    <d v="2014-12-04T00:00:00"/>
    <s v="Second Class"/>
    <s v="CC-12670"/>
    <s v="Craig Carreira"/>
    <x v="0"/>
    <s v="United States"/>
    <s v="New York City"/>
    <x v="15"/>
    <n v="10009"/>
    <x v="3"/>
    <s v="TEC-AC-10000290"/>
    <x v="2"/>
    <x v="11"/>
    <s v="Sabrent 4-Port USB 2.0 Hub"/>
    <n v="20.37"/>
    <n v="3"/>
    <n v="0"/>
    <n v="6.9258000000000006"/>
  </r>
  <r>
    <n v="260"/>
    <s v="CA-2014-163139"/>
    <x v="3"/>
    <x v="96"/>
    <d v="2014-12-04T00:00:00"/>
    <s v="Second Class"/>
    <s v="CC-12670"/>
    <s v="Craig Carreira"/>
    <x v="0"/>
    <s v="United States"/>
    <s v="New York City"/>
    <x v="15"/>
    <n v="10009"/>
    <x v="3"/>
    <s v="OFF-ST-10002790"/>
    <x v="1"/>
    <x v="4"/>
    <s v="Safco Industrial Shelving"/>
    <n v="221.54999999999998"/>
    <n v="3"/>
    <n v="0"/>
    <n v="6.6465000000000174"/>
  </r>
  <r>
    <n v="261"/>
    <s v="CA-2014-163139"/>
    <x v="3"/>
    <x v="96"/>
    <d v="2014-12-04T00:00:00"/>
    <s v="Second Class"/>
    <s v="CC-12670"/>
    <s v="Craig Carreira"/>
    <x v="0"/>
    <s v="United States"/>
    <s v="New York City"/>
    <x v="15"/>
    <n v="10009"/>
    <x v="3"/>
    <s v="OFF-BI-10003460"/>
    <x v="1"/>
    <x v="8"/>
    <s v="Acco 3-Hole Punch"/>
    <n v="17.52"/>
    <n v="5"/>
    <n v="0.2"/>
    <n v="6.1319999999999988"/>
  </r>
  <r>
    <n v="262"/>
    <s v="US-2014-15529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s v="US-2011-106992"/>
    <x v="2"/>
    <x v="111"/>
    <d v="2011-09-21T00:00:00"/>
    <s v="Second Class"/>
    <s v="SB-20290"/>
    <s v="Sean Braxton"/>
    <x v="1"/>
    <s v="United States"/>
    <s v="Houston"/>
    <x v="5"/>
    <n v="77036"/>
    <x v="2"/>
    <s v="TEC-MA-10000822"/>
    <x v="2"/>
    <x v="15"/>
    <s v="Lexmark MX611dhe Monochrome Laser Printer"/>
    <n v="3059.982"/>
    <n v="3"/>
    <n v="0.4"/>
    <n v="-509.99700000000075"/>
  </r>
  <r>
    <n v="264"/>
    <s v="US-2011-106992"/>
    <x v="2"/>
    <x v="111"/>
    <d v="2011-09-21T00:00:00"/>
    <s v="Second Class"/>
    <s v="SB-20290"/>
    <s v="Sean Braxton"/>
    <x v="1"/>
    <s v="United States"/>
    <s v="Houston"/>
    <x v="5"/>
    <n v="77036"/>
    <x v="2"/>
    <s v="TEC-MA-10003353"/>
    <x v="2"/>
    <x v="15"/>
    <s v="Xerox WorkCentre 6505DN Laser Multifunction Printer"/>
    <n v="2519.9579999999996"/>
    <n v="7"/>
    <n v="0.4"/>
    <n v="-251.99579999999992"/>
  </r>
  <r>
    <n v="265"/>
    <s v="CA-2013-125318"/>
    <x v="0"/>
    <x v="112"/>
    <d v="2013-06-14T00:00:00"/>
    <s v="Standard Class"/>
    <s v="RC-19825"/>
    <s v="Roy Collins"/>
    <x v="0"/>
    <s v="United States"/>
    <s v="Chicago"/>
    <x v="10"/>
    <n v="60610"/>
    <x v="2"/>
    <s v="TEC-PH-10001433"/>
    <x v="2"/>
    <x v="7"/>
    <s v="Cisco Small Business SPA 502G VoIP phone"/>
    <n v="328.22399999999999"/>
    <n v="4"/>
    <n v="0.2"/>
    <n v="28.7196"/>
  </r>
  <r>
    <n v="266"/>
    <s v="CA-2012-155040"/>
    <x v="1"/>
    <x v="113"/>
    <d v="2012-11-15T00:00:00"/>
    <s v="Standard Class"/>
    <s v="AH-10210"/>
    <s v="Alan Hwang"/>
    <x v="0"/>
    <s v="United States"/>
    <s v="Brentwood"/>
    <x v="1"/>
    <n v="94513"/>
    <x v="1"/>
    <s v="TEC-AC-10004469"/>
    <x v="2"/>
    <x v="11"/>
    <s v="Microsoft Sculpt Comfort Mouse"/>
    <n v="79.900000000000006"/>
    <n v="2"/>
    <n v="0"/>
    <n v="35.156000000000006"/>
  </r>
  <r>
    <n v="267"/>
    <s v="CA-2014-136826"/>
    <x v="3"/>
    <x v="114"/>
    <d v="2014-06-21T00:00:00"/>
    <s v="Standard Class"/>
    <s v="CB-12535"/>
    <s v="Claudia Bergmann"/>
    <x v="1"/>
    <s v="United States"/>
    <s v="Chapel Hill"/>
    <x v="3"/>
    <n v="27514"/>
    <x v="0"/>
    <s v="OFF-AR-10003602"/>
    <x v="1"/>
    <x v="6"/>
    <s v="Quartet Omega Colored Chalk, 12/Pack"/>
    <n v="14.015999999999998"/>
    <n v="3"/>
    <n v="0.2"/>
    <n v="4.7303999999999995"/>
  </r>
  <r>
    <n v="268"/>
    <s v="CA-2013-111010"/>
    <x v="0"/>
    <x v="115"/>
    <d v="2013-01-28T00:00:00"/>
    <s v="Standard Class"/>
    <s v="PG-18895"/>
    <s v="Paul Gonzalez"/>
    <x v="0"/>
    <s v="United States"/>
    <s v="Morristown"/>
    <x v="30"/>
    <n v="7960"/>
    <x v="3"/>
    <s v="OFF-FA-10003472"/>
    <x v="1"/>
    <x v="13"/>
    <s v="Bagged Rubber Bands"/>
    <n v="7.5600000000000005"/>
    <n v="6"/>
    <n v="0"/>
    <n v="0.3024"/>
  </r>
  <r>
    <n v="269"/>
    <s v="US-2014-145366"/>
    <x v="3"/>
    <x v="34"/>
    <d v="2014-12-14T00:00:00"/>
    <s v="Standard Class"/>
    <s v="CA-12310"/>
    <s v="Christine Abelman"/>
    <x v="1"/>
    <s v="United States"/>
    <s v="Cincinnati"/>
    <x v="24"/>
    <n v="45231"/>
    <x v="3"/>
    <s v="OFF-ST-10004180"/>
    <x v="1"/>
    <x v="4"/>
    <s v="Safco Commercial Shelving"/>
    <n v="37.207999999999998"/>
    <n v="1"/>
    <n v="0.2"/>
    <n v="-7.4416000000000011"/>
  </r>
  <r>
    <n v="270"/>
    <s v="US-2014-145366"/>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s v="CA-2014-163979"/>
    <x v="3"/>
    <x v="116"/>
    <d v="2015-01-03T00:00:00"/>
    <s v="Second Class"/>
    <s v="KH-16690"/>
    <s v="Kristen Hastings"/>
    <x v="1"/>
    <s v="United States"/>
    <s v="San Francisco"/>
    <x v="1"/>
    <n v="94110"/>
    <x v="1"/>
    <s v="OFF-ST-10003208"/>
    <x v="1"/>
    <x v="4"/>
    <s v="Adjustable Depth Letter/Legal Cart"/>
    <n v="725.84"/>
    <n v="4"/>
    <n v="0"/>
    <n v="210.4935999999999"/>
  </r>
  <r>
    <n v="272"/>
    <s v="CA-2012-155334"/>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s v="CA-2012-155334"/>
    <x v="1"/>
    <x v="117"/>
    <d v="2012-07-31T00:00:00"/>
    <s v="First Class"/>
    <s v="HA-14920"/>
    <s v="Helen Andreada"/>
    <x v="0"/>
    <s v="United States"/>
    <s v="San Francisco"/>
    <x v="1"/>
    <n v="94109"/>
    <x v="1"/>
    <s v="FUR-FU-10003274"/>
    <x v="0"/>
    <x v="5"/>
    <s v="Regeneration Desk Collection"/>
    <n v="5.28"/>
    <n v="3"/>
    <n v="0"/>
    <n v="2.3232000000000004"/>
  </r>
  <r>
    <n v="274"/>
    <s v="CA-2012-155334"/>
    <x v="1"/>
    <x v="117"/>
    <d v="2012-07-31T00:00:00"/>
    <s v="First Class"/>
    <s v="HA-14920"/>
    <s v="Helen Andreada"/>
    <x v="0"/>
    <s v="United States"/>
    <s v="San Francisco"/>
    <x v="1"/>
    <n v="94109"/>
    <x v="1"/>
    <s v="OFF-BI-10002557"/>
    <x v="1"/>
    <x v="8"/>
    <s v="Presstex Flexible Ring Binders"/>
    <n v="10.92"/>
    <n v="3"/>
    <n v="0.2"/>
    <n v="4.0949999999999989"/>
  </r>
  <r>
    <n v="275"/>
    <s v="CA-2014-118136"/>
    <x v="3"/>
    <x v="118"/>
    <d v="2014-09-18T00:00:00"/>
    <s v="First Class"/>
    <s v="BB-10990"/>
    <s v="Barry Blumstein"/>
    <x v="1"/>
    <s v="United States"/>
    <s v="Inglewood"/>
    <x v="1"/>
    <n v="90301"/>
    <x v="1"/>
    <s v="OFF-PA-10002615"/>
    <x v="1"/>
    <x v="10"/>
    <s v="Ampad Gold Fibre Wirebound Steno Books, 6&quot; x 9&quot;, Gregg Ruled"/>
    <n v="8.82"/>
    <n v="2"/>
    <n v="0"/>
    <n v="4.0571999999999999"/>
  </r>
  <r>
    <n v="276"/>
    <s v="CA-2014-118136"/>
    <x v="3"/>
    <x v="118"/>
    <d v="2014-09-18T00:00:00"/>
    <s v="First Class"/>
    <s v="BB-10990"/>
    <s v="Barry Blumstein"/>
    <x v="1"/>
    <s v="United States"/>
    <s v="Inglewood"/>
    <x v="1"/>
    <n v="90301"/>
    <x v="1"/>
    <s v="OFF-AR-10001427"/>
    <x v="1"/>
    <x v="6"/>
    <s v="Newell 330"/>
    <n v="5.98"/>
    <n v="1"/>
    <n v="0"/>
    <n v="1.5548000000000002"/>
  </r>
  <r>
    <n v="277"/>
    <s v="CA-2014-132976"/>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s v="CA-2014-132976"/>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s v="CA-2014-132976"/>
    <x v="3"/>
    <x v="119"/>
    <d v="2014-10-18T00:00:00"/>
    <s v="Standard Class"/>
    <s v="AG-10495"/>
    <s v="Andrew Gjertsen"/>
    <x v="1"/>
    <s v="United States"/>
    <s v="Philadelphia"/>
    <x v="9"/>
    <n v="19140"/>
    <x v="3"/>
    <s v="OFF-ST-10000876"/>
    <x v="1"/>
    <x v="4"/>
    <s v="Eldon Simplefile Box Office"/>
    <n v="59.712000000000003"/>
    <n v="6"/>
    <n v="0.2"/>
    <n v="5.9711999999999996"/>
  </r>
  <r>
    <n v="280"/>
    <s v="CA-2014-132976"/>
    <x v="3"/>
    <x v="119"/>
    <d v="2014-10-18T00:00:00"/>
    <s v="Standard Class"/>
    <s v="AG-10495"/>
    <s v="Andrew Gjertsen"/>
    <x v="1"/>
    <s v="United States"/>
    <s v="Philadelphia"/>
    <x v="9"/>
    <n v="19140"/>
    <x v="3"/>
    <s v="OFF-LA-10002043"/>
    <x v="1"/>
    <x v="2"/>
    <s v="Avery 489"/>
    <n v="24.839999999999996"/>
    <n v="3"/>
    <n v="0.2"/>
    <n v="8.6940000000000008"/>
  </r>
  <r>
    <n v="281"/>
    <s v="US-2012-161991"/>
    <x v="1"/>
    <x v="120"/>
    <d v="2012-09-28T00:00:00"/>
    <s v="Second Class"/>
    <s v="SC-20725"/>
    <s v="Steven Cartwright"/>
    <x v="0"/>
    <s v="United States"/>
    <s v="Houston"/>
    <x v="5"/>
    <n v="77070"/>
    <x v="2"/>
    <s v="OFF-BI-10004967"/>
    <x v="1"/>
    <x v="8"/>
    <s v="Round Ring Binders"/>
    <n v="2.0799999999999996"/>
    <n v="5"/>
    <n v="0.8"/>
    <n v="-3.4320000000000004"/>
  </r>
  <r>
    <n v="282"/>
    <s v="US-2012-161991"/>
    <x v="1"/>
    <x v="120"/>
    <d v="2012-09-28T00:00:00"/>
    <s v="Second Class"/>
    <s v="SC-20725"/>
    <s v="Steven Cartwright"/>
    <x v="0"/>
    <s v="United States"/>
    <s v="Houston"/>
    <x v="5"/>
    <n v="77070"/>
    <x v="2"/>
    <s v="TEC-PH-10001760"/>
    <x v="2"/>
    <x v="7"/>
    <s v="Bose SoundLink Bluetooth Speaker"/>
    <n v="1114.4000000000001"/>
    <n v="7"/>
    <n v="0.2"/>
    <n v="376.11"/>
  </r>
  <r>
    <n v="283"/>
    <s v="CA-2012-130890"/>
    <x v="1"/>
    <x v="121"/>
    <d v="2012-11-06T00:00:00"/>
    <s v="Standard Class"/>
    <s v="JO-15280"/>
    <s v="Jas O'Carroll"/>
    <x v="0"/>
    <s v="United States"/>
    <s v="Los Angeles"/>
    <x v="1"/>
    <n v="90004"/>
    <x v="1"/>
    <s v="FUR-TA-10002903"/>
    <x v="0"/>
    <x v="3"/>
    <s v="Bevis Round Bullnose 29&quot; High Table Top"/>
    <n v="1038.8399999999999"/>
    <n v="5"/>
    <n v="0.2"/>
    <n v="51.942000000000007"/>
  </r>
  <r>
    <n v="284"/>
    <s v="CA-2012-130883"/>
    <x v="1"/>
    <x v="120"/>
    <d v="2012-10-02T00:00:00"/>
    <s v="Standard Class"/>
    <s v="TB-21520"/>
    <s v="Tracy Blumstein"/>
    <x v="0"/>
    <s v="United States"/>
    <s v="Portland"/>
    <x v="21"/>
    <n v="97206"/>
    <x v="1"/>
    <s v="OFF-PA-10000474"/>
    <x v="1"/>
    <x v="10"/>
    <s v="Staples"/>
    <n v="141.76"/>
    <n v="5"/>
    <n v="0.2"/>
    <n v="47.843999999999994"/>
  </r>
  <r>
    <n v="285"/>
    <s v="CA-2012-130883"/>
    <x v="1"/>
    <x v="120"/>
    <d v="2012-10-02T00:00:00"/>
    <s v="Standard Class"/>
    <s v="TB-21520"/>
    <s v="Tracy Blumstein"/>
    <x v="0"/>
    <s v="United States"/>
    <s v="Portland"/>
    <x v="21"/>
    <n v="97206"/>
    <x v="1"/>
    <s v="TEC-AC-10001956"/>
    <x v="2"/>
    <x v="11"/>
    <s v="Microsoft Arc Touch Mouse"/>
    <n v="239.80000000000004"/>
    <n v="5"/>
    <n v="0.2"/>
    <n v="47.959999999999987"/>
  </r>
  <r>
    <n v="286"/>
    <s v="CA-2012-130883"/>
    <x v="1"/>
    <x v="120"/>
    <d v="2012-10-02T00:00:00"/>
    <s v="Standard Class"/>
    <s v="TB-21520"/>
    <s v="Tracy Blumstein"/>
    <x v="0"/>
    <s v="United States"/>
    <s v="Portland"/>
    <x v="21"/>
    <n v="97206"/>
    <x v="1"/>
    <s v="OFF-PA-10004100"/>
    <x v="1"/>
    <x v="10"/>
    <s v="Xerox 216"/>
    <n v="31.104000000000006"/>
    <n v="6"/>
    <n v="0.2"/>
    <n v="10.8864"/>
  </r>
  <r>
    <n v="287"/>
    <s v="CA-2013-112697"/>
    <x v="0"/>
    <x v="122"/>
    <d v="2013-12-21T00:00:00"/>
    <s v="Second Class"/>
    <s v="AH-10195"/>
    <s v="Alan Haines"/>
    <x v="1"/>
    <s v="United States"/>
    <s v="Tamarac"/>
    <x v="2"/>
    <n v="33319"/>
    <x v="0"/>
    <s v="OFF-BI-10000778"/>
    <x v="1"/>
    <x v="8"/>
    <s v="GBC VeloBinder Electric Binding Machine"/>
    <n v="254.05800000000002"/>
    <n v="7"/>
    <n v="0.7"/>
    <n v="-169.3719999999999"/>
  </r>
  <r>
    <n v="288"/>
    <s v="CA-2013-112697"/>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s v="CA-2013-112697"/>
    <x v="0"/>
    <x v="122"/>
    <d v="2013-12-21T00:00:00"/>
    <s v="Second Class"/>
    <s v="AH-10195"/>
    <s v="Alan Haines"/>
    <x v="1"/>
    <s v="United States"/>
    <s v="Tamarac"/>
    <x v="2"/>
    <n v="33319"/>
    <x v="0"/>
    <s v="OFF-SU-10000646"/>
    <x v="1"/>
    <x v="14"/>
    <s v="Premier Automatic Letter Opener"/>
    <n v="961.48000000000013"/>
    <n v="5"/>
    <n v="0.2"/>
    <n v="-204.31449999999995"/>
  </r>
  <r>
    <n v="290"/>
    <s v="CA-2013-110772"/>
    <x v="0"/>
    <x v="73"/>
    <d v="2013-11-25T00:00:00"/>
    <s v="Second Class"/>
    <s v="NZ-18565"/>
    <s v="Nick Zandusky"/>
    <x v="2"/>
    <s v="United States"/>
    <s v="Columbus"/>
    <x v="24"/>
    <n v="43229"/>
    <x v="3"/>
    <s v="OFF-FA-10002983"/>
    <x v="1"/>
    <x v="13"/>
    <s v="Advantus SlideClip Paper Clips"/>
    <n v="19.096"/>
    <n v="7"/>
    <n v="0.2"/>
    <n v="6.6835999999999993"/>
  </r>
  <r>
    <n v="291"/>
    <s v="CA-2013-110772"/>
    <x v="0"/>
    <x v="73"/>
    <d v="2013-11-25T00:00:00"/>
    <s v="Second Class"/>
    <s v="NZ-18565"/>
    <s v="Nick Zandusky"/>
    <x v="2"/>
    <s v="United States"/>
    <s v="Columbus"/>
    <x v="24"/>
    <n v="43229"/>
    <x v="3"/>
    <s v="OFF-LA-10004689"/>
    <x v="1"/>
    <x v="2"/>
    <s v="Avery 512"/>
    <n v="18.496000000000002"/>
    <n v="8"/>
    <n v="0.2"/>
    <n v="6.2423999999999999"/>
  </r>
  <r>
    <n v="292"/>
    <s v="CA-2013-110772"/>
    <x v="0"/>
    <x v="73"/>
    <d v="2013-11-25T00:00:00"/>
    <s v="Second Class"/>
    <s v="NZ-18565"/>
    <s v="Nick Zandusky"/>
    <x v="2"/>
    <s v="United States"/>
    <s v="Columbus"/>
    <x v="24"/>
    <n v="43229"/>
    <x v="3"/>
    <s v="TEC-AC-10002001"/>
    <x v="2"/>
    <x v="11"/>
    <s v="Logitech Wireless Gaming Headset G930"/>
    <n v="255.98400000000004"/>
    <n v="2"/>
    <n v="0.2"/>
    <n v="54.396600000000007"/>
  </r>
  <r>
    <n v="293"/>
    <s v="CA-2013-110772"/>
    <x v="0"/>
    <x v="73"/>
    <d v="2013-11-25T00:00:00"/>
    <s v="Second Class"/>
    <s v="NZ-18565"/>
    <s v="Nick Zandusky"/>
    <x v="2"/>
    <s v="United States"/>
    <s v="Columbus"/>
    <x v="24"/>
    <n v="43229"/>
    <x v="3"/>
    <s v="FUR-BO-10004709"/>
    <x v="0"/>
    <x v="0"/>
    <s v="Bush Westfield Collection Bookcases, Medium Cherry Finish"/>
    <n v="86.97"/>
    <n v="3"/>
    <n v="0.5"/>
    <n v="-48.703199999999995"/>
  </r>
  <r>
    <n v="294"/>
    <s v="CA-2011-111451"/>
    <x v="2"/>
    <x v="58"/>
    <d v="2011-12-28T00:00:00"/>
    <s v="First Class"/>
    <s v="KL-16555"/>
    <s v="Kelly Lampkin"/>
    <x v="1"/>
    <s v="United States"/>
    <s v="Colorado Springs"/>
    <x v="22"/>
    <n v="80906"/>
    <x v="1"/>
    <s v="FUR-FU-10004091"/>
    <x v="0"/>
    <x v="5"/>
    <s v="Howard Miller 13&quot; Diameter Goldtone Round Wall Clock"/>
    <n v="300.416"/>
    <n v="8"/>
    <n v="0.2"/>
    <n v="78.859200000000001"/>
  </r>
  <r>
    <n v="295"/>
    <s v="CA-2011-111451"/>
    <x v="2"/>
    <x v="58"/>
    <d v="2011-12-28T00:00:00"/>
    <s v="First Class"/>
    <s v="KL-16555"/>
    <s v="Kelly Lampkin"/>
    <x v="1"/>
    <s v="United States"/>
    <s v="Colorado Springs"/>
    <x v="22"/>
    <n v="80906"/>
    <x v="1"/>
    <s v="FUR-CH-10001891"/>
    <x v="0"/>
    <x v="1"/>
    <s v="Global Deluxe Office Fabric Chairs"/>
    <n v="230.35200000000003"/>
    <n v="3"/>
    <n v="0.2"/>
    <n v="20.155800000000013"/>
  </r>
  <r>
    <n v="296"/>
    <s v="CA-2011-111451"/>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s v="CA-2011-111451"/>
    <x v="2"/>
    <x v="58"/>
    <d v="2011-12-28T00:00:00"/>
    <s v="First Class"/>
    <s v="KL-16555"/>
    <s v="Kelly Lampkin"/>
    <x v="1"/>
    <s v="United States"/>
    <s v="Colorado Springs"/>
    <x v="22"/>
    <n v="80906"/>
    <x v="1"/>
    <s v="OFF-BI-10004593"/>
    <x v="1"/>
    <x v="8"/>
    <s v="Ibico Laser Imprintable Binding System Covers"/>
    <n v="78.600000000000009"/>
    <n v="5"/>
    <n v="0.7"/>
    <n v="-62.88000000000001"/>
  </r>
  <r>
    <n v="298"/>
    <s v="CA-2011-111451"/>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s v="CA-2013-142545"/>
    <x v="0"/>
    <x v="99"/>
    <d v="2013-11-04T00:00:00"/>
    <s v="Standard Class"/>
    <s v="JD-15895"/>
    <s v="Jonathan Doherty"/>
    <x v="1"/>
    <s v="United States"/>
    <s v="Belleville"/>
    <x v="30"/>
    <n v="7109"/>
    <x v="3"/>
    <s v="OFF-PA-10002105"/>
    <x v="1"/>
    <x v="10"/>
    <s v="Xerox 223"/>
    <n v="32.400000000000006"/>
    <n v="5"/>
    <n v="0"/>
    <n v="15.552000000000001"/>
  </r>
  <r>
    <n v="300"/>
    <s v="CA-2013-142545"/>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s v="CA-2013-142545"/>
    <x v="0"/>
    <x v="99"/>
    <d v="2013-11-04T00:00:00"/>
    <s v="Standard Class"/>
    <s v="JD-15895"/>
    <s v="Jonathan Doherty"/>
    <x v="1"/>
    <s v="United States"/>
    <s v="Belleville"/>
    <x v="30"/>
    <n v="7109"/>
    <x v="3"/>
    <s v="OFF-PA-10004243"/>
    <x v="1"/>
    <x v="10"/>
    <s v="Xerox 1939"/>
    <n v="56.91"/>
    <n v="3"/>
    <n v="0"/>
    <n v="27.316799999999997"/>
  </r>
  <r>
    <n v="302"/>
    <s v="CA-2013-142545"/>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s v="CA-2013-142545"/>
    <x v="0"/>
    <x v="99"/>
    <d v="2013-11-04T00:00:00"/>
    <s v="Standard Class"/>
    <s v="JD-15895"/>
    <s v="Jonathan Doherty"/>
    <x v="1"/>
    <s v="United States"/>
    <s v="Belleville"/>
    <x v="30"/>
    <n v="7109"/>
    <x v="3"/>
    <s v="OFF-BI-10002706"/>
    <x v="1"/>
    <x v="8"/>
    <s v="Avery Premier Heavy-Duty Binder with Round Locking Rings"/>
    <n v="14.28"/>
    <n v="1"/>
    <n v="0"/>
    <n v="6.5687999999999995"/>
  </r>
  <r>
    <n v="304"/>
    <s v="US-2014-152380"/>
    <x v="3"/>
    <x v="123"/>
    <d v="2014-11-24T00:00:00"/>
    <s v="Standard Class"/>
    <s v="JH-15910"/>
    <s v="Jonathan Howell"/>
    <x v="0"/>
    <s v="United States"/>
    <s v="Chicago"/>
    <x v="10"/>
    <n v="60623"/>
    <x v="2"/>
    <s v="FUR-TA-10002533"/>
    <x v="0"/>
    <x v="3"/>
    <s v="BPI Conference Tables"/>
    <n v="219.07500000000002"/>
    <n v="3"/>
    <n v="0.5"/>
    <n v="-131.44500000000005"/>
  </r>
  <r>
    <n v="305"/>
    <s v="CA-2012-144253"/>
    <x v="1"/>
    <x v="124"/>
    <d v="2012-05-09T00:00:00"/>
    <s v="Second Class"/>
    <s v="AS-10225"/>
    <s v="Alan Schoenberger"/>
    <x v="1"/>
    <s v="United States"/>
    <s v="New York City"/>
    <x v="15"/>
    <n v="10024"/>
    <x v="3"/>
    <s v="FUR-FU-10002671"/>
    <x v="0"/>
    <x v="5"/>
    <s v="Electrix 20W Halogen Replacement Bulb for Zoom-In Desk Lamp"/>
    <n v="26.8"/>
    <n v="2"/>
    <n v="0"/>
    <n v="12.863999999999999"/>
  </r>
  <r>
    <n v="306"/>
    <s v="CA-2011-130960"/>
    <x v="2"/>
    <x v="125"/>
    <d v="2012-01-04T00:00:00"/>
    <s v="Standard Class"/>
    <s v="KB-16600"/>
    <s v="Ken Brennan"/>
    <x v="1"/>
    <s v="United States"/>
    <s v="Taylor"/>
    <x v="12"/>
    <n v="48180"/>
    <x v="2"/>
    <s v="OFF-AR-10003651"/>
    <x v="1"/>
    <x v="6"/>
    <s v="Newell 350"/>
    <n v="9.84"/>
    <n v="3"/>
    <n v="0"/>
    <n v="2.8535999999999988"/>
  </r>
  <r>
    <n v="307"/>
    <s v="CA-2011-111003"/>
    <x v="2"/>
    <x v="106"/>
    <d v="2011-06-06T00:00:00"/>
    <s v="Standard Class"/>
    <s v="CR-12625"/>
    <s v="Corey Roper"/>
    <x v="2"/>
    <s v="United States"/>
    <s v="Lakewood"/>
    <x v="30"/>
    <n v="8701"/>
    <x v="3"/>
    <s v="OFF-BI-10001072"/>
    <x v="1"/>
    <x v="8"/>
    <s v="GBC Clear Cover, 8-1/2 x 11, unpunched, 25 covers per pack"/>
    <n v="45.480000000000004"/>
    <n v="3"/>
    <n v="0"/>
    <n v="20.9208"/>
  </r>
  <r>
    <n v="308"/>
    <s v="CA-2011-111003"/>
    <x v="2"/>
    <x v="106"/>
    <d v="2011-06-06T00:00:00"/>
    <s v="Standard Class"/>
    <s v="CR-12625"/>
    <s v="Corey Roper"/>
    <x v="2"/>
    <s v="United States"/>
    <s v="Lakewood"/>
    <x v="30"/>
    <n v="8701"/>
    <x v="3"/>
    <s v="OFF-AR-10002135"/>
    <x v="1"/>
    <x v="6"/>
    <s v="Boston Heavy-Duty Trimline Electric Pencil Sharpeners"/>
    <n v="289.20000000000005"/>
    <n v="6"/>
    <n v="0"/>
    <n v="83.867999999999967"/>
  </r>
  <r>
    <n v="309"/>
    <s v="CA-2014-126774"/>
    <x v="3"/>
    <x v="4"/>
    <d v="2014-04-18T00:00:00"/>
    <s v="First Class"/>
    <s v="SH-20395"/>
    <s v="Shahid Hopkins"/>
    <x v="0"/>
    <s v="United States"/>
    <s v="Arlington"/>
    <x v="17"/>
    <n v="22204"/>
    <x v="0"/>
    <s v="OFF-AR-10002804"/>
    <x v="1"/>
    <x v="6"/>
    <s v="Faber Castell Col-Erase Pencils"/>
    <n v="4.8899999999999997"/>
    <n v="1"/>
    <n v="0"/>
    <n v="2.0049000000000001"/>
  </r>
  <r>
    <n v="310"/>
    <s v="CA-2013-14290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s v="CA-2013-14290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s v="CA-2013-14290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s v="CA-2013-142902"/>
    <x v="0"/>
    <x v="126"/>
    <d v="2013-09-15T00:00:00"/>
    <s v="Second Class"/>
    <s v="BP-11185"/>
    <s v="Ben Peterman"/>
    <x v="1"/>
    <s v="United States"/>
    <s v="Arvada"/>
    <x v="22"/>
    <n v="80004"/>
    <x v="1"/>
    <s v="OFF-LA-10000634"/>
    <x v="1"/>
    <x v="2"/>
    <s v="Avery 509"/>
    <n v="6.2640000000000002"/>
    <n v="3"/>
    <n v="0.2"/>
    <n v="2.0358000000000001"/>
  </r>
  <r>
    <n v="314"/>
    <s v="CA-2011-120887"/>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s v="CA-2011-167850"/>
    <x v="2"/>
    <x v="128"/>
    <d v="2011-08-16T00:00:00"/>
    <s v="Standard Class"/>
    <s v="AG-10525"/>
    <s v="Andy Gerbode"/>
    <x v="1"/>
    <s v="United States"/>
    <s v="Saint Petersburg"/>
    <x v="2"/>
    <n v="33710"/>
    <x v="0"/>
    <s v="TEC-PH-10002398"/>
    <x v="2"/>
    <x v="7"/>
    <s v="AT&amp;T 1070 Corded Phone"/>
    <n v="178.38400000000001"/>
    <n v="2"/>
    <n v="0.2"/>
    <n v="22.297999999999973"/>
  </r>
  <r>
    <n v="316"/>
    <s v="CA-2011-167850"/>
    <x v="2"/>
    <x v="128"/>
    <d v="2011-08-16T00:00:00"/>
    <s v="Standard Class"/>
    <s v="AG-10525"/>
    <s v="Andy Gerbode"/>
    <x v="1"/>
    <s v="United States"/>
    <s v="Saint Petersburg"/>
    <x v="2"/>
    <n v="33710"/>
    <x v="0"/>
    <s v="OFF-PA-10001937"/>
    <x v="1"/>
    <x v="10"/>
    <s v="Xerox 21"/>
    <n v="15.552000000000003"/>
    <n v="3"/>
    <n v="0.2"/>
    <n v="5.4432"/>
  </r>
  <r>
    <n v="317"/>
    <s v="CA-2011-164259"/>
    <x v="2"/>
    <x v="129"/>
    <d v="2011-12-30T00:00:00"/>
    <s v="First Class"/>
    <s v="SP-20860"/>
    <s v="Sung Pak"/>
    <x v="1"/>
    <s v="United States"/>
    <s v="Philadelphia"/>
    <x v="9"/>
    <n v="19143"/>
    <x v="3"/>
    <s v="OFF-AR-10003373"/>
    <x v="1"/>
    <x v="6"/>
    <s v="Boston School Pro Electric Pencil Sharpener, 1670"/>
    <n v="99.13600000000001"/>
    <n v="4"/>
    <n v="0.2"/>
    <n v="8.674399999999995"/>
  </r>
  <r>
    <n v="318"/>
    <s v="CA-2011-164973"/>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s v="CA-2011-164973"/>
    <x v="2"/>
    <x v="130"/>
    <d v="2011-11-09T00:00:00"/>
    <s v="Standard Class"/>
    <s v="NM-18445"/>
    <s v="Nathan Mautz"/>
    <x v="2"/>
    <s v="United States"/>
    <s v="New York City"/>
    <x v="15"/>
    <n v="10024"/>
    <x v="3"/>
    <s v="TEC-MA-10002927"/>
    <x v="2"/>
    <x v="15"/>
    <s v="Canon imageCLASS MF7460 Monochrome Digital Laser Multifunction Copier"/>
    <n v="3991.98"/>
    <n v="2"/>
    <n v="0"/>
    <n v="1995.99"/>
  </r>
  <r>
    <n v="320"/>
    <s v="CA-2011-164973"/>
    <x v="2"/>
    <x v="130"/>
    <d v="2011-11-09T00:00:00"/>
    <s v="Standard Class"/>
    <s v="NM-18445"/>
    <s v="Nathan Mautz"/>
    <x v="2"/>
    <s v="United States"/>
    <s v="New York City"/>
    <x v="15"/>
    <n v="10024"/>
    <x v="3"/>
    <s v="TEC-PH-10004093"/>
    <x v="2"/>
    <x v="7"/>
    <s v="Panasonic Kx-TS550"/>
    <n v="275.94"/>
    <n v="6"/>
    <n v="0"/>
    <n v="80.022599999999997"/>
  </r>
  <r>
    <n v="321"/>
    <s v="CA-2011-164973"/>
    <x v="2"/>
    <x v="130"/>
    <d v="2011-11-09T00:00:00"/>
    <s v="Standard Class"/>
    <s v="NM-18445"/>
    <s v="Nathan Mautz"/>
    <x v="2"/>
    <s v="United States"/>
    <s v="New York City"/>
    <x v="15"/>
    <n v="10024"/>
    <x v="3"/>
    <s v="TEC-AC-10000892"/>
    <x v="2"/>
    <x v="11"/>
    <s v="NETGEAR N750 Dual Band Wi-Fi Gigabit Router"/>
    <n v="360"/>
    <n v="4"/>
    <n v="0"/>
    <n v="129.6"/>
  </r>
  <r>
    <n v="322"/>
    <s v="CA-2011-164973"/>
    <x v="2"/>
    <x v="130"/>
    <d v="2011-11-09T00:00:00"/>
    <s v="Standard Class"/>
    <s v="NM-18445"/>
    <s v="Nathan Mautz"/>
    <x v="2"/>
    <s v="United States"/>
    <s v="New York City"/>
    <x v="15"/>
    <n v="10024"/>
    <x v="3"/>
    <s v="OFF-ST-10002974"/>
    <x v="1"/>
    <x v="4"/>
    <s v="Trav-L-File Heavy-Duty Shuttle II, Black"/>
    <n v="43.57"/>
    <n v="1"/>
    <n v="0"/>
    <n v="13.070999999999998"/>
  </r>
  <r>
    <n v="323"/>
    <s v="CA-2011-156601"/>
    <x v="2"/>
    <x v="111"/>
    <d v="2011-09-24T00:00:00"/>
    <s v="Standard Class"/>
    <s v="FA-14230"/>
    <s v="Frank Atkinson"/>
    <x v="1"/>
    <s v="United States"/>
    <s v="Long Beach"/>
    <x v="1"/>
    <n v="90805"/>
    <x v="1"/>
    <s v="OFF-FA-10000624"/>
    <x v="1"/>
    <x v="13"/>
    <s v="OIC Binder Clips"/>
    <n v="7.16"/>
    <n v="2"/>
    <n v="0"/>
    <n v="3.58"/>
  </r>
  <r>
    <n v="324"/>
    <s v="CA-2013-162138"/>
    <x v="0"/>
    <x v="131"/>
    <d v="2013-04-28T00:00:00"/>
    <s v="Standard Class"/>
    <s v="GK-14620"/>
    <s v="Grace Kelly"/>
    <x v="1"/>
    <s v="United States"/>
    <s v="Hesperia"/>
    <x v="1"/>
    <n v="92345"/>
    <x v="1"/>
    <s v="OFF-BI-10004593"/>
    <x v="1"/>
    <x v="8"/>
    <s v="Ibico Laser Imprintable Binding System Covers"/>
    <n v="251.52"/>
    <n v="6"/>
    <n v="0.2"/>
    <n v="81.744"/>
  </r>
  <r>
    <n v="325"/>
    <s v="CA-2013-162138"/>
    <x v="0"/>
    <x v="131"/>
    <d v="2013-04-28T00:00:00"/>
    <s v="Standard Class"/>
    <s v="GK-14620"/>
    <s v="Grace Kelly"/>
    <x v="1"/>
    <s v="United States"/>
    <s v="Hesperia"/>
    <x v="1"/>
    <n v="92345"/>
    <x v="1"/>
    <s v="TEC-AC-10001908"/>
    <x v="2"/>
    <x v="11"/>
    <s v="Logitech Wireless Headset h800"/>
    <n v="99.99"/>
    <n v="1"/>
    <n v="0"/>
    <n v="34.996499999999997"/>
  </r>
  <r>
    <n v="326"/>
    <s v="CA-2014-153339"/>
    <x v="3"/>
    <x v="132"/>
    <d v="2014-11-06T00:00:00"/>
    <s v="Second Class"/>
    <s v="DJ-13510"/>
    <s v="Don Jones"/>
    <x v="1"/>
    <s v="United States"/>
    <s v="Murfreesboro"/>
    <x v="18"/>
    <n v="37130"/>
    <x v="0"/>
    <s v="FUR-FU-10001967"/>
    <x v="0"/>
    <x v="5"/>
    <s v="Telescoping Adjustable Floor Lamp"/>
    <n v="15.991999999999999"/>
    <n v="1"/>
    <n v="0.2"/>
    <n v="0.99949999999999894"/>
  </r>
  <r>
    <n v="327"/>
    <s v="US-2013-141544"/>
    <x v="0"/>
    <x v="133"/>
    <d v="2013-09-02T00:00:00"/>
    <s v="First Class"/>
    <s v="PO-18850"/>
    <s v="Patrick O'Brill"/>
    <x v="0"/>
    <s v="United States"/>
    <s v="Philadelphia"/>
    <x v="9"/>
    <n v="19143"/>
    <x v="3"/>
    <s v="TEC-PH-10003645"/>
    <x v="2"/>
    <x v="7"/>
    <s v="Aastra 57i VoIP phone"/>
    <n v="290.89800000000002"/>
    <n v="3"/>
    <n v="0.4"/>
    <n v="-67.876199999999997"/>
  </r>
  <r>
    <n v="328"/>
    <s v="US-2013-141544"/>
    <x v="0"/>
    <x v="133"/>
    <d v="2013-09-02T00:00:00"/>
    <s v="First Class"/>
    <s v="PO-18850"/>
    <s v="Patrick O'Brill"/>
    <x v="0"/>
    <s v="United States"/>
    <s v="Philadelphia"/>
    <x v="9"/>
    <n v="19143"/>
    <x v="3"/>
    <s v="OFF-ST-10000675"/>
    <x v="1"/>
    <x v="4"/>
    <s v="File Shuttle II and Handi-File, Black"/>
    <n v="54.224000000000004"/>
    <n v="2"/>
    <n v="0.2"/>
    <n v="3.3889999999999993"/>
  </r>
  <r>
    <n v="329"/>
    <s v="US-2013-141544"/>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s v="US-2013-141544"/>
    <x v="0"/>
    <x v="133"/>
    <d v="2013-09-02T00:00:00"/>
    <s v="First Class"/>
    <s v="PO-18850"/>
    <s v="Patrick O'Brill"/>
    <x v="0"/>
    <s v="United States"/>
    <s v="Philadelphia"/>
    <x v="9"/>
    <n v="19143"/>
    <x v="3"/>
    <s v="OFF-LA-10001074"/>
    <x v="1"/>
    <x v="2"/>
    <s v="Round Specialty Laser Printer Labels"/>
    <n v="100.24000000000001"/>
    <n v="10"/>
    <n v="0.2"/>
    <n v="33.830999999999989"/>
  </r>
  <r>
    <n v="331"/>
    <s v="US-2013-141544"/>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s v="US-2013-150147"/>
    <x v="0"/>
    <x v="134"/>
    <d v="2013-04-30T00:00:00"/>
    <s v="Second Class"/>
    <s v="JL-15850"/>
    <s v="John Lucas"/>
    <x v="0"/>
    <s v="United States"/>
    <s v="Philadelphia"/>
    <x v="9"/>
    <n v="19134"/>
    <x v="3"/>
    <s v="TEC-PH-10004614"/>
    <x v="2"/>
    <x v="7"/>
    <s v="AT&amp;T 841000 Phone"/>
    <n v="82.8"/>
    <n v="2"/>
    <n v="0.4"/>
    <n v="-20.700000000000003"/>
  </r>
  <r>
    <n v="333"/>
    <s v="US-2013-150147"/>
    <x v="0"/>
    <x v="134"/>
    <d v="2013-04-30T00:00:00"/>
    <s v="Second Class"/>
    <s v="JL-15850"/>
    <s v="John Lucas"/>
    <x v="0"/>
    <s v="United States"/>
    <s v="Philadelphia"/>
    <x v="9"/>
    <n v="19134"/>
    <x v="3"/>
    <s v="OFF-BI-10001153"/>
    <x v="1"/>
    <x v="8"/>
    <s v="Ibico Recycled Grain-Textured Covers"/>
    <n v="20.724000000000004"/>
    <n v="2"/>
    <n v="0.7"/>
    <n v="-13.815999999999995"/>
  </r>
  <r>
    <n v="334"/>
    <s v="US-2013-150147"/>
    <x v="0"/>
    <x v="134"/>
    <d v="2013-04-30T00:00:00"/>
    <s v="Second Class"/>
    <s v="JL-15850"/>
    <s v="John Lucas"/>
    <x v="0"/>
    <s v="United States"/>
    <s v="Philadelphia"/>
    <x v="9"/>
    <n v="19134"/>
    <x v="3"/>
    <s v="OFF-BI-10001982"/>
    <x v="1"/>
    <x v="8"/>
    <s v="Wilson Jones Custom Binder Spines &amp; Labels"/>
    <n v="4.8960000000000008"/>
    <n v="3"/>
    <n v="0.7"/>
    <n v="-3.4271999999999991"/>
  </r>
  <r>
    <n v="335"/>
    <s v="CA-2012-137946"/>
    <x v="1"/>
    <x v="135"/>
    <d v="2012-09-04T00:00:00"/>
    <s v="Second Class"/>
    <s v="DB-13615"/>
    <s v="Doug Bickford"/>
    <x v="0"/>
    <s v="United States"/>
    <s v="Los Angeles"/>
    <x v="1"/>
    <n v="90045"/>
    <x v="1"/>
    <s v="OFF-BI-10001922"/>
    <x v="1"/>
    <x v="8"/>
    <s v="Storex Dura Pro Binders"/>
    <n v="4.7520000000000007"/>
    <n v="1"/>
    <n v="0.2"/>
    <n v="1.6037999999999997"/>
  </r>
  <r>
    <n v="336"/>
    <s v="CA-2012-137946"/>
    <x v="1"/>
    <x v="135"/>
    <d v="2012-09-04T00:00:00"/>
    <s v="Second Class"/>
    <s v="DB-13615"/>
    <s v="Doug Bickford"/>
    <x v="0"/>
    <s v="United States"/>
    <s v="Los Angeles"/>
    <x v="1"/>
    <n v="90045"/>
    <x v="1"/>
    <s v="TEC-CO-10001449"/>
    <x v="2"/>
    <x v="16"/>
    <s v="Hewlett Packard LaserJet 3310 Copier"/>
    <n v="959.98400000000004"/>
    <n v="2"/>
    <n v="0.2"/>
    <n v="335.99440000000004"/>
  </r>
  <r>
    <n v="337"/>
    <s v="CA-2012-137946"/>
    <x v="1"/>
    <x v="135"/>
    <d v="2012-09-04T00:00:00"/>
    <s v="Second Class"/>
    <s v="DB-13615"/>
    <s v="Doug Bickford"/>
    <x v="0"/>
    <s v="United States"/>
    <s v="Los Angeles"/>
    <x v="1"/>
    <n v="90045"/>
    <x v="1"/>
    <s v="OFF-BI-10004140"/>
    <x v="1"/>
    <x v="8"/>
    <s v="Avery Non-Stick Binders"/>
    <n v="14.368000000000002"/>
    <n v="4"/>
    <n v="0.2"/>
    <n v="4.4899999999999984"/>
  </r>
  <r>
    <n v="338"/>
    <s v="CA-2011-129924"/>
    <x v="2"/>
    <x v="136"/>
    <d v="2011-07-17T00:00:00"/>
    <s v="Standard Class"/>
    <s v="AC-10420"/>
    <s v="Alyssa Crouse"/>
    <x v="1"/>
    <s v="United States"/>
    <s v="San Francisco"/>
    <x v="1"/>
    <n v="94122"/>
    <x v="1"/>
    <s v="OFF-BI-10003314"/>
    <x v="1"/>
    <x v="8"/>
    <s v="Tuff Stuff Recycled Round Ring Binders"/>
    <n v="7.7120000000000006"/>
    <n v="2"/>
    <n v="0.2"/>
    <n v="2.7956000000000003"/>
  </r>
  <r>
    <n v="339"/>
    <s v="CA-2011-129924"/>
    <x v="2"/>
    <x v="136"/>
    <d v="2011-07-17T00:00:00"/>
    <s v="Standard Class"/>
    <s v="AC-10420"/>
    <s v="Alyssa Crouse"/>
    <x v="1"/>
    <s v="United States"/>
    <s v="San Francisco"/>
    <x v="1"/>
    <n v="94122"/>
    <x v="1"/>
    <s v="FUR-TA-10004575"/>
    <x v="0"/>
    <x v="3"/>
    <s v="Hon 5100 Series Wood Tables"/>
    <n v="698.35200000000009"/>
    <n v="3"/>
    <n v="0.2"/>
    <n v="-17.458800000000053"/>
  </r>
  <r>
    <n v="340"/>
    <s v="CA-2012-128167"/>
    <x v="1"/>
    <x v="137"/>
    <d v="2012-06-26T00:00:00"/>
    <s v="Second Class"/>
    <s v="KL-16645"/>
    <s v="Ken Lonsdale"/>
    <x v="0"/>
    <s v="United States"/>
    <s v="Layton"/>
    <x v="7"/>
    <n v="84041"/>
    <x v="1"/>
    <s v="OFF-FA-10000490"/>
    <x v="1"/>
    <x v="13"/>
    <s v="OIC Binder Clips, Mini, 1/4&quot; Capacity, Black"/>
    <n v="4.96"/>
    <n v="4"/>
    <n v="0"/>
    <n v="2.3311999999999999"/>
  </r>
  <r>
    <n v="341"/>
    <s v="CA-2011-122336"/>
    <x v="2"/>
    <x v="138"/>
    <d v="2011-04-17T00:00:00"/>
    <s v="Second Class"/>
    <s v="JD-15895"/>
    <s v="Jonathan Doherty"/>
    <x v="1"/>
    <s v="United States"/>
    <s v="Philadelphia"/>
    <x v="9"/>
    <n v="19140"/>
    <x v="3"/>
    <s v="OFF-AR-10000122"/>
    <x v="1"/>
    <x v="6"/>
    <s v="Newell 314"/>
    <n v="17.856000000000002"/>
    <n v="4"/>
    <n v="0.2"/>
    <n v="1.1159999999999979"/>
  </r>
  <r>
    <n v="342"/>
    <s v="CA-2011-122336"/>
    <x v="2"/>
    <x v="138"/>
    <d v="2011-04-17T00:00:00"/>
    <s v="Second Class"/>
    <s v="JD-15895"/>
    <s v="Jonathan Doherty"/>
    <x v="1"/>
    <s v="United States"/>
    <s v="Philadelphia"/>
    <x v="9"/>
    <n v="19140"/>
    <x v="3"/>
    <s v="OFF-BI-10003656"/>
    <x v="1"/>
    <x v="8"/>
    <s v="Fellowes PB200 Plastic Comb Binding Machine"/>
    <n v="509.97000000000008"/>
    <n v="10"/>
    <n v="0.7"/>
    <n v="-407.97599999999989"/>
  </r>
  <r>
    <n v="343"/>
    <s v="CA-2011-122336"/>
    <x v="2"/>
    <x v="138"/>
    <d v="2011-04-17T00:00:00"/>
    <s v="Second Class"/>
    <s v="JD-15895"/>
    <s v="Jonathan Doherty"/>
    <x v="1"/>
    <s v="United States"/>
    <s v="Philadelphia"/>
    <x v="9"/>
    <n v="19140"/>
    <x v="3"/>
    <s v="OFF-FA-10002780"/>
    <x v="1"/>
    <x v="13"/>
    <s v="Staples"/>
    <n v="30.991999999999997"/>
    <n v="13"/>
    <n v="0.2"/>
    <n v="10.072399999999996"/>
  </r>
  <r>
    <n v="344"/>
    <s v="CA-2011-122336"/>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s v="US-2012-120712"/>
    <x v="1"/>
    <x v="139"/>
    <d v="2012-12-24T00:00:00"/>
    <s v="Standard Class"/>
    <s v="CS-12130"/>
    <s v="Chad Sievert"/>
    <x v="0"/>
    <s v="United States"/>
    <s v="Austin"/>
    <x v="5"/>
    <n v="78745"/>
    <x v="2"/>
    <s v="OFF-ST-10000107"/>
    <x v="1"/>
    <x v="4"/>
    <s v="Fellowes Super Stor/Drawer"/>
    <n v="88.800000000000011"/>
    <n v="4"/>
    <n v="0.2"/>
    <n v="-2.2200000000000131"/>
  </r>
  <r>
    <n v="346"/>
    <s v="CA-2014-169901"/>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s v="CA-2014-134306"/>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s v="CA-2014-134306"/>
    <x v="3"/>
    <x v="141"/>
    <d v="2014-07-13T00:00:00"/>
    <s v="Standard Class"/>
    <s v="TD-20995"/>
    <s v="Tamara Dahlen"/>
    <x v="0"/>
    <s v="United States"/>
    <s v="Lowell"/>
    <x v="31"/>
    <n v="1852"/>
    <x v="3"/>
    <s v="OFF-PA-10000249"/>
    <x v="1"/>
    <x v="10"/>
    <s v="Staples"/>
    <n v="24.56"/>
    <n v="2"/>
    <n v="0"/>
    <n v="11.543199999999999"/>
  </r>
  <r>
    <n v="349"/>
    <s v="CA-2014-134306"/>
    <x v="3"/>
    <x v="141"/>
    <d v="2014-07-13T00:00:00"/>
    <s v="Standard Class"/>
    <s v="TD-20995"/>
    <s v="Tamara Dahlen"/>
    <x v="0"/>
    <s v="United States"/>
    <s v="Lowell"/>
    <x v="31"/>
    <n v="1852"/>
    <x v="3"/>
    <s v="OFF-AR-10001374"/>
    <x v="1"/>
    <x v="6"/>
    <s v="BIC Brite Liner Highlighters, Chisel Tip"/>
    <n v="12.96"/>
    <n v="2"/>
    <n v="0"/>
    <n v="4.1471999999999998"/>
  </r>
  <r>
    <n v="350"/>
    <s v="CA-2013-129714"/>
    <x v="0"/>
    <x v="142"/>
    <d v="2013-09-04T00:00:00"/>
    <s v="First Class"/>
    <s v="AB-10060"/>
    <s v="Adam Bellavance"/>
    <x v="2"/>
    <s v="United States"/>
    <s v="New York City"/>
    <x v="15"/>
    <n v="10009"/>
    <x v="3"/>
    <s v="TEC-AC-10000290"/>
    <x v="2"/>
    <x v="11"/>
    <s v="Sabrent 4-Port USB 2.0 Hub"/>
    <n v="6.79"/>
    <n v="1"/>
    <n v="0"/>
    <n v="2.3086000000000002"/>
  </r>
  <r>
    <n v="351"/>
    <s v="CA-2013-129714"/>
    <x v="0"/>
    <x v="142"/>
    <d v="2013-09-04T00:00:00"/>
    <s v="First Class"/>
    <s v="AB-10060"/>
    <s v="Adam Bellavance"/>
    <x v="2"/>
    <s v="United States"/>
    <s v="New York City"/>
    <x v="15"/>
    <n v="10009"/>
    <x v="3"/>
    <s v="OFF-PA-10001970"/>
    <x v="1"/>
    <x v="10"/>
    <s v="Xerox 1881"/>
    <n v="24.56"/>
    <n v="2"/>
    <n v="0"/>
    <n v="11.543199999999999"/>
  </r>
  <r>
    <n v="352"/>
    <s v="CA-2013-129714"/>
    <x v="0"/>
    <x v="142"/>
    <d v="2013-09-04T00:00:00"/>
    <s v="First Class"/>
    <s v="AB-10060"/>
    <s v="Adam Bellavance"/>
    <x v="2"/>
    <s v="United States"/>
    <s v="New York City"/>
    <x v="15"/>
    <n v="10009"/>
    <x v="3"/>
    <s v="OFF-BI-10002160"/>
    <x v="1"/>
    <x v="8"/>
    <s v="Acco Hanging Data Binders"/>
    <n v="3.048"/>
    <n v="1"/>
    <n v="0.2"/>
    <n v="1.0668"/>
  </r>
  <r>
    <n v="353"/>
    <s v="CA-2013-129714"/>
    <x v="0"/>
    <x v="142"/>
    <d v="2013-09-04T00:00:00"/>
    <s v="First Class"/>
    <s v="AB-10060"/>
    <s v="Adam Bellavance"/>
    <x v="2"/>
    <s v="United States"/>
    <s v="New York City"/>
    <x v="15"/>
    <n v="10009"/>
    <x v="3"/>
    <s v="OFF-PA-10001970"/>
    <x v="1"/>
    <x v="10"/>
    <s v="Xerox 1881"/>
    <n v="49.12"/>
    <n v="4"/>
    <n v="0"/>
    <n v="23.086399999999998"/>
  </r>
  <r>
    <n v="354"/>
    <s v="CA-2013-129714"/>
    <x v="0"/>
    <x v="142"/>
    <d v="2013-09-04T00:00:00"/>
    <s v="First Class"/>
    <s v="AB-10060"/>
    <s v="Adam Bellavance"/>
    <x v="2"/>
    <s v="United States"/>
    <s v="New York City"/>
    <x v="15"/>
    <n v="10009"/>
    <x v="3"/>
    <s v="OFF-BI-10004995"/>
    <x v="1"/>
    <x v="8"/>
    <s v="GBC DocuBind P400 Electric Binding System"/>
    <n v="4355.1680000000006"/>
    <n v="4"/>
    <n v="0.2"/>
    <n v="1415.4295999999997"/>
  </r>
  <r>
    <n v="355"/>
    <s v="CA-2013-138520"/>
    <x v="0"/>
    <x v="143"/>
    <d v="2013-04-14T00:00:00"/>
    <s v="Standard Class"/>
    <s v="JL-15505"/>
    <s v="Jeremy Lonsdale"/>
    <x v="0"/>
    <s v="United States"/>
    <s v="New York City"/>
    <x v="15"/>
    <n v="10035"/>
    <x v="3"/>
    <s v="FUR-BO-10002268"/>
    <x v="0"/>
    <x v="0"/>
    <s v="Sauder Barrister Bookcases"/>
    <n v="388.70400000000006"/>
    <n v="6"/>
    <n v="0.2"/>
    <n v="-4.8588000000000022"/>
  </r>
  <r>
    <n v="356"/>
    <s v="CA-2013-138520"/>
    <x v="0"/>
    <x v="143"/>
    <d v="2013-04-14T00:00:00"/>
    <s v="Standard Class"/>
    <s v="JL-15505"/>
    <s v="Jeremy Lonsdale"/>
    <x v="0"/>
    <s v="United States"/>
    <s v="New York City"/>
    <x v="15"/>
    <n v="10035"/>
    <x v="3"/>
    <s v="OFF-EN-10001137"/>
    <x v="1"/>
    <x v="12"/>
    <s v="#10 Gummed Flap White Envelopes, 100/Box"/>
    <n v="8.26"/>
    <n v="2"/>
    <n v="0"/>
    <n v="3.7995999999999999"/>
  </r>
  <r>
    <n v="357"/>
    <s v="CA-2013-138520"/>
    <x v="0"/>
    <x v="143"/>
    <d v="2013-04-14T00:00:00"/>
    <s v="Standard Class"/>
    <s v="JL-15505"/>
    <s v="Jeremy Lonsdale"/>
    <x v="0"/>
    <s v="United States"/>
    <s v="New York City"/>
    <x v="15"/>
    <n v="10035"/>
    <x v="3"/>
    <s v="OFF-AR-10002399"/>
    <x v="1"/>
    <x v="6"/>
    <s v="Dixon Prang Watercolor Pencils, 10-Color Set with Brush"/>
    <n v="17.04"/>
    <n v="4"/>
    <n v="0"/>
    <n v="6.9863999999999997"/>
  </r>
  <r>
    <n v="358"/>
    <s v="CA-2013-138520"/>
    <x v="0"/>
    <x v="143"/>
    <d v="2013-04-14T00:00:00"/>
    <s v="Standard Class"/>
    <s v="JL-15505"/>
    <s v="Jeremy Lonsdale"/>
    <x v="0"/>
    <s v="United States"/>
    <s v="New York City"/>
    <x v="15"/>
    <n v="10035"/>
    <x v="3"/>
    <s v="OFF-PA-10002713"/>
    <x v="1"/>
    <x v="10"/>
    <s v="Adams Phone Message Book, 200 Message Capacity, 8 1/16” x 11”"/>
    <n v="34.4"/>
    <n v="5"/>
    <n v="0"/>
    <n v="15.823999999999998"/>
  </r>
  <r>
    <n v="359"/>
    <s v="CA-2013-13000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s v="CA-2014-155698"/>
    <x v="3"/>
    <x v="144"/>
    <d v="2014-03-12T00:00:00"/>
    <s v="First Class"/>
    <s v="VB-21745"/>
    <s v="Victoria Brennan"/>
    <x v="1"/>
    <s v="United States"/>
    <s v="Columbus"/>
    <x v="32"/>
    <n v="31907"/>
    <x v="0"/>
    <s v="OFF-AP-10001124"/>
    <x v="1"/>
    <x v="9"/>
    <s v="Belkin 8 Outlet SurgeMaster II Gold Surge Protector with Phone Protection"/>
    <n v="647.84"/>
    <n v="8"/>
    <n v="0"/>
    <n v="168.4384"/>
  </r>
  <r>
    <n v="361"/>
    <s v="CA-2014-155698"/>
    <x v="3"/>
    <x v="144"/>
    <d v="2014-03-12T00:00:00"/>
    <s v="First Class"/>
    <s v="VB-21745"/>
    <s v="Victoria Brennan"/>
    <x v="1"/>
    <s v="United States"/>
    <s v="Columbus"/>
    <x v="32"/>
    <n v="31907"/>
    <x v="0"/>
    <s v="OFF-LA-10001158"/>
    <x v="1"/>
    <x v="2"/>
    <s v="Avery Address/Shipping Labels for Typewriters, 4&quot; x 2&quot;"/>
    <n v="20.7"/>
    <n v="2"/>
    <n v="0"/>
    <n v="9.9359999999999999"/>
  </r>
  <r>
    <n v="362"/>
    <s v="CA-2014-144904"/>
    <x v="3"/>
    <x v="145"/>
    <d v="2014-10-02T00:00:00"/>
    <s v="Standard Class"/>
    <s v="KW-16435"/>
    <s v="Katrina Willman"/>
    <x v="0"/>
    <s v="United States"/>
    <s v="New York City"/>
    <x v="15"/>
    <n v="10009"/>
    <x v="3"/>
    <s v="OFF-LA-10001158"/>
    <x v="1"/>
    <x v="2"/>
    <s v="Avery Address/Shipping Labels for Typewriters, 4&quot; x 2&quot;"/>
    <n v="20.7"/>
    <n v="2"/>
    <n v="0"/>
    <n v="9.9359999999999999"/>
  </r>
  <r>
    <n v="363"/>
    <s v="CA-2014-144904"/>
    <x v="3"/>
    <x v="145"/>
    <d v="2014-10-02T00:00:00"/>
    <s v="Standard Class"/>
    <s v="KW-16435"/>
    <s v="Katrina Willman"/>
    <x v="0"/>
    <s v="United States"/>
    <s v="New York City"/>
    <x v="15"/>
    <n v="10009"/>
    <x v="3"/>
    <s v="FUR-CH-10000785"/>
    <x v="0"/>
    <x v="1"/>
    <s v="Global Ergonomic Managers Chair"/>
    <n v="488.64600000000002"/>
    <n v="3"/>
    <n v="0.1"/>
    <n v="86.870400000000004"/>
  </r>
  <r>
    <n v="364"/>
    <s v="CA-2014-144904"/>
    <x v="3"/>
    <x v="145"/>
    <d v="2014-10-02T00:00:00"/>
    <s v="Standard Class"/>
    <s v="KW-16435"/>
    <s v="Katrina Willman"/>
    <x v="0"/>
    <s v="United States"/>
    <s v="New York City"/>
    <x v="15"/>
    <n v="10009"/>
    <x v="3"/>
    <s v="OFF-AR-10003732"/>
    <x v="1"/>
    <x v="6"/>
    <s v="Newell 333"/>
    <n v="5.56"/>
    <n v="2"/>
    <n v="0"/>
    <n v="1.4455999999999998"/>
  </r>
  <r>
    <n v="365"/>
    <s v="CA-2014-144904"/>
    <x v="3"/>
    <x v="145"/>
    <d v="2014-10-02T00:00:00"/>
    <s v="Standard Class"/>
    <s v="KW-16435"/>
    <s v="Katrina Willman"/>
    <x v="0"/>
    <s v="United States"/>
    <s v="New York City"/>
    <x v="15"/>
    <n v="10009"/>
    <x v="3"/>
    <s v="FUR-FU-10000023"/>
    <x v="0"/>
    <x v="5"/>
    <s v="Eldon Wave Desk Accessories"/>
    <n v="47.12"/>
    <n v="8"/>
    <n v="0"/>
    <n v="20.732800000000001"/>
  </r>
  <r>
    <n v="366"/>
    <s v="CA-2011-123344"/>
    <x v="2"/>
    <x v="146"/>
    <d v="2011-09-29T00:00:00"/>
    <s v="Standard Class"/>
    <s v="JD-16060"/>
    <s v="Julia Dunbar"/>
    <x v="0"/>
    <s v="United States"/>
    <s v="San Francisco"/>
    <x v="1"/>
    <n v="94109"/>
    <x v="1"/>
    <s v="OFF-ST-10001713"/>
    <x v="1"/>
    <x v="4"/>
    <s v="Gould Plastics 9-Pocket Panel Bin, 18-3/8w x 5-1/4d x 20-1/2h, Black"/>
    <n v="211.96"/>
    <n v="4"/>
    <n v="0"/>
    <n v="8.4783999999999935"/>
  </r>
  <r>
    <n v="367"/>
    <s v="CA-2013-155516"/>
    <x v="0"/>
    <x v="147"/>
    <d v="2013-10-22T00:00:00"/>
    <s v="Same Day"/>
    <s v="MK-17905"/>
    <s v="Michael Kennedy"/>
    <x v="1"/>
    <s v="United States"/>
    <s v="Manchester"/>
    <x v="29"/>
    <n v="6040"/>
    <x v="3"/>
    <s v="OFF-BI-10002412"/>
    <x v="1"/>
    <x v="8"/>
    <s v="Wilson Jones “Snap” Scratch Pad Binder Tool for Ring Binders"/>
    <n v="23.2"/>
    <n v="4"/>
    <n v="0"/>
    <n v="10.44"/>
  </r>
  <r>
    <n v="368"/>
    <s v="CA-2013-155516"/>
    <x v="0"/>
    <x v="147"/>
    <d v="2013-10-22T00:00:00"/>
    <s v="Same Day"/>
    <s v="MK-17905"/>
    <s v="Michael Kennedy"/>
    <x v="1"/>
    <s v="United States"/>
    <s v="Manchester"/>
    <x v="29"/>
    <n v="6040"/>
    <x v="3"/>
    <s v="OFF-SU-10001225"/>
    <x v="1"/>
    <x v="14"/>
    <s v="Staples"/>
    <n v="7.36"/>
    <n v="2"/>
    <n v="0"/>
    <n v="0.14719999999999978"/>
  </r>
  <r>
    <n v="369"/>
    <s v="CA-2013-155516"/>
    <x v="0"/>
    <x v="147"/>
    <d v="2013-10-22T00:00:00"/>
    <s v="Same Day"/>
    <s v="MK-17905"/>
    <s v="Michael Kennedy"/>
    <x v="1"/>
    <s v="United States"/>
    <s v="Manchester"/>
    <x v="29"/>
    <n v="6040"/>
    <x v="3"/>
    <s v="OFF-ST-10002406"/>
    <x v="1"/>
    <x v="4"/>
    <s v="Pizazz Global Quick File"/>
    <n v="104.79"/>
    <n v="7"/>
    <n v="0"/>
    <n v="29.341200000000008"/>
  </r>
  <r>
    <n v="370"/>
    <s v="CA-2013-155516"/>
    <x v="0"/>
    <x v="147"/>
    <d v="2013-10-22T00:00:00"/>
    <s v="Same Day"/>
    <s v="MK-17905"/>
    <s v="Michael Kennedy"/>
    <x v="1"/>
    <s v="United States"/>
    <s v="Manchester"/>
    <x v="29"/>
    <n v="6040"/>
    <x v="3"/>
    <s v="FUR-BO-10002545"/>
    <x v="0"/>
    <x v="0"/>
    <s v="Atlantic Metals Mobile 3-Shelf Bookcases, Custom Colors"/>
    <n v="1043.92"/>
    <n v="4"/>
    <n v="0"/>
    <n v="271.41920000000005"/>
  </r>
  <r>
    <n v="371"/>
    <s v="CA-2014-104745"/>
    <x v="3"/>
    <x v="148"/>
    <d v="2014-06-05T00:00:00"/>
    <s v="Standard Class"/>
    <s v="GT-14755"/>
    <s v="Guy Thornton"/>
    <x v="0"/>
    <s v="United States"/>
    <s v="Harlingen"/>
    <x v="5"/>
    <n v="78550"/>
    <x v="2"/>
    <s v="OFF-PA-10002036"/>
    <x v="1"/>
    <x v="10"/>
    <s v="Xerox 1930"/>
    <n v="25.920000000000005"/>
    <n v="5"/>
    <n v="0.2"/>
    <n v="9.3960000000000008"/>
  </r>
  <r>
    <n v="372"/>
    <s v="CA-2014-104745"/>
    <x v="3"/>
    <x v="148"/>
    <d v="2014-06-05T00:00:00"/>
    <s v="Standard Class"/>
    <s v="GT-14755"/>
    <s v="Guy Thornton"/>
    <x v="0"/>
    <s v="United States"/>
    <s v="Harlingen"/>
    <x v="5"/>
    <n v="78550"/>
    <x v="2"/>
    <s v="OFF-ST-10002205"/>
    <x v="1"/>
    <x v="4"/>
    <s v="File Shuttle I and Handi-File"/>
    <n v="53.424000000000007"/>
    <n v="3"/>
    <n v="0.2"/>
    <n v="4.6746000000000016"/>
  </r>
  <r>
    <n v="373"/>
    <s v="US-2011-119137"/>
    <x v="2"/>
    <x v="149"/>
    <d v="2011-07-27T00:00:00"/>
    <s v="Standard Class"/>
    <s v="AG-10900"/>
    <s v="Arthur Gainer"/>
    <x v="0"/>
    <s v="United States"/>
    <s v="Tucson"/>
    <x v="16"/>
    <n v="85705"/>
    <x v="1"/>
    <s v="OFF-BI-10001982"/>
    <x v="1"/>
    <x v="8"/>
    <s v="Wilson Jones Custom Binder Spines &amp; Labels"/>
    <n v="8.1600000000000019"/>
    <n v="5"/>
    <n v="0.7"/>
    <n v="-5.7119999999999997"/>
  </r>
  <r>
    <n v="374"/>
    <s v="US-2011-119137"/>
    <x v="2"/>
    <x v="149"/>
    <d v="2011-07-27T00:00:00"/>
    <s v="Standard Class"/>
    <s v="AG-10900"/>
    <s v="Arthur Gainer"/>
    <x v="0"/>
    <s v="United States"/>
    <s v="Tucson"/>
    <x v="16"/>
    <n v="85705"/>
    <x v="1"/>
    <s v="TEC-AC-10003911"/>
    <x v="2"/>
    <x v="11"/>
    <s v="NETGEAR AC1750 Dual Band Gigabit Smart WiFi Router"/>
    <n v="1023.9360000000001"/>
    <n v="8"/>
    <n v="0.2"/>
    <n v="179.1887999999999"/>
  </r>
  <r>
    <n v="375"/>
    <s v="US-2011-119137"/>
    <x v="2"/>
    <x v="149"/>
    <d v="2011-07-27T00:00:00"/>
    <s v="Standard Class"/>
    <s v="AG-10900"/>
    <s v="Arthur Gainer"/>
    <x v="0"/>
    <s v="United States"/>
    <s v="Tucson"/>
    <x v="16"/>
    <n v="85705"/>
    <x v="1"/>
    <s v="OFF-AR-10000658"/>
    <x v="1"/>
    <x v="6"/>
    <s v="Newell 324"/>
    <n v="9.24"/>
    <n v="1"/>
    <n v="0.2"/>
    <n v="0.92399999999999993"/>
  </r>
  <r>
    <n v="376"/>
    <s v="US-2011-119137"/>
    <x v="2"/>
    <x v="149"/>
    <d v="2011-07-27T00:00:00"/>
    <s v="Standard Class"/>
    <s v="AG-10900"/>
    <s v="Arthur Gainer"/>
    <x v="0"/>
    <s v="United States"/>
    <s v="Tucson"/>
    <x v="16"/>
    <n v="85705"/>
    <x v="1"/>
    <s v="TEC-AC-10002076"/>
    <x v="2"/>
    <x v="11"/>
    <s v="Microsoft Natural Keyboard Elite"/>
    <n v="479.04"/>
    <n v="10"/>
    <n v="0.2"/>
    <n v="-29.940000000000012"/>
  </r>
  <r>
    <n v="377"/>
    <s v="US-2013-134656"/>
    <x v="0"/>
    <x v="150"/>
    <d v="2013-10-02T00:00:00"/>
    <s v="First Class"/>
    <s v="MM-18280"/>
    <s v="Muhammed MacIntyre"/>
    <x v="1"/>
    <s v="United States"/>
    <s v="Quincy"/>
    <x v="10"/>
    <n v="62301"/>
    <x v="2"/>
    <s v="OFF-PA-10003039"/>
    <x v="1"/>
    <x v="10"/>
    <s v="Xerox 1960"/>
    <n v="99.13600000000001"/>
    <n v="4"/>
    <n v="0.2"/>
    <n v="30.979999999999993"/>
  </r>
  <r>
    <n v="378"/>
    <s v="US-2014-134481"/>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s v="CA-2012-130792"/>
    <x v="1"/>
    <x v="152"/>
    <d v="2012-05-05T00:00:00"/>
    <s v="Standard Class"/>
    <s v="RA-19915"/>
    <s v="Russell Applegate"/>
    <x v="0"/>
    <s v="United States"/>
    <s v="Houston"/>
    <x v="5"/>
    <n v="77095"/>
    <x v="2"/>
    <s v="OFF-AP-10000696"/>
    <x v="1"/>
    <x v="9"/>
    <s v="Holmes Odor Grabber"/>
    <n v="8.6519999999999975"/>
    <n v="3"/>
    <n v="0.8"/>
    <n v="-20.332200000000007"/>
  </r>
  <r>
    <n v="380"/>
    <s v="CA-2012-130792"/>
    <x v="1"/>
    <x v="152"/>
    <d v="2012-05-05T00:00:00"/>
    <s v="Standard Class"/>
    <s v="RA-19915"/>
    <s v="Russell Applegate"/>
    <x v="0"/>
    <s v="United States"/>
    <s v="Houston"/>
    <x v="5"/>
    <n v="77095"/>
    <x v="2"/>
    <s v="OFF-ST-10003327"/>
    <x v="1"/>
    <x v="4"/>
    <s v="Akro-Mils 12-Gallon Tote"/>
    <n v="23.832000000000001"/>
    <n v="3"/>
    <n v="0.2"/>
    <n v="2.6810999999999954"/>
  </r>
  <r>
    <n v="381"/>
    <s v="CA-2012-130792"/>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s v="CA-2013-134775"/>
    <x v="0"/>
    <x v="99"/>
    <d v="2013-10-30T00:00:00"/>
    <s v="First Class"/>
    <s v="AS-10285"/>
    <s v="Alejandro Savely"/>
    <x v="1"/>
    <s v="United States"/>
    <s v="San Francisco"/>
    <x v="1"/>
    <n v="94109"/>
    <x v="1"/>
    <s v="OFF-PA-10004734"/>
    <x v="1"/>
    <x v="10"/>
    <s v="Southworth Structures Collection"/>
    <n v="50.96"/>
    <n v="7"/>
    <n v="0"/>
    <n v="25.48"/>
  </r>
  <r>
    <n v="383"/>
    <s v="CA-2013-134775"/>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s v="CA-2012-125395"/>
    <x v="1"/>
    <x v="153"/>
    <d v="2012-06-29T00:00:00"/>
    <s v="Second Class"/>
    <s v="LA-16780"/>
    <s v="Laura Armstrong"/>
    <x v="1"/>
    <s v="United States"/>
    <s v="Taylor"/>
    <x v="12"/>
    <n v="48180"/>
    <x v="2"/>
    <s v="TEC-AC-10004708"/>
    <x v="2"/>
    <x v="11"/>
    <s v="Sony 32GB Class 10 Micro SDHC R40 Memory Card"/>
    <n v="41.9"/>
    <n v="2"/>
    <n v="0"/>
    <n v="8.7989999999999995"/>
  </r>
  <r>
    <n v="385"/>
    <s v="US-2012-168935"/>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s v="US-2012-168935"/>
    <x v="1"/>
    <x v="154"/>
    <d v="2012-12-02T00:00:00"/>
    <s v="Standard Class"/>
    <s v="DO-13435"/>
    <s v="Denny Ordway"/>
    <x v="0"/>
    <s v="United States"/>
    <s v="Pembroke Pines"/>
    <x v="2"/>
    <n v="33024"/>
    <x v="0"/>
    <s v="TEC-AC-10002335"/>
    <x v="2"/>
    <x v="11"/>
    <s v="Logitech Media Keyboard K200"/>
    <n v="83.976000000000013"/>
    <n v="3"/>
    <n v="0.2"/>
    <n v="-1.049700000000005"/>
  </r>
  <r>
    <n v="387"/>
    <s v="CA-2012-122756"/>
    <x v="1"/>
    <x v="155"/>
    <d v="2012-12-07T00:00:00"/>
    <s v="Standard Class"/>
    <s v="DK-13225"/>
    <s v="Dean Katz"/>
    <x v="1"/>
    <s v="United States"/>
    <s v="Philadelphia"/>
    <x v="9"/>
    <n v="19140"/>
    <x v="3"/>
    <s v="TEC-MA-10001681"/>
    <x v="2"/>
    <x v="15"/>
    <s v="Lexmark MarkNet N8150 Wireless Print Server"/>
    <n v="482.34000000000003"/>
    <n v="4"/>
    <n v="0.7"/>
    <n v="-337.63799999999981"/>
  </r>
  <r>
    <n v="388"/>
    <s v="CA-2012-122756"/>
    <x v="1"/>
    <x v="155"/>
    <d v="2012-12-07T00:00:00"/>
    <s v="Standard Class"/>
    <s v="DK-13225"/>
    <s v="Dean Katz"/>
    <x v="1"/>
    <s v="United States"/>
    <s v="Philadelphia"/>
    <x v="9"/>
    <n v="19140"/>
    <x v="3"/>
    <s v="FUR-FU-10001935"/>
    <x v="0"/>
    <x v="5"/>
    <s v="3M Hangers With Command Adhesive"/>
    <n v="2.9600000000000004"/>
    <n v="1"/>
    <n v="0.2"/>
    <n v="0.77700000000000025"/>
  </r>
  <r>
    <n v="389"/>
    <s v="CA-2011-115973"/>
    <x v="2"/>
    <x v="156"/>
    <d v="2011-11-26T00:00:00"/>
    <s v="First Class"/>
    <s v="NG-18430"/>
    <s v="Nathan Gelder"/>
    <x v="0"/>
    <s v="United States"/>
    <s v="Cincinnati"/>
    <x v="24"/>
    <n v="45231"/>
    <x v="3"/>
    <s v="OFF-AR-10004757"/>
    <x v="1"/>
    <x v="6"/>
    <s v="Crayola Colored Pencils"/>
    <n v="2.6240000000000001"/>
    <n v="1"/>
    <n v="0.2"/>
    <n v="0.42639999999999978"/>
  </r>
  <r>
    <n v="390"/>
    <s v="CA-2014-101798"/>
    <x v="3"/>
    <x v="157"/>
    <d v="2014-12-16T00:00:00"/>
    <s v="Standard Class"/>
    <s v="MV-18190"/>
    <s v="Mike Vittorini"/>
    <x v="0"/>
    <s v="United States"/>
    <s v="New York City"/>
    <x v="15"/>
    <n v="10009"/>
    <x v="3"/>
    <s v="OFF-BI-10000050"/>
    <x v="1"/>
    <x v="8"/>
    <s v="Angle-D Binders with Locking Rings, Label Holders"/>
    <n v="23.36"/>
    <n v="4"/>
    <n v="0.2"/>
    <n v="7.8839999999999986"/>
  </r>
  <r>
    <n v="391"/>
    <s v="CA-2014-101798"/>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s v="US-2011-135972"/>
    <x v="2"/>
    <x v="158"/>
    <d v="2011-09-23T00:00:00"/>
    <s v="Second Class"/>
    <s v="JG-15115"/>
    <s v="Jack Garza"/>
    <x v="0"/>
    <s v="United States"/>
    <s v="Des Moines"/>
    <x v="4"/>
    <n v="98198"/>
    <x v="1"/>
    <s v="TEC-PH-10003012"/>
    <x v="2"/>
    <x v="7"/>
    <s v="Nortel Meridian M3904 Professional Digital phone"/>
    <n v="246.38400000000001"/>
    <n v="2"/>
    <n v="0.2"/>
    <n v="27.718199999999968"/>
  </r>
  <r>
    <n v="393"/>
    <s v="US-2011-135972"/>
    <x v="2"/>
    <x v="158"/>
    <d v="2011-09-23T00:00:00"/>
    <s v="Second Class"/>
    <s v="JG-15115"/>
    <s v="Jack Garza"/>
    <x v="0"/>
    <s v="United States"/>
    <s v="Des Moines"/>
    <x v="4"/>
    <n v="98198"/>
    <x v="1"/>
    <s v="TEC-CO-10002313"/>
    <x v="2"/>
    <x v="16"/>
    <s v="Canon PC1080F Personal Copier"/>
    <n v="1799.97"/>
    <n v="3"/>
    <n v="0"/>
    <n v="701.98829999999998"/>
  </r>
  <r>
    <n v="394"/>
    <s v="US-2011-134971"/>
    <x v="2"/>
    <x v="159"/>
    <d v="2011-06-10T00:00:00"/>
    <s v="Second Class"/>
    <s v="BP-11095"/>
    <s v="Bart Pistole"/>
    <x v="1"/>
    <s v="United States"/>
    <s v="Peoria"/>
    <x v="10"/>
    <n v="61604"/>
    <x v="2"/>
    <s v="OFF-BI-10003982"/>
    <x v="1"/>
    <x v="8"/>
    <s v="Wilson Jones Century Plastic Molded Ring Binders"/>
    <n v="12.461999999999996"/>
    <n v="3"/>
    <n v="0.8"/>
    <n v="-20.5623"/>
  </r>
  <r>
    <n v="395"/>
    <s v="CA-2014-102946"/>
    <x v="3"/>
    <x v="160"/>
    <d v="2014-07-06T00:00:00"/>
    <s v="Standard Class"/>
    <s v="VP-21730"/>
    <s v="Victor Preis"/>
    <x v="2"/>
    <s v="United States"/>
    <s v="Las Vegas"/>
    <x v="33"/>
    <n v="89115"/>
    <x v="1"/>
    <s v="OFF-BI-10004492"/>
    <x v="1"/>
    <x v="8"/>
    <s v="Tuf-Vin Binders"/>
    <n v="75.792000000000002"/>
    <n v="3"/>
    <n v="0.2"/>
    <n v="25.579799999999992"/>
  </r>
  <r>
    <n v="396"/>
    <s v="CA-2014-165603"/>
    <x v="3"/>
    <x v="161"/>
    <d v="2014-10-20T00:00:00"/>
    <s v="Second Class"/>
    <s v="SS-20140"/>
    <s v="Saphhira Shifley"/>
    <x v="1"/>
    <s v="United States"/>
    <s v="Warwick"/>
    <x v="34"/>
    <n v="2886"/>
    <x v="3"/>
    <s v="OFF-ST-10000798"/>
    <x v="1"/>
    <x v="4"/>
    <s v="2300 Heavy-Duty Transfer File Systems by Perma"/>
    <n v="49.96"/>
    <n v="2"/>
    <n v="0"/>
    <n v="9.4923999999999964"/>
  </r>
  <r>
    <n v="397"/>
    <s v="CA-2014-165603"/>
    <x v="3"/>
    <x v="161"/>
    <d v="2014-10-20T00:00:00"/>
    <s v="Second Class"/>
    <s v="SS-20140"/>
    <s v="Saphhira Shifley"/>
    <x v="1"/>
    <s v="United States"/>
    <s v="Warwick"/>
    <x v="34"/>
    <n v="2886"/>
    <x v="3"/>
    <s v="OFF-PA-10002552"/>
    <x v="1"/>
    <x v="10"/>
    <s v="Xerox 1958"/>
    <n v="12.96"/>
    <n v="2"/>
    <n v="0"/>
    <n v="6.2208000000000006"/>
  </r>
  <r>
    <n v="398"/>
    <s v="CA-2012-122259"/>
    <x v="1"/>
    <x v="89"/>
    <d v="2012-11-04T00:00:00"/>
    <s v="Standard Class"/>
    <s v="HP-14815"/>
    <s v="Harold Pawlan"/>
    <x v="2"/>
    <s v="United States"/>
    <s v="Jackson"/>
    <x v="12"/>
    <n v="49201"/>
    <x v="2"/>
    <s v="OFF-SU-10002573"/>
    <x v="1"/>
    <x v="14"/>
    <s v="Acme 10&quot; Easy Grip Assistive Scissors"/>
    <n v="70.12"/>
    <n v="4"/>
    <n v="0"/>
    <n v="21.035999999999994"/>
  </r>
  <r>
    <n v="399"/>
    <s v="CA-2013-108987"/>
    <x v="0"/>
    <x v="162"/>
    <d v="2013-09-11T00:00:00"/>
    <s v="Second Class"/>
    <s v="AG-10675"/>
    <s v="Anna Gayman"/>
    <x v="0"/>
    <s v="United States"/>
    <s v="Houston"/>
    <x v="5"/>
    <n v="77036"/>
    <x v="2"/>
    <s v="OFF-ST-10001580"/>
    <x v="1"/>
    <x v="4"/>
    <s v="Super Decoflex Portable Personal File"/>
    <n v="35.952000000000005"/>
    <n v="3"/>
    <n v="0.2"/>
    <n v="3.5951999999999984"/>
  </r>
  <r>
    <n v="400"/>
    <s v="CA-2013-108987"/>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s v="CA-2013-108987"/>
    <x v="0"/>
    <x v="162"/>
    <d v="2013-09-11T00:00:00"/>
    <s v="Second Class"/>
    <s v="AG-10675"/>
    <s v="Anna Gayman"/>
    <x v="0"/>
    <s v="United States"/>
    <s v="Houston"/>
    <x v="5"/>
    <n v="77036"/>
    <x v="2"/>
    <s v="OFF-ST-10000934"/>
    <x v="1"/>
    <x v="4"/>
    <s v="Contico 72&quot;H Heavy-Duty Storage System"/>
    <n v="131.136"/>
    <n v="4"/>
    <n v="0.2"/>
    <n v="-32.783999999999999"/>
  </r>
  <r>
    <n v="402"/>
    <s v="CA-2013-108987"/>
    <x v="0"/>
    <x v="162"/>
    <d v="2013-09-11T00:00:00"/>
    <s v="Second Class"/>
    <s v="AG-10675"/>
    <s v="Anna Gayman"/>
    <x v="0"/>
    <s v="United States"/>
    <s v="Houston"/>
    <x v="5"/>
    <n v="77036"/>
    <x v="2"/>
    <s v="TEC-AC-10000158"/>
    <x v="2"/>
    <x v="11"/>
    <s v="Sony 64GB Class 10 Micro SDHC R40 Memory Card"/>
    <n v="57.584000000000003"/>
    <n v="2"/>
    <n v="0.2"/>
    <n v="0.71979999999999933"/>
  </r>
  <r>
    <n v="403"/>
    <s v="CA-2011-113166"/>
    <x v="2"/>
    <x v="163"/>
    <d v="2011-12-26T00:00:00"/>
    <s v="First Class"/>
    <s v="LF-17185"/>
    <s v="Luke Foster"/>
    <x v="0"/>
    <s v="United States"/>
    <s v="Miami"/>
    <x v="2"/>
    <n v="33180"/>
    <x v="0"/>
    <s v="OFF-PA-10001947"/>
    <x v="1"/>
    <x v="10"/>
    <s v="Xerox 1974"/>
    <n v="9.5680000000000014"/>
    <n v="2"/>
    <n v="0.2"/>
    <n v="3.4683999999999999"/>
  </r>
  <r>
    <n v="404"/>
    <s v="CA-2011-155208"/>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s v="CA-2014-117933"/>
    <x v="3"/>
    <x v="165"/>
    <d v="2014-12-30T00:00:00"/>
    <s v="Standard Class"/>
    <s v="RF-19840"/>
    <s v="Roy Französisch"/>
    <x v="0"/>
    <s v="United States"/>
    <s v="New York City"/>
    <x v="15"/>
    <n v="10024"/>
    <x v="3"/>
    <s v="OFF-AP-10004249"/>
    <x v="1"/>
    <x v="9"/>
    <s v="Staples"/>
    <n v="35.910000000000004"/>
    <n v="3"/>
    <n v="0"/>
    <n v="9.6956999999999987"/>
  </r>
  <r>
    <n v="406"/>
    <s v="CA-2014-117457"/>
    <x v="3"/>
    <x v="166"/>
    <d v="2014-12-13T00:00:00"/>
    <s v="Standard Class"/>
    <s v="KH-16510"/>
    <s v="Keith Herrera"/>
    <x v="0"/>
    <s v="United States"/>
    <s v="San Francisco"/>
    <x v="1"/>
    <n v="94110"/>
    <x v="1"/>
    <s v="TEC-AC-10000158"/>
    <x v="2"/>
    <x v="11"/>
    <s v="Sony 64GB Class 10 Micro SDHC R40 Memory Card"/>
    <n v="179.95000000000002"/>
    <n v="5"/>
    <n v="0"/>
    <n v="37.789500000000004"/>
  </r>
  <r>
    <n v="407"/>
    <s v="CA-2014-117457"/>
    <x v="3"/>
    <x v="166"/>
    <d v="2014-12-13T00:00:00"/>
    <s v="Standard Class"/>
    <s v="KH-16510"/>
    <s v="Keith Herrera"/>
    <x v="0"/>
    <s v="United States"/>
    <s v="San Francisco"/>
    <x v="1"/>
    <n v="94110"/>
    <x v="1"/>
    <s v="TEC-CO-10004115"/>
    <x v="2"/>
    <x v="16"/>
    <s v="Sharp AL-1530CS Digital Copier"/>
    <n v="1199.9760000000001"/>
    <n v="3"/>
    <n v="0.2"/>
    <n v="434.99130000000002"/>
  </r>
  <r>
    <n v="408"/>
    <s v="CA-2014-117457"/>
    <x v="3"/>
    <x v="166"/>
    <d v="2014-12-13T00:00:00"/>
    <s v="Standard Class"/>
    <s v="KH-16510"/>
    <s v="Keith Herrera"/>
    <x v="0"/>
    <s v="United States"/>
    <s v="San Francisco"/>
    <x v="1"/>
    <n v="94110"/>
    <x v="1"/>
    <s v="OFF-PA-10003724"/>
    <x v="1"/>
    <x v="10"/>
    <s v="Wirebound Message Book, 4 per Page"/>
    <n v="27.15"/>
    <n v="5"/>
    <n v="0"/>
    <n v="13.3035"/>
  </r>
  <r>
    <n v="409"/>
    <s v="CA-2014-117457"/>
    <x v="3"/>
    <x v="166"/>
    <d v="2014-12-13T00:00:00"/>
    <s v="Standard Class"/>
    <s v="KH-16510"/>
    <s v="Keith Herrera"/>
    <x v="0"/>
    <s v="United States"/>
    <s v="San Francisco"/>
    <x v="1"/>
    <n v="94110"/>
    <x v="1"/>
    <s v="FUR-TA-10002041"/>
    <x v="0"/>
    <x v="3"/>
    <s v="Bevis Round Conference Table Top, X-Base"/>
    <n v="1004.0239999999999"/>
    <n v="7"/>
    <n v="0.2"/>
    <n v="-112.95269999999994"/>
  </r>
  <r>
    <n v="410"/>
    <s v="CA-2014-117457"/>
    <x v="3"/>
    <x v="166"/>
    <d v="2014-12-13T00:00:00"/>
    <s v="Standard Class"/>
    <s v="KH-16510"/>
    <s v="Keith Herrera"/>
    <x v="0"/>
    <s v="United States"/>
    <s v="San Francisco"/>
    <x v="1"/>
    <n v="94110"/>
    <x v="1"/>
    <s v="OFF-PA-10002893"/>
    <x v="1"/>
    <x v="10"/>
    <s v="Wirebound Service Call Books, 5 1/2&quot; x 4&quot;"/>
    <n v="9.68"/>
    <n v="1"/>
    <n v="0"/>
    <n v="4.6463999999999999"/>
  </r>
  <r>
    <n v="411"/>
    <s v="CA-2014-117457"/>
    <x v="3"/>
    <x v="166"/>
    <d v="2014-12-13T00:00:00"/>
    <s v="Standard Class"/>
    <s v="KH-16510"/>
    <s v="Keith Herrera"/>
    <x v="0"/>
    <s v="United States"/>
    <s v="San Francisco"/>
    <x v="1"/>
    <n v="94110"/>
    <x v="1"/>
    <s v="OFF-LA-10003766"/>
    <x v="1"/>
    <x v="2"/>
    <s v="Self-Adhesive Removable Labels"/>
    <n v="28.349999999999998"/>
    <n v="9"/>
    <n v="0"/>
    <n v="13.608000000000001"/>
  </r>
  <r>
    <n v="412"/>
    <s v="CA-2014-117457"/>
    <x v="3"/>
    <x v="166"/>
    <d v="2014-12-13T00:00:00"/>
    <s v="Standard Class"/>
    <s v="KH-16510"/>
    <s v="Keith Herrera"/>
    <x v="0"/>
    <s v="United States"/>
    <s v="San Francisco"/>
    <x v="1"/>
    <n v="94110"/>
    <x v="1"/>
    <s v="OFF-PA-10001970"/>
    <x v="1"/>
    <x v="10"/>
    <s v="Xerox 1908"/>
    <n v="55.98"/>
    <n v="1"/>
    <n v="0"/>
    <n v="27.430199999999999"/>
  </r>
  <r>
    <n v="413"/>
    <s v="CA-2014-117457"/>
    <x v="3"/>
    <x v="166"/>
    <d v="2014-12-13T00:00:00"/>
    <s v="Standard Class"/>
    <s v="KH-16510"/>
    <s v="Keith Herrera"/>
    <x v="0"/>
    <s v="United States"/>
    <s v="San Francisco"/>
    <x v="1"/>
    <n v="94110"/>
    <x v="1"/>
    <s v="FUR-BO-10001972"/>
    <x v="0"/>
    <x v="0"/>
    <s v="O'Sullivan 4-Shelf Bookcase in Odessa Pine"/>
    <n v="1336.829"/>
    <n v="13"/>
    <n v="0.15"/>
    <n v="31.454799999999949"/>
  </r>
  <r>
    <n v="414"/>
    <s v="CA-2014-117457"/>
    <x v="3"/>
    <x v="166"/>
    <d v="2014-12-13T00:00:00"/>
    <s v="Standard Class"/>
    <s v="KH-16510"/>
    <s v="Keith Herrera"/>
    <x v="0"/>
    <s v="United States"/>
    <s v="San Francisco"/>
    <x v="1"/>
    <n v="94110"/>
    <x v="1"/>
    <s v="FUR-CH-10003956"/>
    <x v="0"/>
    <x v="1"/>
    <s v="Novimex High-Tech Fabric Mesh Task Chair"/>
    <n v="113.56800000000001"/>
    <n v="2"/>
    <n v="0.2"/>
    <n v="-18.454800000000013"/>
  </r>
  <r>
    <n v="415"/>
    <s v="CA-2014-142636"/>
    <x v="3"/>
    <x v="132"/>
    <d v="2014-11-08T00:00:00"/>
    <s v="Standard Class"/>
    <s v="KC-16675"/>
    <s v="Kimberly Carter"/>
    <x v="1"/>
    <s v="United States"/>
    <s v="Seattle"/>
    <x v="4"/>
    <n v="98105"/>
    <x v="1"/>
    <s v="OFF-PA-10000157"/>
    <x v="1"/>
    <x v="10"/>
    <s v="Xerox 191"/>
    <n v="139.86000000000001"/>
    <n v="7"/>
    <n v="0"/>
    <n v="65.734199999999987"/>
  </r>
  <r>
    <n v="416"/>
    <s v="CA-2014-142636"/>
    <x v="3"/>
    <x v="132"/>
    <d v="2014-11-08T00:00:00"/>
    <s v="Standard Class"/>
    <s v="KC-16675"/>
    <s v="Kimberly Carter"/>
    <x v="1"/>
    <s v="United States"/>
    <s v="Seattle"/>
    <x v="4"/>
    <n v="98105"/>
    <x v="1"/>
    <s v="FUR-CH-10001891"/>
    <x v="0"/>
    <x v="1"/>
    <s v="Global Deluxe Office Fabric Chairs"/>
    <n v="307.13600000000002"/>
    <n v="4"/>
    <n v="0.2"/>
    <n v="26.874400000000023"/>
  </r>
  <r>
    <n v="417"/>
    <s v="CA-2014-122105"/>
    <x v="3"/>
    <x v="92"/>
    <d v="2014-06-29T00:00:00"/>
    <s v="Standard Class"/>
    <s v="CJ-12010"/>
    <s v="Caroline Jumper"/>
    <x v="0"/>
    <s v="United States"/>
    <s v="Huntington Beach"/>
    <x v="1"/>
    <n v="92646"/>
    <x v="1"/>
    <s v="OFF-AR-10004344"/>
    <x v="1"/>
    <x v="6"/>
    <s v="Bulldog Vacuum Base Pencil Sharpener"/>
    <n v="95.92"/>
    <n v="8"/>
    <n v="0"/>
    <n v="25.898399999999995"/>
  </r>
  <r>
    <n v="418"/>
    <s v="CA-2013-148796"/>
    <x v="0"/>
    <x v="167"/>
    <d v="2013-04-19T00:00:00"/>
    <s v="Standard Class"/>
    <s v="PB-19150"/>
    <s v="Philip Brown"/>
    <x v="0"/>
    <s v="United States"/>
    <s v="Los Angeles"/>
    <x v="1"/>
    <n v="90004"/>
    <x v="1"/>
    <s v="FUR-CH-10004886"/>
    <x v="0"/>
    <x v="1"/>
    <s v="Bevis Steel Folding Chairs"/>
    <n v="383.8"/>
    <n v="5"/>
    <n v="0.2"/>
    <n v="38.379999999999981"/>
  </r>
  <r>
    <n v="419"/>
    <s v="CA-2014-154816"/>
    <x v="3"/>
    <x v="44"/>
    <d v="2014-11-11T00:00:00"/>
    <s v="Standard Class"/>
    <s v="VB-21745"/>
    <s v="Victoria Brennan"/>
    <x v="1"/>
    <s v="United States"/>
    <s v="Richmond"/>
    <x v="0"/>
    <n v="40475"/>
    <x v="0"/>
    <s v="OFF-PA-10003845"/>
    <x v="1"/>
    <x v="10"/>
    <s v="Xerox 1987"/>
    <n v="5.78"/>
    <n v="1"/>
    <n v="0"/>
    <n v="2.8322000000000003"/>
  </r>
  <r>
    <n v="420"/>
    <s v="CA-2014-110478"/>
    <x v="3"/>
    <x v="168"/>
    <d v="2014-03-10T00:00:00"/>
    <s v="Standard Class"/>
    <s v="SP-20860"/>
    <s v="Sung Pak"/>
    <x v="1"/>
    <s v="United States"/>
    <s v="Los Angeles"/>
    <x v="1"/>
    <n v="90045"/>
    <x v="1"/>
    <s v="OFF-AR-10001573"/>
    <x v="1"/>
    <x v="6"/>
    <s v="American Pencil"/>
    <n v="9.32"/>
    <n v="4"/>
    <n v="0"/>
    <n v="2.702799999999999"/>
  </r>
  <r>
    <n v="421"/>
    <s v="CA-2014-110478"/>
    <x v="3"/>
    <x v="168"/>
    <d v="2014-03-10T00:00:00"/>
    <s v="Standard Class"/>
    <s v="SP-20860"/>
    <s v="Sung Pak"/>
    <x v="1"/>
    <s v="United States"/>
    <s v="Los Angeles"/>
    <x v="1"/>
    <n v="90045"/>
    <x v="1"/>
    <s v="OFF-EN-10000483"/>
    <x v="1"/>
    <x v="12"/>
    <s v="White Envelopes, White Envelopes with Clear Poly Window"/>
    <n v="15.25"/>
    <n v="1"/>
    <n v="0"/>
    <n v="7.0149999999999988"/>
  </r>
  <r>
    <n v="422"/>
    <s v="CA-2011-142048"/>
    <x v="2"/>
    <x v="169"/>
    <d v="2011-06-25T00:00:00"/>
    <s v="First Class"/>
    <s v="JE-15745"/>
    <s v="Joel Eaton"/>
    <x v="0"/>
    <s v="United States"/>
    <s v="Louisville"/>
    <x v="22"/>
    <n v="80027"/>
    <x v="1"/>
    <s v="TEC-AC-10004114"/>
    <x v="2"/>
    <x v="11"/>
    <s v="KeyTronic 6101 Series - Keyboard - Black"/>
    <n v="196.75200000000001"/>
    <n v="6"/>
    <n v="0.2"/>
    <n v="56.566200000000009"/>
  </r>
  <r>
    <n v="423"/>
    <s v="CA-2014-125388"/>
    <x v="3"/>
    <x v="15"/>
    <d v="2014-10-24T00:00:00"/>
    <s v="Standard Class"/>
    <s v="MP-17965"/>
    <s v="Michael Paige"/>
    <x v="1"/>
    <s v="United States"/>
    <s v="Lawrence"/>
    <x v="31"/>
    <n v="1841"/>
    <x v="3"/>
    <s v="FUR-FU-10004712"/>
    <x v="0"/>
    <x v="5"/>
    <s v="Westinghouse Mesh Shade Clip-On Gooseneck Lamp, Black"/>
    <n v="56.56"/>
    <n v="4"/>
    <n v="0"/>
    <n v="14.705600000000004"/>
  </r>
  <r>
    <n v="424"/>
    <s v="CA-2014-125388"/>
    <x v="3"/>
    <x v="15"/>
    <d v="2014-10-24T00:00:00"/>
    <s v="Standard Class"/>
    <s v="MP-17965"/>
    <s v="Michael Paige"/>
    <x v="1"/>
    <s v="United States"/>
    <s v="Lawrence"/>
    <x v="31"/>
    <n v="1841"/>
    <x v="3"/>
    <s v="OFF-ST-10000918"/>
    <x v="1"/>
    <x v="4"/>
    <s v="Crate-A-Files"/>
    <n v="32.700000000000003"/>
    <n v="3"/>
    <n v="0"/>
    <n v="8.5019999999999989"/>
  </r>
  <r>
    <n v="425"/>
    <s v="CA-2014-155705"/>
    <x v="3"/>
    <x v="170"/>
    <d v="2014-08-24T00:00:00"/>
    <s v="Second Class"/>
    <s v="NF-18385"/>
    <s v="Natalie Fritzler"/>
    <x v="0"/>
    <s v="United States"/>
    <s v="Jackson"/>
    <x v="35"/>
    <n v="39212"/>
    <x v="0"/>
    <s v="FUR-CH-10000015"/>
    <x v="0"/>
    <x v="1"/>
    <s v="Hon Multipurpose Stacking Arm Chairs"/>
    <n v="866.4"/>
    <n v="4"/>
    <n v="0"/>
    <n v="225.26400000000001"/>
  </r>
  <r>
    <n v="426"/>
    <s v="CA-2014-149160"/>
    <x v="3"/>
    <x v="51"/>
    <d v="2014-11-27T00:00:00"/>
    <s v="Second Class"/>
    <s v="JM-15265"/>
    <s v="Janet Molinari"/>
    <x v="1"/>
    <s v="United States"/>
    <s v="Canton"/>
    <x v="12"/>
    <n v="48187"/>
    <x v="2"/>
    <s v="FUR-FU-10003347"/>
    <x v="0"/>
    <x v="5"/>
    <s v="Coloredge Poster Frame"/>
    <n v="28.4"/>
    <n v="2"/>
    <n v="0"/>
    <n v="11.076000000000001"/>
  </r>
  <r>
    <n v="427"/>
    <s v="CA-2014-149160"/>
    <x v="3"/>
    <x v="51"/>
    <d v="2014-11-27T00:00:00"/>
    <s v="Second Class"/>
    <s v="JM-15265"/>
    <s v="Janet Molinari"/>
    <x v="1"/>
    <s v="United States"/>
    <s v="Canton"/>
    <x v="12"/>
    <n v="48187"/>
    <x v="2"/>
    <s v="OFF-BI-10001543"/>
    <x v="1"/>
    <x v="8"/>
    <s v="GBC VeloBinder Manual Binding System"/>
    <n v="287.92"/>
    <n v="8"/>
    <n v="0"/>
    <n v="138.20160000000001"/>
  </r>
  <r>
    <n v="428"/>
    <s v="CA-2011-10147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s v="CA-2014-152275"/>
    <x v="3"/>
    <x v="172"/>
    <d v="2014-10-09T00:00:00"/>
    <s v="Standard Class"/>
    <s v="KH-16630"/>
    <s v="Ken Heidel"/>
    <x v="1"/>
    <s v="United States"/>
    <s v="San Antonio"/>
    <x v="5"/>
    <n v="78207"/>
    <x v="2"/>
    <s v="OFF-AR-10000369"/>
    <x v="1"/>
    <x v="6"/>
    <s v="Design Ebony Sketching Pencil"/>
    <n v="6.6719999999999988"/>
    <n v="6"/>
    <n v="0.2"/>
    <n v="0.50039999999999996"/>
  </r>
  <r>
    <n v="430"/>
    <s v="US-2013-123750"/>
    <x v="0"/>
    <x v="173"/>
    <d v="2013-04-22T00:00:00"/>
    <s v="Standard Class"/>
    <s v="RB-19795"/>
    <s v="Ross Baird"/>
    <x v="2"/>
    <s v="United States"/>
    <s v="Gastonia"/>
    <x v="3"/>
    <n v="28052"/>
    <x v="0"/>
    <s v="OFF-BI-10004584"/>
    <x v="1"/>
    <x v="8"/>
    <s v="GBC ProClick 150 Presentation Binding System"/>
    <n v="189.58800000000005"/>
    <n v="2"/>
    <n v="0.7"/>
    <n v="-145.35079999999999"/>
  </r>
  <r>
    <n v="431"/>
    <s v="US-2013-123750"/>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s v="US-2013-123750"/>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s v="US-2013-123750"/>
    <x v="0"/>
    <x v="173"/>
    <d v="2013-04-22T00:00:00"/>
    <s v="Standard Class"/>
    <s v="RB-19795"/>
    <s v="Ross Baird"/>
    <x v="2"/>
    <s v="United States"/>
    <s v="Gastonia"/>
    <x v="3"/>
    <n v="28052"/>
    <x v="0"/>
    <s v="OFF-ST-10000617"/>
    <x v="1"/>
    <x v="4"/>
    <s v="Woodgrain Magazine Files by Perma"/>
    <n v="4.7679999999999998"/>
    <n v="2"/>
    <n v="0.2"/>
    <n v="-0.7748000000000006"/>
  </r>
  <r>
    <n v="434"/>
    <s v="CA-2013-127369"/>
    <x v="0"/>
    <x v="112"/>
    <d v="2013-06-08T00:00:00"/>
    <s v="First Class"/>
    <s v="DB-13060"/>
    <s v="Dave Brooks"/>
    <x v="0"/>
    <s v="United States"/>
    <s v="Lowell"/>
    <x v="31"/>
    <n v="1852"/>
    <x v="3"/>
    <s v="OFF-ST-10003306"/>
    <x v="1"/>
    <x v="4"/>
    <s v="Letter Size Cart"/>
    <n v="714.30000000000007"/>
    <n v="5"/>
    <n v="0"/>
    <n v="207.14699999999993"/>
  </r>
  <r>
    <n v="435"/>
    <s v="US-2011-150574"/>
    <x v="2"/>
    <x v="174"/>
    <d v="2011-12-25T00:00:00"/>
    <s v="Standard Class"/>
    <s v="MK-18160"/>
    <s v="Mike Kennedy"/>
    <x v="0"/>
    <s v="United States"/>
    <s v="Jacksonville"/>
    <x v="2"/>
    <n v="32216"/>
    <x v="0"/>
    <s v="OFF-BI-10000773"/>
    <x v="1"/>
    <x v="8"/>
    <s v="Insertable Tab Post Binder Dividers"/>
    <n v="4.8120000000000003"/>
    <n v="2"/>
    <n v="0.7"/>
    <n v="-3.6891999999999996"/>
  </r>
  <r>
    <n v="436"/>
    <s v="US-2011-150574"/>
    <x v="2"/>
    <x v="174"/>
    <d v="2011-12-25T00:00:00"/>
    <s v="Standard Class"/>
    <s v="MK-18160"/>
    <s v="Mike Kennedy"/>
    <x v="0"/>
    <s v="United States"/>
    <s v="Jacksonville"/>
    <x v="2"/>
    <n v="32216"/>
    <x v="0"/>
    <s v="TEC-AC-10002600"/>
    <x v="2"/>
    <x v="11"/>
    <s v="Belkin QODE FastFit Bluetooth Keyboard"/>
    <n v="247.8"/>
    <n v="5"/>
    <n v="0.2"/>
    <n v="-18.584999999999994"/>
  </r>
  <r>
    <n v="437"/>
    <s v="CA-2013-147375"/>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s v="CA-2013-147375"/>
    <x v="0"/>
    <x v="1"/>
    <d v="2013-06-15T00:00:00"/>
    <s v="Second Class"/>
    <s v="PO-19180"/>
    <s v="Philisse Overcash"/>
    <x v="2"/>
    <s v="United States"/>
    <s v="Chicago"/>
    <x v="10"/>
    <n v="60623"/>
    <x v="2"/>
    <s v="OFF-PA-10001970"/>
    <x v="1"/>
    <x v="10"/>
    <s v="Xerox 1908"/>
    <n v="313.488"/>
    <n v="7"/>
    <n v="0.2"/>
    <n v="113.63939999999998"/>
  </r>
  <r>
    <n v="439"/>
    <s v="CA-2014-130043"/>
    <x v="3"/>
    <x v="175"/>
    <d v="2014-09-20T00:00:00"/>
    <s v="Standard Class"/>
    <s v="BB-11545"/>
    <s v="Brenda Bowman"/>
    <x v="1"/>
    <s v="United States"/>
    <s v="Houston"/>
    <x v="5"/>
    <n v="77070"/>
    <x v="2"/>
    <s v="OFF-PA-10002230"/>
    <x v="1"/>
    <x v="10"/>
    <s v="Xerox 1897"/>
    <n v="31.872000000000003"/>
    <n v="8"/>
    <n v="0.2"/>
    <n v="11.553600000000003"/>
  </r>
  <r>
    <n v="440"/>
    <s v="CA-2014-157252"/>
    <x v="3"/>
    <x v="176"/>
    <d v="2014-01-24T00:00:00"/>
    <s v="Second Class"/>
    <s v="CV-12805"/>
    <s v="Cynthia Voltz"/>
    <x v="1"/>
    <s v="United States"/>
    <s v="New York City"/>
    <x v="15"/>
    <n v="10024"/>
    <x v="3"/>
    <s v="FUR-CH-10003396"/>
    <x v="0"/>
    <x v="1"/>
    <s v="Global Deluxe Steno Chair"/>
    <n v="207.84600000000003"/>
    <n v="3"/>
    <n v="0.1"/>
    <n v="2.3093999999999895"/>
  </r>
  <r>
    <n v="441"/>
    <s v="CA-2013-115756"/>
    <x v="0"/>
    <x v="64"/>
    <d v="2013-09-08T00:00:00"/>
    <s v="Second Class"/>
    <s v="PK-19075"/>
    <s v="Pete Kriz"/>
    <x v="0"/>
    <s v="United States"/>
    <s v="Detroit"/>
    <x v="12"/>
    <n v="48227"/>
    <x v="2"/>
    <s v="FUR-FU-10000246"/>
    <x v="0"/>
    <x v="5"/>
    <s v="Aluminum Document Frame"/>
    <n v="12.22"/>
    <n v="1"/>
    <n v="0"/>
    <n v="3.6659999999999986"/>
  </r>
  <r>
    <n v="442"/>
    <s v="CA-2013-115756"/>
    <x v="0"/>
    <x v="64"/>
    <d v="2013-09-08T00:00:00"/>
    <s v="Second Class"/>
    <s v="PK-19075"/>
    <s v="Pete Kriz"/>
    <x v="0"/>
    <s v="United States"/>
    <s v="Detroit"/>
    <x v="12"/>
    <n v="48227"/>
    <x v="2"/>
    <s v="OFF-ST-10000060"/>
    <x v="1"/>
    <x v="4"/>
    <s v="Fellowes Bankers Box Staxonsteel Drawer File/Stacking System"/>
    <n v="194.94"/>
    <n v="3"/>
    <n v="0"/>
    <n v="23.392800000000008"/>
  </r>
  <r>
    <n v="443"/>
    <s v="CA-2013-115756"/>
    <x v="0"/>
    <x v="64"/>
    <d v="2013-09-08T00:00:00"/>
    <s v="Second Class"/>
    <s v="PK-19075"/>
    <s v="Pete Kriz"/>
    <x v="0"/>
    <s v="United States"/>
    <s v="Detroit"/>
    <x v="12"/>
    <n v="48227"/>
    <x v="2"/>
    <s v="OFF-ST-10003058"/>
    <x v="1"/>
    <x v="4"/>
    <s v="Eldon Mobile Mega Data Cart  Mega Stackable  Add-On Trays"/>
    <n v="70.949999999999989"/>
    <n v="3"/>
    <n v="0"/>
    <n v="20.575499999999998"/>
  </r>
  <r>
    <n v="444"/>
    <s v="CA-2013-115756"/>
    <x v="0"/>
    <x v="64"/>
    <d v="2013-09-08T00:00:00"/>
    <s v="Second Class"/>
    <s v="PK-19075"/>
    <s v="Pete Kriz"/>
    <x v="0"/>
    <s v="United States"/>
    <s v="Detroit"/>
    <x v="12"/>
    <n v="48227"/>
    <x v="2"/>
    <s v="OFF-PA-10002222"/>
    <x v="1"/>
    <x v="10"/>
    <s v="Xerox Color Copier Paper, 11&quot; x 17&quot;, Ream"/>
    <n v="91.36"/>
    <n v="4"/>
    <n v="0"/>
    <n v="42.025599999999997"/>
  </r>
  <r>
    <n v="445"/>
    <s v="CA-2013-115756"/>
    <x v="0"/>
    <x v="64"/>
    <d v="2013-09-08T00:00:00"/>
    <s v="Second Class"/>
    <s v="PK-19075"/>
    <s v="Pete Kriz"/>
    <x v="0"/>
    <s v="United States"/>
    <s v="Detroit"/>
    <x v="12"/>
    <n v="48227"/>
    <x v="2"/>
    <s v="FUR-CH-10002372"/>
    <x v="0"/>
    <x v="1"/>
    <s v="Office Star - Ergonomically Designed Knee Chair"/>
    <n v="242.94"/>
    <n v="3"/>
    <n v="0"/>
    <n v="29.152800000000013"/>
  </r>
  <r>
    <n v="446"/>
    <s v="CA-2013-115756"/>
    <x v="0"/>
    <x v="64"/>
    <d v="2013-09-08T00:00:00"/>
    <s v="Second Class"/>
    <s v="PK-19075"/>
    <s v="Pete Kriz"/>
    <x v="0"/>
    <s v="United States"/>
    <s v="Detroit"/>
    <x v="12"/>
    <n v="48227"/>
    <x v="2"/>
    <s v="OFF-LA-10001317"/>
    <x v="1"/>
    <x v="2"/>
    <s v="Avery 520"/>
    <n v="22.05"/>
    <n v="7"/>
    <n v="0"/>
    <n v="10.584"/>
  </r>
  <r>
    <n v="447"/>
    <s v="CA-2014-154214"/>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s v="CA-2013-166674"/>
    <x v="0"/>
    <x v="178"/>
    <d v="2013-04-04T00:00:00"/>
    <s v="Second Class"/>
    <s v="RB-19360"/>
    <s v="Raymond Buch"/>
    <x v="0"/>
    <s v="United States"/>
    <s v="Auburn"/>
    <x v="15"/>
    <n v="13021"/>
    <x v="3"/>
    <s v="OFF-AR-10000588"/>
    <x v="1"/>
    <x v="6"/>
    <s v="Newell 345"/>
    <n v="59.519999999999996"/>
    <n v="3"/>
    <n v="0"/>
    <n v="15.475200000000001"/>
  </r>
  <r>
    <n v="449"/>
    <s v="CA-2013-166674"/>
    <x v="0"/>
    <x v="178"/>
    <d v="2013-04-04T00:00:00"/>
    <s v="Second Class"/>
    <s v="RB-19360"/>
    <s v="Raymond Buch"/>
    <x v="0"/>
    <s v="United States"/>
    <s v="Auburn"/>
    <x v="15"/>
    <n v="13021"/>
    <x v="3"/>
    <s v="OFF-ST-10001469"/>
    <x v="1"/>
    <x v="4"/>
    <s v="Fellowes Bankers Box Recycled Super Stor/Drawer"/>
    <n v="161.94"/>
    <n v="3"/>
    <n v="0"/>
    <n v="9.716399999999993"/>
  </r>
  <r>
    <n v="450"/>
    <s v="CA-2013-166674"/>
    <x v="0"/>
    <x v="178"/>
    <d v="2013-04-04T00:00:00"/>
    <s v="Second Class"/>
    <s v="RB-19360"/>
    <s v="Raymond Buch"/>
    <x v="0"/>
    <s v="United States"/>
    <s v="Auburn"/>
    <x v="15"/>
    <n v="13021"/>
    <x v="3"/>
    <s v="OFF-AR-10001953"/>
    <x v="1"/>
    <x v="6"/>
    <s v="Boston 1645 Deluxe Heavier-Duty Electric Pencil Sharpener"/>
    <n v="263.88"/>
    <n v="6"/>
    <n v="0"/>
    <n v="71.247600000000006"/>
  </r>
  <r>
    <n v="451"/>
    <s v="CA-2013-166674"/>
    <x v="0"/>
    <x v="178"/>
    <d v="2013-04-04T00:00:00"/>
    <s v="Second Class"/>
    <s v="RB-19360"/>
    <s v="Raymond Buch"/>
    <x v="0"/>
    <s v="United States"/>
    <s v="Auburn"/>
    <x v="15"/>
    <n v="13021"/>
    <x v="3"/>
    <s v="OFF-AR-10003156"/>
    <x v="1"/>
    <x v="6"/>
    <s v="50 Colored Long Pencils"/>
    <n v="30.48"/>
    <n v="3"/>
    <n v="0"/>
    <n v="7.9248000000000012"/>
  </r>
  <r>
    <n v="452"/>
    <s v="CA-2013-166674"/>
    <x v="0"/>
    <x v="178"/>
    <d v="2013-04-04T00:00:00"/>
    <s v="Second Class"/>
    <s v="RB-19360"/>
    <s v="Raymond Buch"/>
    <x v="0"/>
    <s v="United States"/>
    <s v="Auburn"/>
    <x v="15"/>
    <n v="13021"/>
    <x v="3"/>
    <s v="OFF-AR-10004974"/>
    <x v="1"/>
    <x v="6"/>
    <s v="Newell 342"/>
    <n v="9.84"/>
    <n v="3"/>
    <n v="0"/>
    <n v="2.8535999999999988"/>
  </r>
  <r>
    <n v="453"/>
    <s v="CA-2013-166674"/>
    <x v="0"/>
    <x v="178"/>
    <d v="2013-04-04T00:00:00"/>
    <s v="Second Class"/>
    <s v="RB-19360"/>
    <s v="Raymond Buch"/>
    <x v="0"/>
    <s v="United States"/>
    <s v="Auburn"/>
    <x v="15"/>
    <n v="13021"/>
    <x v="3"/>
    <s v="TEC-PH-10002365"/>
    <x v="2"/>
    <x v="7"/>
    <s v="Belkin Grip Candy Sheer Case / Cover for iPhone 5 and 5S"/>
    <n v="35.119999999999997"/>
    <n v="4"/>
    <n v="0"/>
    <n v="9.1311999999999998"/>
  </r>
  <r>
    <n v="454"/>
    <s v="CA-2014-147277"/>
    <x v="3"/>
    <x v="179"/>
    <d v="2014-10-25T00:00:00"/>
    <s v="Standard Class"/>
    <s v="EB-13705"/>
    <s v="Ed Braxton"/>
    <x v="1"/>
    <s v="United States"/>
    <s v="Akron"/>
    <x v="24"/>
    <n v="44312"/>
    <x v="3"/>
    <s v="FUR-TA-10001539"/>
    <x v="0"/>
    <x v="3"/>
    <s v="Chromcraft Rectangular Conference Tables"/>
    <n v="284.36399999999998"/>
    <n v="2"/>
    <n v="0.4"/>
    <n v="-75.830400000000054"/>
  </r>
  <r>
    <n v="455"/>
    <s v="CA-2014-147277"/>
    <x v="3"/>
    <x v="179"/>
    <d v="2014-10-25T00:00:00"/>
    <s v="Standard Class"/>
    <s v="EB-13705"/>
    <s v="Ed Braxton"/>
    <x v="1"/>
    <s v="United States"/>
    <s v="Akron"/>
    <x v="24"/>
    <n v="44312"/>
    <x v="3"/>
    <s v="OFF-ST-10000142"/>
    <x v="1"/>
    <x v="4"/>
    <s v="Deluxe Rollaway Locking File with Drawer"/>
    <n v="665.40800000000002"/>
    <n v="2"/>
    <n v="0.2"/>
    <n v="66.540799999999962"/>
  </r>
  <r>
    <n v="456"/>
    <s v="CA-2013-100153"/>
    <x v="0"/>
    <x v="180"/>
    <d v="2013-12-18T00:00:00"/>
    <s v="Standard Class"/>
    <s v="KH-16630"/>
    <s v="Ken Heidel"/>
    <x v="1"/>
    <s v="United States"/>
    <s v="Norman"/>
    <x v="26"/>
    <n v="73071"/>
    <x v="2"/>
    <s v="TEC-AC-10001772"/>
    <x v="2"/>
    <x v="11"/>
    <s v="Memorex Mini Travel Drive 16 GB USB 2.0 Flash Drive"/>
    <n v="63.88"/>
    <n v="4"/>
    <n v="0"/>
    <n v="24.913200000000003"/>
  </r>
  <r>
    <n v="457"/>
    <s v="US-2011-110674"/>
    <x v="2"/>
    <x v="181"/>
    <d v="2011-02-19T00:00:00"/>
    <s v="Standard Class"/>
    <s v="SC-20095"/>
    <s v="Sanjit Chand"/>
    <x v="0"/>
    <s v="United States"/>
    <s v="Concord"/>
    <x v="1"/>
    <n v="94521"/>
    <x v="1"/>
    <s v="FUR-CH-10000225"/>
    <x v="0"/>
    <x v="1"/>
    <s v="Global Geo Office Task Chair, Gray"/>
    <n v="129.56800000000001"/>
    <n v="2"/>
    <n v="0.2"/>
    <n v="-24.294000000000018"/>
  </r>
  <r>
    <n v="458"/>
    <s v="US-2013-157945"/>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s v="US-2013-157945"/>
    <x v="0"/>
    <x v="182"/>
    <d v="2013-10-02T00:00:00"/>
    <s v="Standard Class"/>
    <s v="NF-18385"/>
    <s v="Natalie Fritzler"/>
    <x v="0"/>
    <s v="United States"/>
    <s v="Decatur"/>
    <x v="10"/>
    <n v="62521"/>
    <x v="2"/>
    <s v="OFF-EN-10001415"/>
    <x v="1"/>
    <x v="12"/>
    <s v="Staples"/>
    <n v="8.9280000000000008"/>
    <n v="2"/>
    <n v="0.2"/>
    <n v="3.3479999999999999"/>
  </r>
  <r>
    <n v="460"/>
    <s v="CA-2012-109638"/>
    <x v="1"/>
    <x v="83"/>
    <d v="2012-12-22T00:00:00"/>
    <s v="Standard Class"/>
    <s v="JH-15985"/>
    <s v="Joseph Holt"/>
    <x v="0"/>
    <s v="United States"/>
    <s v="Seattle"/>
    <x v="4"/>
    <n v="98115"/>
    <x v="1"/>
    <s v="OFF-AP-10002472"/>
    <x v="1"/>
    <x v="9"/>
    <s v="3M Office Air Cleaner"/>
    <n v="103.92"/>
    <n v="4"/>
    <n v="0"/>
    <n v="36.372"/>
  </r>
  <r>
    <n v="461"/>
    <s v="CA-2012-109638"/>
    <x v="1"/>
    <x v="83"/>
    <d v="2012-12-22T00:00:00"/>
    <s v="Standard Class"/>
    <s v="JH-15985"/>
    <s v="Joseph Holt"/>
    <x v="0"/>
    <s v="United States"/>
    <s v="Seattle"/>
    <x v="4"/>
    <n v="98115"/>
    <x v="1"/>
    <s v="TEC-AC-10004571"/>
    <x v="2"/>
    <x v="11"/>
    <s v="Logitech G700s Rechargeable Gaming Mouse"/>
    <n v="899.91"/>
    <n v="9"/>
    <n v="0"/>
    <n v="377.96220000000005"/>
  </r>
  <r>
    <n v="462"/>
    <s v="CA-2012-109638"/>
    <x v="1"/>
    <x v="83"/>
    <d v="2012-12-22T00:00:00"/>
    <s v="Standard Class"/>
    <s v="JH-15985"/>
    <s v="Joseph Holt"/>
    <x v="0"/>
    <s v="United States"/>
    <s v="Seattle"/>
    <x v="4"/>
    <n v="98115"/>
    <x v="1"/>
    <s v="OFF-BI-10001098"/>
    <x v="1"/>
    <x v="8"/>
    <s v="Acco D-Ring Binder w/DublLock"/>
    <n v="51.311999999999998"/>
    <n v="3"/>
    <n v="0.2"/>
    <n v="18.600599999999996"/>
  </r>
  <r>
    <n v="463"/>
    <s v="CA-2013-109869"/>
    <x v="0"/>
    <x v="183"/>
    <d v="2013-04-30T00:00:00"/>
    <s v="Standard Class"/>
    <s v="TN-21040"/>
    <s v="Tanja Norvell"/>
    <x v="2"/>
    <s v="United States"/>
    <s v="Phoenix"/>
    <x v="16"/>
    <n v="85023"/>
    <x v="1"/>
    <s v="FUR-FU-10000023"/>
    <x v="0"/>
    <x v="5"/>
    <s v="Eldon Wave Desk Accessories"/>
    <n v="23.56"/>
    <n v="5"/>
    <n v="0.2"/>
    <n v="7.0680000000000005"/>
  </r>
  <r>
    <n v="464"/>
    <s v="CA-2013-109869"/>
    <x v="0"/>
    <x v="183"/>
    <d v="2013-04-30T00:00:00"/>
    <s v="Standard Class"/>
    <s v="TN-21040"/>
    <s v="Tanja Norvell"/>
    <x v="2"/>
    <s v="United States"/>
    <s v="Phoenix"/>
    <x v="16"/>
    <n v="85023"/>
    <x v="1"/>
    <s v="FUR-TA-10001889"/>
    <x v="0"/>
    <x v="3"/>
    <s v="Bush Advantage Collection Racetrack Conference Table"/>
    <n v="1272.6299999999999"/>
    <n v="6"/>
    <n v="0.5"/>
    <n v="-814.4831999999999"/>
  </r>
  <r>
    <n v="465"/>
    <s v="CA-2013-109869"/>
    <x v="0"/>
    <x v="183"/>
    <d v="2013-04-30T00:00:00"/>
    <s v="Standard Class"/>
    <s v="TN-21040"/>
    <s v="Tanja Norvell"/>
    <x v="2"/>
    <s v="United States"/>
    <s v="Phoenix"/>
    <x v="16"/>
    <n v="85023"/>
    <x v="1"/>
    <s v="OFF-BI-10000315"/>
    <x v="1"/>
    <x v="8"/>
    <s v="Poly Designer Cover &amp; Back"/>
    <n v="28.484999999999999"/>
    <n v="5"/>
    <n v="0.7"/>
    <n v="-20.888999999999989"/>
  </r>
  <r>
    <n v="466"/>
    <s v="CA-2013-109869"/>
    <x v="0"/>
    <x v="183"/>
    <d v="2013-04-30T00:00:00"/>
    <s v="Standard Class"/>
    <s v="TN-21040"/>
    <s v="Tanja Norvell"/>
    <x v="2"/>
    <s v="United States"/>
    <s v="Phoenix"/>
    <x v="16"/>
    <n v="85023"/>
    <x v="1"/>
    <s v="OFF-SU-10003505"/>
    <x v="1"/>
    <x v="14"/>
    <s v="Premier Electric Letter Opener"/>
    <n v="185.376"/>
    <n v="2"/>
    <n v="0.2"/>
    <n v="-34.758000000000017"/>
  </r>
  <r>
    <n v="467"/>
    <s v="CA-2013-109869"/>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s v="US-2012-101399"/>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s v="CA-2014-154907"/>
    <x v="3"/>
    <x v="185"/>
    <d v="2014-04-05T00:00:00"/>
    <s v="Standard Class"/>
    <s v="DS-13180"/>
    <s v="David Smith"/>
    <x v="1"/>
    <s v="United States"/>
    <s v="Amarillo"/>
    <x v="5"/>
    <n v="79109"/>
    <x v="2"/>
    <s v="FUR-BO-10002824"/>
    <x v="0"/>
    <x v="0"/>
    <s v="Bush Mission Pointe Library"/>
    <n v="205.33279999999996"/>
    <n v="2"/>
    <n v="0.32"/>
    <n v="-36.235200000000006"/>
  </r>
  <r>
    <n v="470"/>
    <s v="US-2013-100419"/>
    <x v="0"/>
    <x v="186"/>
    <d v="2013-12-21T00:00:00"/>
    <s v="Second Class"/>
    <s v="CC-12670"/>
    <s v="Craig Carreira"/>
    <x v="0"/>
    <s v="United States"/>
    <s v="Chicago"/>
    <x v="10"/>
    <n v="60610"/>
    <x v="2"/>
    <s v="OFF-BI-10002194"/>
    <x v="1"/>
    <x v="8"/>
    <s v="Cardinal Hold-It CD Pocket"/>
    <n v="4.7879999999999985"/>
    <n v="3"/>
    <n v="0.8"/>
    <n v="-7.9001999999999999"/>
  </r>
  <r>
    <n v="471"/>
    <s v="CA-2012-154144"/>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s v="CA-2011-144666"/>
    <x v="2"/>
    <x v="187"/>
    <d v="2011-11-11T00:00:00"/>
    <s v="Second Class"/>
    <s v="JP-15520"/>
    <s v="Jeremy Pistek"/>
    <x v="0"/>
    <s v="United States"/>
    <s v="San Francisco"/>
    <x v="1"/>
    <n v="94110"/>
    <x v="1"/>
    <s v="OFF-ST-10002743"/>
    <x v="1"/>
    <x v="4"/>
    <s v="SAFCO Boltless Steel Shelving"/>
    <n v="340.92"/>
    <n v="3"/>
    <n v="0"/>
    <n v="3.4091999999999842"/>
  </r>
  <r>
    <n v="473"/>
    <s v="CA-2011-144666"/>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s v="CA-2011-144666"/>
    <x v="2"/>
    <x v="187"/>
    <d v="2011-11-11T00:00:00"/>
    <s v="Second Class"/>
    <s v="JP-15520"/>
    <s v="Jeremy Pistek"/>
    <x v="0"/>
    <s v="United States"/>
    <s v="San Francisco"/>
    <x v="1"/>
    <n v="94110"/>
    <x v="1"/>
    <s v="TEC-PH-10002680"/>
    <x v="2"/>
    <x v="7"/>
    <s v="Samsung Galaxy Note 3"/>
    <n v="703.96800000000007"/>
    <n v="4"/>
    <n v="0.2"/>
    <n v="87.995999999999924"/>
  </r>
  <r>
    <n v="475"/>
    <s v="CA-2011-144666"/>
    <x v="2"/>
    <x v="187"/>
    <d v="2011-11-11T00:00:00"/>
    <s v="Second Class"/>
    <s v="JP-15520"/>
    <s v="Jeremy Pistek"/>
    <x v="0"/>
    <s v="United States"/>
    <s v="San Francisco"/>
    <x v="1"/>
    <n v="94110"/>
    <x v="1"/>
    <s v="OFF-ST-10001321"/>
    <x v="1"/>
    <x v="4"/>
    <s v="Decoflex Hanging Personal Folder File, Blue"/>
    <n v="92.52"/>
    <n v="6"/>
    <n v="0"/>
    <n v="24.980400000000007"/>
  </r>
  <r>
    <n v="476"/>
    <s v="CA-2011-144666"/>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s v="CA-2011-144666"/>
    <x v="2"/>
    <x v="187"/>
    <d v="2011-11-11T00:00:00"/>
    <s v="Second Class"/>
    <s v="JP-15520"/>
    <s v="Jeremy Pistek"/>
    <x v="0"/>
    <s v="United States"/>
    <s v="San Francisco"/>
    <x v="1"/>
    <n v="94110"/>
    <x v="1"/>
    <s v="OFF-PA-10003465"/>
    <x v="1"/>
    <x v="10"/>
    <s v="Xerox 1912"/>
    <n v="94.85"/>
    <n v="5"/>
    <n v="0"/>
    <n v="45.527999999999992"/>
  </r>
  <r>
    <n v="478"/>
    <s v="CA-2013-103891"/>
    <x v="0"/>
    <x v="188"/>
    <d v="2013-07-20T00:00:00"/>
    <s v="Standard Class"/>
    <s v="KH-16690"/>
    <s v="Kristen Hastings"/>
    <x v="1"/>
    <s v="United States"/>
    <s v="Los Angeles"/>
    <x v="1"/>
    <n v="90008"/>
    <x v="1"/>
    <s v="TEC-PH-10000149"/>
    <x v="2"/>
    <x v="7"/>
    <s v="Cisco SPA525G2 IP Phone - Wireless"/>
    <n v="95.76"/>
    <n v="6"/>
    <n v="0.2"/>
    <n v="7.1819999999999951"/>
  </r>
  <r>
    <n v="479"/>
    <s v="CA-2013-152632"/>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s v="CA-2013-100790"/>
    <x v="0"/>
    <x v="190"/>
    <d v="2013-07-03T00:00:00"/>
    <s v="Standard Class"/>
    <s v="JG-15805"/>
    <s v="John Grady"/>
    <x v="1"/>
    <s v="United States"/>
    <s v="New York City"/>
    <x v="15"/>
    <n v="10024"/>
    <x v="3"/>
    <s v="OFF-AR-10003045"/>
    <x v="1"/>
    <x v="6"/>
    <s v="Prang Colored Pencils"/>
    <n v="14.7"/>
    <n v="5"/>
    <n v="0"/>
    <n v="6.6150000000000002"/>
  </r>
  <r>
    <n v="481"/>
    <s v="CA-2013-100790"/>
    <x v="0"/>
    <x v="190"/>
    <d v="2013-07-03T00:00:00"/>
    <s v="Standard Class"/>
    <s v="JG-15805"/>
    <s v="John Grady"/>
    <x v="1"/>
    <s v="United States"/>
    <s v="New York City"/>
    <x v="15"/>
    <n v="10024"/>
    <x v="3"/>
    <s v="OFF-ST-10000689"/>
    <x v="1"/>
    <x v="4"/>
    <s v="Fellowes Strictly Business Drawer File, Letter/Legal Size"/>
    <n v="704.25"/>
    <n v="5"/>
    <n v="0"/>
    <n v="84.51"/>
  </r>
  <r>
    <n v="482"/>
    <s v="CA-2011-134677"/>
    <x v="2"/>
    <x v="191"/>
    <d v="2011-10-10T00:00:00"/>
    <s v="Standard Class"/>
    <s v="XP-21865"/>
    <s v="Xylona Preis"/>
    <x v="0"/>
    <s v="United States"/>
    <s v="San Diego"/>
    <x v="1"/>
    <n v="92024"/>
    <x v="1"/>
    <s v="TEC-AC-10001445"/>
    <x v="2"/>
    <x v="11"/>
    <s v="Imation USB 2.0 Swivel Flash Drive USB flash drive - 4 GB - Pink"/>
    <n v="9.09"/>
    <n v="3"/>
    <n v="0"/>
    <n v="1.9088999999999996"/>
  </r>
  <r>
    <n v="483"/>
    <s v="CA-2011-127691"/>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s v="CA-2011-127691"/>
    <x v="2"/>
    <x v="192"/>
    <d v="2011-07-27T00:00:00"/>
    <s v="Standard Class"/>
    <s v="EM-14065"/>
    <s v="Erin Mull"/>
    <x v="0"/>
    <s v="United States"/>
    <s v="New York City"/>
    <x v="15"/>
    <n v="10024"/>
    <x v="3"/>
    <s v="TEC-AC-10002567"/>
    <x v="2"/>
    <x v="11"/>
    <s v="Logitech G602 Wireless Gaming Mouse"/>
    <n v="159.97999999999999"/>
    <n v="2"/>
    <n v="0"/>
    <n v="57.592799999999997"/>
  </r>
  <r>
    <n v="485"/>
    <s v="CA-2014-140963"/>
    <x v="3"/>
    <x v="193"/>
    <d v="2014-06-14T00:00:00"/>
    <s v="First Class"/>
    <s v="MT-18070"/>
    <s v="Michelle Tran"/>
    <x v="2"/>
    <s v="United States"/>
    <s v="Los Angeles"/>
    <x v="1"/>
    <n v="90045"/>
    <x v="1"/>
    <s v="OFF-LA-10003923"/>
    <x v="1"/>
    <x v="2"/>
    <s v="Alphabetical Labels for Top Tab Filing"/>
    <n v="29.6"/>
    <n v="2"/>
    <n v="0"/>
    <n v="14.8"/>
  </r>
  <r>
    <n v="486"/>
    <s v="CA-2014-140963"/>
    <x v="3"/>
    <x v="193"/>
    <d v="2014-06-14T00:00:00"/>
    <s v="First Class"/>
    <s v="MT-18070"/>
    <s v="Michelle Tran"/>
    <x v="2"/>
    <s v="United States"/>
    <s v="Los Angeles"/>
    <x v="1"/>
    <n v="90045"/>
    <x v="1"/>
    <s v="FUR-BO-10001337"/>
    <x v="0"/>
    <x v="0"/>
    <s v="O'Sullivan Living Dimensions 2-Shelf Bookcases"/>
    <n v="514.16499999999996"/>
    <n v="5"/>
    <n v="0.15"/>
    <n v="-30.24499999999999"/>
  </r>
  <r>
    <n v="487"/>
    <s v="CA-2014-140963"/>
    <x v="3"/>
    <x v="193"/>
    <d v="2014-06-14T00:00:00"/>
    <s v="First Class"/>
    <s v="MT-18070"/>
    <s v="Michelle Tran"/>
    <x v="2"/>
    <s v="United States"/>
    <s v="Los Angeles"/>
    <x v="1"/>
    <n v="90045"/>
    <x v="1"/>
    <s v="TEC-PH-10001924"/>
    <x v="2"/>
    <x v="7"/>
    <s v="iHome FM Clock Radio with Lightning Dock"/>
    <n v="279.95999999999998"/>
    <n v="5"/>
    <n v="0.2"/>
    <n v="17.497500000000016"/>
  </r>
  <r>
    <n v="488"/>
    <s v="CA-2011-154627"/>
    <x v="2"/>
    <x v="194"/>
    <d v="2011-10-31T00:00:00"/>
    <s v="First Class"/>
    <s v="SA-20830"/>
    <s v="Sue Ann Reed"/>
    <x v="0"/>
    <s v="United States"/>
    <s v="Chicago"/>
    <x v="10"/>
    <n v="60610"/>
    <x v="2"/>
    <s v="TEC-PH-10001363"/>
    <x v="2"/>
    <x v="7"/>
    <s v="Apple iPhone 5S"/>
    <n v="2735.9520000000002"/>
    <n v="6"/>
    <n v="0.2"/>
    <n v="341.99399999999969"/>
  </r>
  <r>
    <n v="489"/>
    <s v="CA-2011-133753"/>
    <x v="2"/>
    <x v="3"/>
    <d v="2011-06-13T00:00:00"/>
    <s v="Second Class"/>
    <s v="CW-11905"/>
    <s v="Carl Weiss"/>
    <x v="2"/>
    <s v="United States"/>
    <s v="Huntsville"/>
    <x v="5"/>
    <n v="77340"/>
    <x v="2"/>
    <s v="TEC-PH-10000376"/>
    <x v="2"/>
    <x v="7"/>
    <s v="Square Credit Card Reader"/>
    <n v="7.9920000000000009"/>
    <n v="1"/>
    <n v="0.2"/>
    <n v="0.59940000000000015"/>
  </r>
  <r>
    <n v="490"/>
    <s v="CA-2011-133753"/>
    <x v="2"/>
    <x v="3"/>
    <d v="2011-06-13T00:00:00"/>
    <s v="Second Class"/>
    <s v="CW-11905"/>
    <s v="Carl Weiss"/>
    <x v="2"/>
    <s v="United States"/>
    <s v="Huntsville"/>
    <x v="5"/>
    <n v="77340"/>
    <x v="2"/>
    <s v="TEC-AC-10000303"/>
    <x v="2"/>
    <x v="11"/>
    <s v="Logitech M510 Wireless Mouse"/>
    <n v="63.984000000000009"/>
    <n v="2"/>
    <n v="0.2"/>
    <n v="10.397399999999998"/>
  </r>
  <r>
    <n v="491"/>
    <s v="CA-2011-133753"/>
    <x v="2"/>
    <x v="3"/>
    <d v="2011-06-13T00:00:00"/>
    <s v="Second Class"/>
    <s v="CW-11905"/>
    <s v="Carl Weiss"/>
    <x v="2"/>
    <s v="United States"/>
    <s v="Huntsville"/>
    <x v="5"/>
    <n v="77340"/>
    <x v="2"/>
    <s v="OFF-AR-10001953"/>
    <x v="1"/>
    <x v="6"/>
    <s v="Boston 1645 Deluxe Heavier-Duty Electric Pencil Sharpener"/>
    <n v="70.367999999999995"/>
    <n v="2"/>
    <n v="0.2"/>
    <n v="6.1572000000000031"/>
  </r>
  <r>
    <n v="492"/>
    <s v="CA-2011-113362"/>
    <x v="2"/>
    <x v="80"/>
    <d v="2011-09-19T00:00:00"/>
    <s v="Standard Class"/>
    <s v="AJ-10960"/>
    <s v="Astrea Jones"/>
    <x v="0"/>
    <s v="United States"/>
    <s v="Rochester"/>
    <x v="15"/>
    <n v="14609"/>
    <x v="3"/>
    <s v="OFF-ST-10001809"/>
    <x v="1"/>
    <x v="4"/>
    <s v="Fellowes Officeware Wire Shelving"/>
    <n v="449.15"/>
    <n v="5"/>
    <n v="0"/>
    <n v="8.9829999999999899"/>
  </r>
  <r>
    <n v="493"/>
    <s v="CA-2011-113362"/>
    <x v="2"/>
    <x v="80"/>
    <d v="2011-09-19T00:00:00"/>
    <s v="Standard Class"/>
    <s v="AJ-10960"/>
    <s v="Astrea Jones"/>
    <x v="0"/>
    <s v="United States"/>
    <s v="Rochester"/>
    <x v="15"/>
    <n v="14609"/>
    <x v="3"/>
    <s v="OFF-EN-10003845"/>
    <x v="1"/>
    <x v="12"/>
    <s v="Colored Envelopes"/>
    <n v="11.07"/>
    <n v="3"/>
    <n v="0"/>
    <n v="5.0921999999999992"/>
  </r>
  <r>
    <n v="494"/>
    <s v="CA-2013-169166"/>
    <x v="0"/>
    <x v="195"/>
    <d v="2013-05-15T00:00:00"/>
    <s v="Standard Class"/>
    <s v="SS-20590"/>
    <s v="Sonia Sunley"/>
    <x v="0"/>
    <s v="United States"/>
    <s v="Seattle"/>
    <x v="4"/>
    <n v="98115"/>
    <x v="1"/>
    <s v="TEC-AC-10000991"/>
    <x v="2"/>
    <x v="11"/>
    <s v="Sony Micro Vault Click 8 GB USB 2.0 Flash Drive"/>
    <n v="93.98"/>
    <n v="2"/>
    <n v="0"/>
    <n v="13.157200000000003"/>
  </r>
  <r>
    <n v="495"/>
    <s v="US-2013-120929"/>
    <x v="0"/>
    <x v="196"/>
    <d v="2013-03-22T00:00:00"/>
    <s v="Second Class"/>
    <s v="RO-19780"/>
    <s v="Rose O'Brian"/>
    <x v="0"/>
    <s v="United States"/>
    <s v="Memphis"/>
    <x v="18"/>
    <n v="38109"/>
    <x v="0"/>
    <s v="FUR-TA-10001857"/>
    <x v="0"/>
    <x v="3"/>
    <s v="Balt Solid Wood Rectangular Table"/>
    <n v="189.88200000000001"/>
    <n v="3"/>
    <n v="0.4"/>
    <n v="-94.941000000000017"/>
  </r>
  <r>
    <n v="496"/>
    <s v="CA-2012-134782"/>
    <x v="1"/>
    <x v="17"/>
    <d v="2012-12-31T00:00:00"/>
    <s v="Standard Class"/>
    <s v="MD-17350"/>
    <s v="Maribeth Dona"/>
    <x v="0"/>
    <s v="United States"/>
    <s v="Fayetteville"/>
    <x v="36"/>
    <n v="72701"/>
    <x v="0"/>
    <s v="OFF-EN-10001434"/>
    <x v="1"/>
    <x v="12"/>
    <s v="Strathmore #10 Envelopes, Ultimate White"/>
    <n v="105.42"/>
    <n v="2"/>
    <n v="0"/>
    <n v="51.655799999999999"/>
  </r>
  <r>
    <n v="497"/>
    <s v="CA-2013-126158"/>
    <x v="0"/>
    <x v="197"/>
    <d v="2013-08-01T00:00:00"/>
    <s v="Standard Class"/>
    <s v="SC-20095"/>
    <s v="Sanjit Chand"/>
    <x v="0"/>
    <s v="United States"/>
    <s v="Costa Mesa"/>
    <x v="1"/>
    <n v="92627"/>
    <x v="1"/>
    <s v="OFF-BI-10002498"/>
    <x v="1"/>
    <x v="8"/>
    <s v="Clear Mylar Reinforcing Strips"/>
    <n v="119.61600000000001"/>
    <n v="8"/>
    <n v="0.2"/>
    <n v="40.370399999999997"/>
  </r>
  <r>
    <n v="498"/>
    <s v="CA-2013-126158"/>
    <x v="0"/>
    <x v="197"/>
    <d v="2013-08-01T00:00:00"/>
    <s v="Standard Class"/>
    <s v="SC-20095"/>
    <s v="Sanjit Chand"/>
    <x v="0"/>
    <s v="United States"/>
    <s v="Costa Mesa"/>
    <x v="1"/>
    <n v="92627"/>
    <x v="1"/>
    <s v="FUR-FU-10004864"/>
    <x v="0"/>
    <x v="5"/>
    <s v="Howard Miller 14-1/2&quot; Diameter Chrome Round Wall Clock"/>
    <n v="255.76"/>
    <n v="4"/>
    <n v="0"/>
    <n v="81.843199999999996"/>
  </r>
  <r>
    <n v="499"/>
    <s v="CA-2013-126158"/>
    <x v="0"/>
    <x v="197"/>
    <d v="2013-08-01T00:00:00"/>
    <s v="Standard Class"/>
    <s v="SC-20095"/>
    <s v="Sanjit Chand"/>
    <x v="0"/>
    <s v="United States"/>
    <s v="Costa Mesa"/>
    <x v="1"/>
    <n v="92627"/>
    <x v="1"/>
    <s v="FUR-CH-10002602"/>
    <x v="0"/>
    <x v="1"/>
    <s v="DMI Arturo Collection Mission-style Design Wood Chair"/>
    <n v="241.56799999999998"/>
    <n v="2"/>
    <n v="0.2"/>
    <n v="18.11760000000001"/>
  </r>
  <r>
    <n v="500"/>
    <s v="CA-2013-126158"/>
    <x v="0"/>
    <x v="197"/>
    <d v="2013-08-01T00:00:00"/>
    <s v="Standard Class"/>
    <s v="SC-20095"/>
    <s v="Sanjit Chand"/>
    <x v="0"/>
    <s v="United States"/>
    <s v="Costa Mesa"/>
    <x v="1"/>
    <n v="92627"/>
    <x v="1"/>
    <s v="FUR-FU-10000073"/>
    <x v="0"/>
    <x v="5"/>
    <s v="Deflect-O Glasstique Clear Desk Accessories"/>
    <n v="69.3"/>
    <n v="9"/>
    <n v="0"/>
    <n v="22.868999999999996"/>
  </r>
  <r>
    <n v="501"/>
    <s v="US-2013-105578"/>
    <x v="0"/>
    <x v="198"/>
    <d v="2013-06-05T00:00:00"/>
    <s v="Standard Class"/>
    <s v="MY-17380"/>
    <s v="Maribeth Yedwab"/>
    <x v="1"/>
    <s v="United States"/>
    <s v="Parker"/>
    <x v="22"/>
    <n v="80134"/>
    <x v="1"/>
    <s v="OFF-BI-10001670"/>
    <x v="1"/>
    <x v="8"/>
    <s v="Vinyl Sectional Post Binders"/>
    <n v="22.620000000000005"/>
    <n v="2"/>
    <n v="0.7"/>
    <n v="-15.079999999999998"/>
  </r>
  <r>
    <n v="502"/>
    <s v="US-2013-105578"/>
    <x v="0"/>
    <x v="198"/>
    <d v="2013-06-05T00:00:00"/>
    <s v="Standard Class"/>
    <s v="MY-17380"/>
    <s v="Maribeth Yedwab"/>
    <x v="1"/>
    <s v="United States"/>
    <s v="Parker"/>
    <x v="22"/>
    <n v="80134"/>
    <x v="1"/>
    <s v="OFF-BI-10001658"/>
    <x v="1"/>
    <x v="8"/>
    <s v="GBC Standard Therm-A-Bind Covers"/>
    <n v="14.952000000000004"/>
    <n v="2"/>
    <n v="0.7"/>
    <n v="-11.961599999999997"/>
  </r>
  <r>
    <n v="503"/>
    <s v="US-2013-105578"/>
    <x v="0"/>
    <x v="198"/>
    <d v="2013-06-05T00:00:00"/>
    <s v="Standard Class"/>
    <s v="MY-17380"/>
    <s v="Maribeth Yedwab"/>
    <x v="1"/>
    <s v="United States"/>
    <s v="Parker"/>
    <x v="22"/>
    <n v="80134"/>
    <x v="1"/>
    <s v="FUR-CH-10001215"/>
    <x v="0"/>
    <x v="1"/>
    <s v="Global Troy Executive Leather Low-Back Tilter"/>
    <n v="801.5680000000001"/>
    <n v="2"/>
    <n v="0.2"/>
    <n v="50.097999999999985"/>
  </r>
  <r>
    <n v="504"/>
    <s v="US-2013-105578"/>
    <x v="0"/>
    <x v="198"/>
    <d v="2013-06-05T00:00:00"/>
    <s v="Standard Class"/>
    <s v="MY-17380"/>
    <s v="Maribeth Yedwab"/>
    <x v="1"/>
    <s v="United States"/>
    <s v="Parker"/>
    <x v="22"/>
    <n v="80134"/>
    <x v="1"/>
    <s v="OFF-BI-10000831"/>
    <x v="1"/>
    <x v="8"/>
    <s v="Storex Flexible Poly Binders with Double Pockets"/>
    <n v="2.3760000000000003"/>
    <n v="3"/>
    <n v="0.7"/>
    <n v="-1.9007999999999998"/>
  </r>
  <r>
    <n v="505"/>
    <s v="US-2013-105578"/>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s v="CA-2014-134978"/>
    <x v="3"/>
    <x v="105"/>
    <d v="2014-11-16T00:00:00"/>
    <s v="Second Class"/>
    <s v="EB-13705"/>
    <s v="Ed Braxton"/>
    <x v="1"/>
    <s v="United States"/>
    <s v="New York City"/>
    <x v="15"/>
    <n v="10024"/>
    <x v="3"/>
    <s v="OFF-BI-10003274"/>
    <x v="1"/>
    <x v="8"/>
    <s v="Avery Durable Slant Ring Binders, No Labels"/>
    <n v="15.920000000000002"/>
    <n v="5"/>
    <n v="0.2"/>
    <n v="5.3729999999999993"/>
  </r>
  <r>
    <n v="507"/>
    <s v="CA-2012-145352"/>
    <x v="1"/>
    <x v="199"/>
    <d v="2012-03-22T00:00:00"/>
    <s v="Standard Class"/>
    <s v="CM-12385"/>
    <s v="Christopher Martinez"/>
    <x v="0"/>
    <s v="United States"/>
    <s v="Atlanta"/>
    <x v="32"/>
    <n v="30318"/>
    <x v="0"/>
    <s v="OFF-AR-10001662"/>
    <x v="1"/>
    <x v="6"/>
    <s v="Rogers Handheld Barrel Pencil Sharpener"/>
    <n v="2.74"/>
    <n v="1"/>
    <n v="0"/>
    <n v="0.73980000000000024"/>
  </r>
  <r>
    <n v="508"/>
    <s v="CA-2012-145352"/>
    <x v="1"/>
    <x v="199"/>
    <d v="2012-03-22T00:00:00"/>
    <s v="Standard Class"/>
    <s v="CM-12385"/>
    <s v="Christopher Martinez"/>
    <x v="0"/>
    <s v="United States"/>
    <s v="Atlanta"/>
    <x v="32"/>
    <n v="30318"/>
    <x v="0"/>
    <s v="OFF-AR-10003856"/>
    <x v="1"/>
    <x v="6"/>
    <s v="Newell 344"/>
    <n v="8.34"/>
    <n v="3"/>
    <n v="0"/>
    <n v="2.1683999999999997"/>
  </r>
  <r>
    <n v="509"/>
    <s v="CA-2012-145352"/>
    <x v="1"/>
    <x v="199"/>
    <d v="2012-03-22T00:00:00"/>
    <s v="Standard Class"/>
    <s v="CM-12385"/>
    <s v="Christopher Martinez"/>
    <x v="0"/>
    <s v="United States"/>
    <s v="Atlanta"/>
    <x v="32"/>
    <n v="30318"/>
    <x v="0"/>
    <s v="OFF-ST-10001228"/>
    <x v="1"/>
    <x v="4"/>
    <s v="Personal File Boxes with Fold-Down Carry Handle"/>
    <n v="46.74"/>
    <n v="3"/>
    <n v="0"/>
    <n v="11.684999999999999"/>
  </r>
  <r>
    <n v="510"/>
    <s v="CA-2012-145352"/>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s v="CA-2014-135307"/>
    <x v="3"/>
    <x v="200"/>
    <d v="2014-11-28T00:00:00"/>
    <s v="First Class"/>
    <s v="LS-17245"/>
    <s v="Lynn Smith"/>
    <x v="0"/>
    <s v="United States"/>
    <s v="Gladstone"/>
    <x v="25"/>
    <n v="64118"/>
    <x v="2"/>
    <s v="FUR-FU-10001290"/>
    <x v="0"/>
    <x v="5"/>
    <s v="Executive Impressions Supervisor Wall Clock"/>
    <n v="126.30000000000001"/>
    <n v="3"/>
    <n v="0"/>
    <n v="40.415999999999997"/>
  </r>
  <r>
    <n v="512"/>
    <s v="CA-2014-135307"/>
    <x v="3"/>
    <x v="200"/>
    <d v="2014-11-28T00:00:00"/>
    <s v="First Class"/>
    <s v="LS-17245"/>
    <s v="Lynn Smith"/>
    <x v="0"/>
    <s v="United States"/>
    <s v="Gladstone"/>
    <x v="25"/>
    <n v="64118"/>
    <x v="2"/>
    <s v="TEC-AC-10002399"/>
    <x v="2"/>
    <x v="11"/>
    <s v="SanDisk Cruzer 32 GB USB Flash Drive"/>
    <n v="38.04"/>
    <n v="2"/>
    <n v="0"/>
    <n v="12.172799999999999"/>
  </r>
  <r>
    <n v="513"/>
    <s v="CA-2013-106341"/>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s v="CA-2014-163405"/>
    <x v="3"/>
    <x v="202"/>
    <d v="2014-12-26T00:00:00"/>
    <s v="Standard Class"/>
    <s v="BN-11515"/>
    <s v="Bradley Nguyen"/>
    <x v="0"/>
    <s v="United States"/>
    <s v="Los Angeles"/>
    <x v="1"/>
    <n v="90049"/>
    <x v="1"/>
    <s v="OFF-AR-10003811"/>
    <x v="1"/>
    <x v="6"/>
    <s v="Newell 327"/>
    <n v="6.63"/>
    <n v="3"/>
    <n v="0"/>
    <n v="1.7901"/>
  </r>
  <r>
    <n v="515"/>
    <s v="CA-2014-163405"/>
    <x v="3"/>
    <x v="202"/>
    <d v="2014-12-26T00:00:00"/>
    <s v="Standard Class"/>
    <s v="BN-11515"/>
    <s v="Bradley Nguyen"/>
    <x v="0"/>
    <s v="United States"/>
    <s v="Los Angeles"/>
    <x v="1"/>
    <n v="90049"/>
    <x v="1"/>
    <s v="OFF-AR-10001246"/>
    <x v="1"/>
    <x v="6"/>
    <s v="Newell 317"/>
    <n v="5.88"/>
    <n v="2"/>
    <n v="0"/>
    <n v="1.7051999999999996"/>
  </r>
  <r>
    <n v="516"/>
    <s v="CA-2014-127432"/>
    <x v="3"/>
    <x v="203"/>
    <d v="2014-01-28T00:00:00"/>
    <s v="Standard Class"/>
    <s v="AD-10180"/>
    <s v="Alan Dominguez"/>
    <x v="2"/>
    <s v="United States"/>
    <s v="Great Falls"/>
    <x v="37"/>
    <n v="59405"/>
    <x v="1"/>
    <s v="TEC-CO-10003236"/>
    <x v="2"/>
    <x v="16"/>
    <s v="Canon Image Class D660 Copier"/>
    <n v="2999.95"/>
    <n v="5"/>
    <n v="0"/>
    <n v="1379.9769999999999"/>
  </r>
  <r>
    <n v="517"/>
    <s v="CA-2014-127432"/>
    <x v="3"/>
    <x v="203"/>
    <d v="2014-01-28T00:00:00"/>
    <s v="Standard Class"/>
    <s v="AD-10180"/>
    <s v="Alan Dominguez"/>
    <x v="2"/>
    <s v="United States"/>
    <s v="Great Falls"/>
    <x v="37"/>
    <n v="59405"/>
    <x v="1"/>
    <s v="OFF-ST-10004507"/>
    <x v="1"/>
    <x v="4"/>
    <s v="Advantus Rolling Storage Box"/>
    <n v="51.449999999999996"/>
    <n v="3"/>
    <n v="0"/>
    <n v="13.891499999999999"/>
  </r>
  <r>
    <n v="518"/>
    <s v="CA-2014-127432"/>
    <x v="3"/>
    <x v="203"/>
    <d v="2014-01-28T00:00:00"/>
    <s v="Standard Class"/>
    <s v="AD-10180"/>
    <s v="Alan Dominguez"/>
    <x v="2"/>
    <s v="United States"/>
    <s v="Great Falls"/>
    <x v="37"/>
    <n v="59405"/>
    <x v="1"/>
    <s v="OFF-PA-10001667"/>
    <x v="1"/>
    <x v="10"/>
    <s v="Great White Multi-Use Recycled Paper (20Lb. and 84 Bright)"/>
    <n v="11.96"/>
    <n v="2"/>
    <n v="0"/>
    <n v="5.3819999999999997"/>
  </r>
  <r>
    <n v="519"/>
    <s v="CA-2014-127432"/>
    <x v="3"/>
    <x v="203"/>
    <d v="2014-01-28T00:00:00"/>
    <s v="Standard Class"/>
    <s v="AD-10180"/>
    <s v="Alan Dominguez"/>
    <x v="2"/>
    <s v="United States"/>
    <s v="Great Falls"/>
    <x v="37"/>
    <n v="59405"/>
    <x v="1"/>
    <s v="OFF-ST-10004459"/>
    <x v="1"/>
    <x v="4"/>
    <s v="Tennsco Single-Tier Lockers"/>
    <n v="1126.02"/>
    <n v="3"/>
    <n v="0"/>
    <n v="56.300999999999988"/>
  </r>
  <r>
    <n v="520"/>
    <s v="CA-2012-157812"/>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s v="CA-2012-157812"/>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s v="CA-2012-157812"/>
    <x v="1"/>
    <x v="204"/>
    <d v="2012-03-26T00:00:00"/>
    <s v="Standard Class"/>
    <s v="DB-13210"/>
    <s v="Dean Braden"/>
    <x v="0"/>
    <s v="United States"/>
    <s v="Houston"/>
    <x v="5"/>
    <n v="77041"/>
    <x v="2"/>
    <s v="OFF-BI-10000285"/>
    <x v="1"/>
    <x v="8"/>
    <s v="XtraLife ClearVue Slant-D Ring Binders by Cardinal"/>
    <n v="14.111999999999997"/>
    <n v="9"/>
    <n v="0.8"/>
    <n v="-21.167999999999999"/>
  </r>
  <r>
    <n v="523"/>
    <s v="CA-2014-145142"/>
    <x v="3"/>
    <x v="205"/>
    <d v="2014-01-26T00:00:00"/>
    <s v="First Class"/>
    <s v="MC-17605"/>
    <s v="Matt Connell"/>
    <x v="1"/>
    <s v="United States"/>
    <s v="Detroit"/>
    <x v="12"/>
    <n v="48234"/>
    <x v="2"/>
    <s v="FUR-TA-10001857"/>
    <x v="0"/>
    <x v="3"/>
    <s v="Balt Solid Wood Rectangular Table"/>
    <n v="210.98"/>
    <n v="2"/>
    <n v="0"/>
    <n v="21.097999999999985"/>
  </r>
  <r>
    <n v="524"/>
    <s v="US-2013-139486"/>
    <x v="0"/>
    <x v="206"/>
    <d v="2013-05-24T00:00:00"/>
    <s v="First Class"/>
    <s v="LH-17155"/>
    <s v="Logan Haushalter"/>
    <x v="0"/>
    <s v="United States"/>
    <s v="Los Angeles"/>
    <x v="1"/>
    <n v="90032"/>
    <x v="1"/>
    <s v="TEC-PH-10003555"/>
    <x v="2"/>
    <x v="7"/>
    <s v="Motorola HK250 Universal Bluetooth Headset"/>
    <n v="55.176000000000002"/>
    <n v="3"/>
    <n v="0.2"/>
    <n v="-12.414599999999997"/>
  </r>
  <r>
    <n v="525"/>
    <s v="US-2013-139486"/>
    <x v="0"/>
    <x v="206"/>
    <d v="2013-05-24T00:00:00"/>
    <s v="First Class"/>
    <s v="LH-17155"/>
    <s v="Logan Haushalter"/>
    <x v="0"/>
    <s v="United States"/>
    <s v="Los Angeles"/>
    <x v="1"/>
    <n v="90032"/>
    <x v="1"/>
    <s v="TEC-AC-10003832"/>
    <x v="2"/>
    <x v="11"/>
    <s v="Imation 16GB Mini TravelDrive USB 2.0 Flash Drive"/>
    <n v="66.260000000000005"/>
    <n v="2"/>
    <n v="0"/>
    <n v="27.166600000000003"/>
  </r>
  <r>
    <n v="526"/>
    <s v="CA-2012-158792"/>
    <x v="1"/>
    <x v="207"/>
    <d v="2013-01-02T00:00:00"/>
    <s v="Standard Class"/>
    <s v="BD-11605"/>
    <s v="Brian Dahlen"/>
    <x v="0"/>
    <s v="United States"/>
    <s v="Lawrence"/>
    <x v="31"/>
    <n v="1841"/>
    <x v="3"/>
    <s v="OFF-FA-10002815"/>
    <x v="1"/>
    <x v="13"/>
    <s v="Staples"/>
    <n v="22.200000000000003"/>
    <n v="5"/>
    <n v="0"/>
    <n v="10.434000000000001"/>
  </r>
  <r>
    <n v="527"/>
    <s v="CA-2014-113558"/>
    <x v="3"/>
    <x v="208"/>
    <d v="2014-10-27T00:00:00"/>
    <s v="Standard Class"/>
    <s v="PH-18790"/>
    <s v="Patricia Hirasaki"/>
    <x v="2"/>
    <s v="United States"/>
    <s v="Lakeland"/>
    <x v="2"/>
    <n v="33801"/>
    <x v="0"/>
    <s v="FUR-CH-10003379"/>
    <x v="0"/>
    <x v="1"/>
    <s v="Global Commerce Series High-Back Swivel/Tilt Chairs"/>
    <n v="683.95200000000011"/>
    <n v="3"/>
    <n v="0.2"/>
    <n v="42.746999999999986"/>
  </r>
  <r>
    <n v="528"/>
    <s v="CA-2014-113558"/>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s v="US-2012-138303"/>
    <x v="1"/>
    <x v="37"/>
    <d v="2012-09-07T00:00:00"/>
    <s v="Standard Class"/>
    <s v="MG-18145"/>
    <s v="Mike Gockenbach"/>
    <x v="0"/>
    <s v="United States"/>
    <s v="Philadelphia"/>
    <x v="9"/>
    <n v="19134"/>
    <x v="3"/>
    <s v="OFF-ST-10004963"/>
    <x v="1"/>
    <x v="4"/>
    <s v="Eldon Gobal File Keepers"/>
    <n v="36.336000000000006"/>
    <n v="3"/>
    <n v="0.2"/>
    <n v="-7.2672000000000043"/>
  </r>
  <r>
    <n v="530"/>
    <s v="US-2012-138303"/>
    <x v="1"/>
    <x v="37"/>
    <d v="2012-09-07T00:00:00"/>
    <s v="Standard Class"/>
    <s v="MG-18145"/>
    <s v="Mike Gockenbach"/>
    <x v="0"/>
    <s v="United States"/>
    <s v="Philadelphia"/>
    <x v="9"/>
    <n v="19134"/>
    <x v="3"/>
    <s v="OFF-SU-10002881"/>
    <x v="1"/>
    <x v="14"/>
    <s v="Martin Yale Chadless Opener Electric Letter Opener"/>
    <n v="666.24800000000005"/>
    <n v="1"/>
    <n v="0.2"/>
    <n v="-149.9058"/>
  </r>
  <r>
    <n v="531"/>
    <s v="US-2012-13830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s v="CA-2012-102848"/>
    <x v="1"/>
    <x v="209"/>
    <d v="2012-11-09T00:00:00"/>
    <s v="Second Class"/>
    <s v="KB-16240"/>
    <s v="Karen Bern"/>
    <x v="1"/>
    <s v="United States"/>
    <s v="Los Angeles"/>
    <x v="1"/>
    <n v="90036"/>
    <x v="1"/>
    <s v="FUR-CH-10000595"/>
    <x v="0"/>
    <x v="1"/>
    <s v="Safco Contoured Stacking Chairs"/>
    <n v="190.72000000000003"/>
    <n v="1"/>
    <n v="0.2"/>
    <n v="11.919999999999987"/>
  </r>
  <r>
    <n v="533"/>
    <s v="US-2014-129441"/>
    <x v="3"/>
    <x v="210"/>
    <d v="2014-09-12T00:00:00"/>
    <s v="Standard Class"/>
    <s v="JC-15340"/>
    <s v="Jasper Cacioppo"/>
    <x v="0"/>
    <s v="United States"/>
    <s v="Los Angeles"/>
    <x v="1"/>
    <n v="90032"/>
    <x v="1"/>
    <s v="FUR-FU-10000448"/>
    <x v="0"/>
    <x v="5"/>
    <s v="Tenex Chairmats For Use With Carpeted Floors"/>
    <n v="47.94"/>
    <n v="3"/>
    <n v="0"/>
    <n v="2.3969999999999985"/>
  </r>
  <r>
    <n v="534"/>
    <s v="CA-2013-168753"/>
    <x v="0"/>
    <x v="211"/>
    <d v="2013-06-02T00:00:00"/>
    <s v="Second Class"/>
    <s v="RL-19615"/>
    <s v="Rob Lucas"/>
    <x v="0"/>
    <s v="United States"/>
    <s v="Montgomery"/>
    <x v="19"/>
    <n v="36116"/>
    <x v="0"/>
    <s v="TEC-PH-10000984"/>
    <x v="2"/>
    <x v="7"/>
    <s v="Panasonic KX-TG9471B"/>
    <n v="979.95"/>
    <n v="5"/>
    <n v="0"/>
    <n v="274.38600000000008"/>
  </r>
  <r>
    <n v="535"/>
    <s v="CA-2013-168753"/>
    <x v="0"/>
    <x v="211"/>
    <d v="2013-06-02T00:00:00"/>
    <s v="Second Class"/>
    <s v="RL-19615"/>
    <s v="Rob Lucas"/>
    <x v="0"/>
    <s v="United States"/>
    <s v="Montgomery"/>
    <x v="19"/>
    <n v="36116"/>
    <x v="0"/>
    <s v="OFF-BI-10002557"/>
    <x v="1"/>
    <x v="8"/>
    <s v="Presstex Flexible Ring Binders"/>
    <n v="22.75"/>
    <n v="5"/>
    <n v="0"/>
    <n v="11.375"/>
  </r>
  <r>
    <n v="536"/>
    <s v="CA-2013-126613"/>
    <x v="0"/>
    <x v="212"/>
    <d v="2013-07-17T00:00:00"/>
    <s v="Standard Class"/>
    <s v="AA-10375"/>
    <s v="Allen Armold"/>
    <x v="0"/>
    <s v="United States"/>
    <s v="Mesa"/>
    <x v="16"/>
    <n v="85204"/>
    <x v="1"/>
    <s v="OFF-ST-10001325"/>
    <x v="1"/>
    <x v="4"/>
    <s v="Sterilite Officeware Hinged File Box"/>
    <n v="16.768000000000001"/>
    <n v="2"/>
    <n v="0.2"/>
    <n v="1.4672000000000001"/>
  </r>
  <r>
    <n v="537"/>
    <s v="US-2014-122637"/>
    <x v="3"/>
    <x v="213"/>
    <d v="2014-09-09T00:00:00"/>
    <s v="Second Class"/>
    <s v="EP-13915"/>
    <s v="Emily Phan"/>
    <x v="0"/>
    <s v="United States"/>
    <s v="Chicago"/>
    <x v="10"/>
    <n v="60653"/>
    <x v="2"/>
    <s v="OFF-BI-10002429"/>
    <x v="1"/>
    <x v="8"/>
    <s v="Premier Elliptical Ring Binder, Black"/>
    <n v="42.615999999999993"/>
    <n v="7"/>
    <n v="0.8"/>
    <n v="-68.185600000000022"/>
  </r>
  <r>
    <n v="538"/>
    <s v="CA-2012-147851"/>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s v="CA-2012-134894"/>
    <x v="1"/>
    <x v="214"/>
    <d v="2012-12-11T00:00:00"/>
    <s v="Standard Class"/>
    <s v="DK-12985"/>
    <s v="Darren Koutras"/>
    <x v="0"/>
    <s v="United States"/>
    <s v="Henderson"/>
    <x v="0"/>
    <n v="42420"/>
    <x v="0"/>
    <s v="OFF-AP-10001271"/>
    <x v="1"/>
    <x v="9"/>
    <s v="Eureka The Boss Cordless Rechargeable Stick Vac"/>
    <n v="152.94"/>
    <n v="3"/>
    <n v="0"/>
    <n v="41.293800000000005"/>
  </r>
  <r>
    <n v="540"/>
    <s v="CA-2012-134894"/>
    <x v="1"/>
    <x v="214"/>
    <d v="2012-12-11T00:00:00"/>
    <s v="Standard Class"/>
    <s v="DK-12985"/>
    <s v="Darren Koutras"/>
    <x v="0"/>
    <s v="United States"/>
    <s v="Henderson"/>
    <x v="0"/>
    <n v="42420"/>
    <x v="0"/>
    <s v="FUR-CH-10002647"/>
    <x v="0"/>
    <x v="1"/>
    <s v="Situations Contoured Folding Chairs, 4/Set"/>
    <n v="283.92"/>
    <n v="4"/>
    <n v="0"/>
    <n v="70.980000000000018"/>
  </r>
  <r>
    <n v="541"/>
    <s v="CA-2011-140795"/>
    <x v="2"/>
    <x v="215"/>
    <d v="2011-02-04T00:00:00"/>
    <s v="First Class"/>
    <s v="BD-11500"/>
    <s v="Bradley Drucker"/>
    <x v="0"/>
    <s v="United States"/>
    <s v="Green Bay"/>
    <x v="6"/>
    <n v="54302"/>
    <x v="2"/>
    <s v="TEC-AC-10001432"/>
    <x v="2"/>
    <x v="11"/>
    <s v="Enermax Aurora Lite Keyboard"/>
    <n v="468.90000000000003"/>
    <n v="6"/>
    <n v="0"/>
    <n v="206.31600000000006"/>
  </r>
  <r>
    <n v="542"/>
    <s v="CA-2013-136924"/>
    <x v="0"/>
    <x v="216"/>
    <d v="2013-07-18T00:00:00"/>
    <s v="First Class"/>
    <s v="ES-14080"/>
    <s v="Erin Smith"/>
    <x v="1"/>
    <s v="United States"/>
    <s v="Tucson"/>
    <x v="16"/>
    <n v="85705"/>
    <x v="1"/>
    <s v="TEC-PH-10002262"/>
    <x v="2"/>
    <x v="7"/>
    <s v="LG Electronics Tone+ HBS-730 Bluetooth Headset"/>
    <n v="380.86400000000003"/>
    <n v="8"/>
    <n v="0.2"/>
    <n v="38.086400000000026"/>
  </r>
  <r>
    <n v="543"/>
    <s v="US-2012-120131"/>
    <x v="1"/>
    <x v="217"/>
    <d v="2012-12-23T00:00:00"/>
    <s v="Standard Class"/>
    <s v="LM-17065"/>
    <s v="Liz MacKendrick"/>
    <x v="0"/>
    <s v="United States"/>
    <s v="Springfield"/>
    <x v="24"/>
    <n v="45503"/>
    <x v="3"/>
    <s v="OFF-ST-10001809"/>
    <x v="1"/>
    <x v="4"/>
    <s v="Fellowes Officeware Wire Shelving"/>
    <n v="646.77600000000007"/>
    <n v="9"/>
    <n v="0.2"/>
    <n v="-145.52460000000002"/>
  </r>
  <r>
    <n v="544"/>
    <s v="CA-2011-103849"/>
    <x v="2"/>
    <x v="218"/>
    <d v="2011-05-16T00:00:00"/>
    <s v="Standard Class"/>
    <s v="PG-18895"/>
    <s v="Paul Gonzalez"/>
    <x v="0"/>
    <s v="United States"/>
    <s v="Fort Worth"/>
    <x v="5"/>
    <n v="76106"/>
    <x v="2"/>
    <s v="TEC-AC-10001465"/>
    <x v="2"/>
    <x v="11"/>
    <s v="SanDisk Cruzer 64 GB USB Flash Drive"/>
    <n v="58.112000000000002"/>
    <n v="2"/>
    <n v="0.2"/>
    <n v="7.263999999999994"/>
  </r>
  <r>
    <n v="545"/>
    <s v="CA-2011-103849"/>
    <x v="2"/>
    <x v="218"/>
    <d v="2011-05-16T00:00:00"/>
    <s v="Standard Class"/>
    <s v="PG-18895"/>
    <s v="Paul Gonzalez"/>
    <x v="0"/>
    <s v="United States"/>
    <s v="Fort Worth"/>
    <x v="5"/>
    <n v="76106"/>
    <x v="2"/>
    <s v="TEC-PH-10002597"/>
    <x v="2"/>
    <x v="7"/>
    <s v="Xblue XB-1670-86 X16 Small Office Telephone - Titanium"/>
    <n v="100.792"/>
    <n v="1"/>
    <n v="0.2"/>
    <n v="6.2995000000000019"/>
  </r>
  <r>
    <n v="546"/>
    <s v="CA-2011-103849"/>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s v="CA-2014-162929"/>
    <x v="3"/>
    <x v="123"/>
    <d v="2014-11-23T00:00:00"/>
    <s v="First Class"/>
    <s v="AS-10135"/>
    <s v="Adrian Shami"/>
    <x v="2"/>
    <s v="United States"/>
    <s v="New York City"/>
    <x v="15"/>
    <n v="10035"/>
    <x v="3"/>
    <s v="OFF-BI-10000404"/>
    <x v="1"/>
    <x v="8"/>
    <s v="Avery Printable Repositionable Plastic Tabs"/>
    <n v="41.28"/>
    <n v="6"/>
    <n v="0.2"/>
    <n v="13.931999999999999"/>
  </r>
  <r>
    <n v="548"/>
    <s v="CA-2014-162929"/>
    <x v="3"/>
    <x v="123"/>
    <d v="2014-11-23T00:00:00"/>
    <s v="First Class"/>
    <s v="AS-10135"/>
    <s v="Adrian Shami"/>
    <x v="2"/>
    <s v="United States"/>
    <s v="New York City"/>
    <x v="15"/>
    <n v="10035"/>
    <x v="3"/>
    <s v="OFF-PA-10002986"/>
    <x v="1"/>
    <x v="10"/>
    <s v="Xerox 1898"/>
    <n v="13.36"/>
    <n v="2"/>
    <n v="0"/>
    <n v="6.4127999999999998"/>
  </r>
  <r>
    <n v="549"/>
    <s v="CA-2012-113173"/>
    <x v="1"/>
    <x v="219"/>
    <d v="2012-11-17T00:00:00"/>
    <s v="Second Class"/>
    <s v="DK-13225"/>
    <s v="Dean Katz"/>
    <x v="1"/>
    <s v="United States"/>
    <s v="Chicago"/>
    <x v="10"/>
    <n v="60653"/>
    <x v="2"/>
    <s v="OFF-ST-10000604"/>
    <x v="1"/>
    <x v="4"/>
    <s v="Home/Office Personal File Carts"/>
    <n v="250.27199999999999"/>
    <n v="9"/>
    <n v="0.2"/>
    <n v="15.641999999999982"/>
  </r>
  <r>
    <n v="550"/>
    <s v="CA-2012-113173"/>
    <x v="1"/>
    <x v="219"/>
    <d v="2012-11-17T00:00:00"/>
    <s v="Second Class"/>
    <s v="DK-13225"/>
    <s v="Dean Katz"/>
    <x v="1"/>
    <s v="United States"/>
    <s v="Chicago"/>
    <x v="10"/>
    <n v="60653"/>
    <x v="2"/>
    <s v="OFF-BI-10004738"/>
    <x v="1"/>
    <x v="8"/>
    <s v="Flexible Leather- Look Classic Collection Ring Binder"/>
    <n v="11.363999999999997"/>
    <n v="3"/>
    <n v="0.8"/>
    <n v="-17.045999999999999"/>
  </r>
  <r>
    <n v="551"/>
    <s v="CA-2012-113173"/>
    <x v="1"/>
    <x v="219"/>
    <d v="2012-11-17T00:00:00"/>
    <s v="Second Class"/>
    <s v="DK-13225"/>
    <s v="Dean Katz"/>
    <x v="1"/>
    <s v="United States"/>
    <s v="Chicago"/>
    <x v="10"/>
    <n v="60653"/>
    <x v="2"/>
    <s v="OFF-SU-10001935"/>
    <x v="1"/>
    <x v="14"/>
    <s v="Staples"/>
    <n v="8.7200000000000006"/>
    <n v="5"/>
    <n v="0.2"/>
    <n v="-1.7440000000000015"/>
  </r>
  <r>
    <n v="552"/>
    <s v="CA-2013-136406"/>
    <x v="0"/>
    <x v="173"/>
    <d v="2013-04-18T00:00:00"/>
    <s v="Second Class"/>
    <s v="BD-11320"/>
    <s v="Bill Donatelli"/>
    <x v="0"/>
    <s v="United States"/>
    <s v="San Francisco"/>
    <x v="1"/>
    <n v="94110"/>
    <x v="1"/>
    <s v="FUR-CH-10002024"/>
    <x v="0"/>
    <x v="1"/>
    <s v="HON 5400 Series Task Chairs for Big and Tall"/>
    <n v="1121.568"/>
    <n v="2"/>
    <n v="0.2"/>
    <n v="0"/>
  </r>
  <r>
    <n v="553"/>
    <s v="CA-2014-112774"/>
    <x v="3"/>
    <x v="220"/>
    <d v="2014-09-13T00:00:00"/>
    <s v="First Class"/>
    <s v="RC-19960"/>
    <s v="Ryan Crowe"/>
    <x v="0"/>
    <s v="United States"/>
    <s v="Jacksonville"/>
    <x v="2"/>
    <n v="32216"/>
    <x v="0"/>
    <s v="FUR-FU-10003039"/>
    <x v="0"/>
    <x v="5"/>
    <s v="Howard Miller 11-1/2&quot; Diameter Grantwood Wall Clock"/>
    <n v="34.504000000000005"/>
    <n v="1"/>
    <n v="0.2"/>
    <n v="6.0381999999999998"/>
  </r>
  <r>
    <n v="554"/>
    <s v="CA-2014-101945"/>
    <x v="3"/>
    <x v="221"/>
    <d v="2014-11-29T00:00:00"/>
    <s v="Standard Class"/>
    <s v="GT-14710"/>
    <s v="Greg Tran"/>
    <x v="0"/>
    <s v="United States"/>
    <s v="Houston"/>
    <x v="5"/>
    <n v="77070"/>
    <x v="2"/>
    <s v="OFF-FA-10004248"/>
    <x v="1"/>
    <x v="13"/>
    <s v="Advantus T-Pin Paper Clips"/>
    <n v="10.824"/>
    <n v="3"/>
    <n v="0.2"/>
    <n v="2.5707"/>
  </r>
  <r>
    <n v="555"/>
    <s v="CA-2014-100650"/>
    <x v="3"/>
    <x v="222"/>
    <d v="2014-07-04T00:00:00"/>
    <s v="Second Class"/>
    <s v="DK-13225"/>
    <s v="Dean Katz"/>
    <x v="1"/>
    <s v="United States"/>
    <s v="Anaheim"/>
    <x v="1"/>
    <n v="92804"/>
    <x v="1"/>
    <s v="OFF-ST-10001780"/>
    <x v="1"/>
    <x v="4"/>
    <s v="Tennsco 16-Compartment Lockers with Coat Rack"/>
    <n v="1295.78"/>
    <n v="2"/>
    <n v="0"/>
    <n v="310.98720000000003"/>
  </r>
  <r>
    <n v="556"/>
    <s v="CA-2011-155852"/>
    <x v="2"/>
    <x v="223"/>
    <d v="2011-03-07T00:00:00"/>
    <s v="Second Class"/>
    <s v="AJ-10945"/>
    <s v="Ashley Jarboe"/>
    <x v="0"/>
    <s v="United States"/>
    <s v="Wilmington"/>
    <x v="3"/>
    <n v="28403"/>
    <x v="0"/>
    <s v="OFF-AR-10003560"/>
    <x v="1"/>
    <x v="6"/>
    <s v="Zebra Zazzle Fluorescent Highlighters"/>
    <n v="19.456000000000003"/>
    <n v="4"/>
    <n v="0.2"/>
    <n v="3.4047999999999981"/>
  </r>
  <r>
    <n v="557"/>
    <s v="CA-2013-113243"/>
    <x v="0"/>
    <x v="224"/>
    <d v="2013-06-16T00:00:00"/>
    <s v="Standard Class"/>
    <s v="OT-18730"/>
    <s v="Olvera Toch"/>
    <x v="0"/>
    <s v="United States"/>
    <s v="Los Angeles"/>
    <x v="1"/>
    <n v="90045"/>
    <x v="1"/>
    <s v="OFF-LA-10001297"/>
    <x v="1"/>
    <x v="2"/>
    <s v="Avery 473"/>
    <n v="20.7"/>
    <n v="2"/>
    <n v="0"/>
    <n v="9.9359999999999999"/>
  </r>
  <r>
    <n v="558"/>
    <s v="CA-2013-113243"/>
    <x v="0"/>
    <x v="224"/>
    <d v="2013-06-16T00:00:00"/>
    <s v="Standard Class"/>
    <s v="OT-18730"/>
    <s v="Olvera Toch"/>
    <x v="0"/>
    <s v="United States"/>
    <s v="Los Angeles"/>
    <x v="1"/>
    <n v="90045"/>
    <x v="1"/>
    <s v="FUR-TA-10004256"/>
    <x v="0"/>
    <x v="3"/>
    <s v="Bretford “Just In Time” Height-Adjustable Multi-Task Work Tables"/>
    <n v="1335.68"/>
    <n v="4"/>
    <n v="0.2"/>
    <n v="-217.04800000000017"/>
  </r>
  <r>
    <n v="559"/>
    <s v="CA-2013-113243"/>
    <x v="0"/>
    <x v="224"/>
    <d v="2013-06-16T00:00:00"/>
    <s v="Standard Class"/>
    <s v="OT-18730"/>
    <s v="Olvera Toch"/>
    <x v="0"/>
    <s v="United States"/>
    <s v="Los Angeles"/>
    <x v="1"/>
    <n v="90045"/>
    <x v="1"/>
    <s v="OFF-PA-10003441"/>
    <x v="1"/>
    <x v="10"/>
    <s v="Xerox 226"/>
    <n v="32.400000000000006"/>
    <n v="5"/>
    <n v="0"/>
    <n v="15.552000000000001"/>
  </r>
  <r>
    <n v="560"/>
    <s v="CA-2014-118731"/>
    <x v="3"/>
    <x v="225"/>
    <d v="2014-11-23T00:00:00"/>
    <s v="Second Class"/>
    <s v="LP-17080"/>
    <s v="Liz Pelletier"/>
    <x v="0"/>
    <s v="United States"/>
    <s v="San Francisco"/>
    <x v="1"/>
    <n v="94110"/>
    <x v="1"/>
    <s v="FUR-FU-10003347"/>
    <x v="0"/>
    <x v="5"/>
    <s v="Coloredge Poster Frame"/>
    <n v="42.599999999999994"/>
    <n v="3"/>
    <n v="0"/>
    <n v="16.614000000000001"/>
  </r>
  <r>
    <n v="561"/>
    <s v="CA-2014-118731"/>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s v="CA-2011-145576"/>
    <x v="2"/>
    <x v="80"/>
    <d v="2011-09-18T00:00:00"/>
    <s v="Second Class"/>
    <s v="CA-12775"/>
    <s v="Cynthia Arntzen"/>
    <x v="0"/>
    <s v="United States"/>
    <s v="Tampa"/>
    <x v="2"/>
    <n v="33614"/>
    <x v="0"/>
    <s v="OFF-AP-10003914"/>
    <x v="1"/>
    <x v="9"/>
    <s v="Sanitaire Vibra Groomer IR Commercial Upright Vacuum, Replacement Belts"/>
    <n v="13"/>
    <n v="5"/>
    <n v="0.2"/>
    <n v="1.3000000000000007"/>
  </r>
  <r>
    <n v="563"/>
    <s v="CA-2011-145576"/>
    <x v="2"/>
    <x v="80"/>
    <d v="2011-09-18T00:00:00"/>
    <s v="Second Class"/>
    <s v="CA-12775"/>
    <s v="Cynthia Arntzen"/>
    <x v="0"/>
    <s v="United States"/>
    <s v="Tampa"/>
    <x v="2"/>
    <n v="33614"/>
    <x v="0"/>
    <s v="FUR-FU-10004020"/>
    <x v="0"/>
    <x v="5"/>
    <s v="Advantus Panel Wall Acrylic Frame"/>
    <n v="13.128"/>
    <n v="3"/>
    <n v="0.2"/>
    <n v="3.7743000000000002"/>
  </r>
  <r>
    <n v="564"/>
    <s v="CA-2012-130736"/>
    <x v="1"/>
    <x v="214"/>
    <d v="2012-12-09T00:00:00"/>
    <s v="First Class"/>
    <s v="JF-15490"/>
    <s v="Jeremy Farry"/>
    <x v="0"/>
    <s v="United States"/>
    <s v="Seattle"/>
    <x v="4"/>
    <n v="98105"/>
    <x v="1"/>
    <s v="OFF-FA-10003467"/>
    <x v="1"/>
    <x v="13"/>
    <s v="Alliance Big Bands Rubber Bands, 12/Pack"/>
    <n v="3.96"/>
    <n v="2"/>
    <n v="0"/>
    <n v="0"/>
  </r>
  <r>
    <n v="565"/>
    <s v="CA-2012-130736"/>
    <x v="1"/>
    <x v="214"/>
    <d v="2012-12-09T00:00:00"/>
    <s v="First Class"/>
    <s v="JF-15490"/>
    <s v="Jeremy Farry"/>
    <x v="0"/>
    <s v="United States"/>
    <s v="Seattle"/>
    <x v="4"/>
    <n v="98105"/>
    <x v="1"/>
    <s v="OFF-LA-10000634"/>
    <x v="1"/>
    <x v="2"/>
    <s v="Avery 509"/>
    <n v="2.61"/>
    <n v="1"/>
    <n v="0"/>
    <n v="1.2005999999999999"/>
  </r>
  <r>
    <n v="566"/>
    <s v="CA-2014-137099"/>
    <x v="3"/>
    <x v="226"/>
    <d v="2014-12-11T00:00:00"/>
    <s v="First Class"/>
    <s v="FP-14320"/>
    <s v="Frank Preis"/>
    <x v="0"/>
    <s v="United States"/>
    <s v="Los Angeles"/>
    <x v="1"/>
    <n v="90008"/>
    <x v="1"/>
    <s v="TEC-PH-10002496"/>
    <x v="2"/>
    <x v="7"/>
    <s v="Cisco SPA301"/>
    <n v="374.37600000000003"/>
    <n v="3"/>
    <n v="0.2"/>
    <n v="46.796999999999983"/>
  </r>
  <r>
    <n v="567"/>
    <s v="CA-2014-156951"/>
    <x v="3"/>
    <x v="172"/>
    <d v="2014-10-09T00:00:00"/>
    <s v="Standard Class"/>
    <s v="EB-13840"/>
    <s v="Ellis Ballard"/>
    <x v="1"/>
    <s v="United States"/>
    <s v="Seattle"/>
    <x v="4"/>
    <n v="98105"/>
    <x v="1"/>
    <s v="OFF-PA-10004530"/>
    <x v="1"/>
    <x v="10"/>
    <s v="Personal Creations Ink Jet Cards and Labels"/>
    <n v="91.84"/>
    <n v="8"/>
    <n v="0"/>
    <n v="45.001600000000003"/>
  </r>
  <r>
    <n v="568"/>
    <s v="CA-2014-156951"/>
    <x v="3"/>
    <x v="172"/>
    <d v="2014-10-09T00:00:00"/>
    <s v="Standard Class"/>
    <s v="EB-13840"/>
    <s v="Ellis Ballard"/>
    <x v="1"/>
    <s v="United States"/>
    <s v="Seattle"/>
    <x v="4"/>
    <n v="98105"/>
    <x v="1"/>
    <s v="OFF-BI-10001107"/>
    <x v="1"/>
    <x v="8"/>
    <s v="GBC White Gloss Covers, Plain Front"/>
    <n v="81.088000000000008"/>
    <n v="7"/>
    <n v="0.2"/>
    <n v="27.3672"/>
  </r>
  <r>
    <n v="569"/>
    <s v="CA-2014-156951"/>
    <x v="3"/>
    <x v="172"/>
    <d v="2014-10-09T00:00:00"/>
    <s v="Standard Class"/>
    <s v="EB-13840"/>
    <s v="Ellis Ballard"/>
    <x v="1"/>
    <s v="United States"/>
    <s v="Seattle"/>
    <x v="4"/>
    <n v="98105"/>
    <x v="1"/>
    <s v="OFF-PA-10004451"/>
    <x v="1"/>
    <x v="10"/>
    <s v="Xerox 222"/>
    <n v="19.440000000000001"/>
    <n v="3"/>
    <n v="0"/>
    <n v="9.3312000000000008"/>
  </r>
  <r>
    <n v="570"/>
    <s v="CA-2014-156951"/>
    <x v="3"/>
    <x v="172"/>
    <d v="2014-10-09T00:00:00"/>
    <s v="Standard Class"/>
    <s v="EB-13840"/>
    <s v="Ellis Ballard"/>
    <x v="1"/>
    <s v="United States"/>
    <s v="Seattle"/>
    <x v="4"/>
    <n v="98105"/>
    <x v="1"/>
    <s v="FUR-CH-10004997"/>
    <x v="0"/>
    <x v="1"/>
    <s v="Hon Every-Day Series Multi-Task Chairs"/>
    <n v="451.15199999999993"/>
    <n v="3"/>
    <n v="0.2"/>
    <n v="0"/>
  </r>
  <r>
    <n v="571"/>
    <s v="CA-2014-164826"/>
    <x v="3"/>
    <x v="116"/>
    <d v="2015-01-05T00:00:00"/>
    <s v="Standard Class"/>
    <s v="JF-15415"/>
    <s v="Jennifer Ferguson"/>
    <x v="0"/>
    <s v="United States"/>
    <s v="New York City"/>
    <x v="15"/>
    <n v="10024"/>
    <x v="3"/>
    <s v="OFF-LA-10001297"/>
    <x v="1"/>
    <x v="2"/>
    <s v="Avery 473"/>
    <n v="72.45"/>
    <n v="7"/>
    <n v="0"/>
    <n v="34.775999999999996"/>
  </r>
  <r>
    <n v="572"/>
    <s v="CA-2014-164826"/>
    <x v="3"/>
    <x v="116"/>
    <d v="2015-01-05T00:00:00"/>
    <s v="Standard Class"/>
    <s v="JF-15415"/>
    <s v="Jennifer Ferguson"/>
    <x v="0"/>
    <s v="United States"/>
    <s v="New York City"/>
    <x v="15"/>
    <n v="10024"/>
    <x v="3"/>
    <s v="OFF-FA-10000585"/>
    <x v="1"/>
    <x v="13"/>
    <s v="OIC Bulk Pack Metal Binder Clips"/>
    <n v="13.96"/>
    <n v="4"/>
    <n v="0"/>
    <n v="6.4215999999999998"/>
  </r>
  <r>
    <n v="573"/>
    <s v="CA-2014-164826"/>
    <x v="3"/>
    <x v="116"/>
    <d v="2015-01-05T00:00:00"/>
    <s v="Standard Class"/>
    <s v="JF-15415"/>
    <s v="Jennifer Ferguson"/>
    <x v="0"/>
    <s v="United States"/>
    <s v="New York City"/>
    <x v="15"/>
    <n v="10024"/>
    <x v="3"/>
    <s v="OFF-BI-10001922"/>
    <x v="1"/>
    <x v="8"/>
    <s v="Storex Dura Pro Binders"/>
    <n v="33.264000000000003"/>
    <n v="7"/>
    <n v="0.2"/>
    <n v="11.226599999999999"/>
  </r>
  <r>
    <n v="574"/>
    <s v="CA-2014-164826"/>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s v="CA-2013-127250"/>
    <x v="0"/>
    <x v="54"/>
    <d v="2013-11-08T00:00:00"/>
    <s v="Standard Class"/>
    <s v="SF-20200"/>
    <s v="Sarah Foster"/>
    <x v="0"/>
    <s v="United States"/>
    <s v="Marysville"/>
    <x v="4"/>
    <n v="98270"/>
    <x v="1"/>
    <s v="OFF-AR-10003394"/>
    <x v="1"/>
    <x v="6"/>
    <s v="Newell 332"/>
    <n v="8.82"/>
    <n v="3"/>
    <n v="0"/>
    <n v="2.3814000000000002"/>
  </r>
  <r>
    <n v="576"/>
    <s v="CA-2012-149713"/>
    <x v="1"/>
    <x v="227"/>
    <d v="2012-09-22T00:00:00"/>
    <s v="Second Class"/>
    <s v="TG-21640"/>
    <s v="Trudy Glocke"/>
    <x v="0"/>
    <s v="United States"/>
    <s v="Long Beach"/>
    <x v="1"/>
    <n v="90805"/>
    <x v="1"/>
    <s v="OFF-PA-10004530"/>
    <x v="1"/>
    <x v="10"/>
    <s v="Personal Creations Ink Jet Cards and Labels"/>
    <n v="160.72"/>
    <n v="14"/>
    <n v="0"/>
    <n v="78.752800000000008"/>
  </r>
  <r>
    <n v="577"/>
    <s v="CA-2012-149713"/>
    <x v="1"/>
    <x v="227"/>
    <d v="2012-09-22T00:00:00"/>
    <s v="Second Class"/>
    <s v="TG-21640"/>
    <s v="Trudy Glocke"/>
    <x v="0"/>
    <s v="United States"/>
    <s v="Long Beach"/>
    <x v="1"/>
    <n v="90805"/>
    <x v="1"/>
    <s v="OFF-PA-10001450"/>
    <x v="1"/>
    <x v="10"/>
    <s v="Rediform S.O.S. Phone Message Books"/>
    <n v="19.920000000000002"/>
    <n v="4"/>
    <n v="0"/>
    <n v="9.7608000000000015"/>
  </r>
  <r>
    <n v="578"/>
    <s v="CA-2012-149713"/>
    <x v="1"/>
    <x v="227"/>
    <d v="2012-09-22T00:00:00"/>
    <s v="Second Class"/>
    <s v="TG-21640"/>
    <s v="Trudy Glocke"/>
    <x v="0"/>
    <s v="United States"/>
    <s v="Long Beach"/>
    <x v="1"/>
    <n v="90805"/>
    <x v="1"/>
    <s v="OFF-SU-10001574"/>
    <x v="1"/>
    <x v="14"/>
    <s v="Acme Value Line Scissors"/>
    <n v="7.3"/>
    <n v="2"/>
    <n v="0"/>
    <n v="2.1899999999999995"/>
  </r>
  <r>
    <n v="579"/>
    <s v="CA-2014-118640"/>
    <x v="3"/>
    <x v="228"/>
    <d v="2014-07-27T00:00:00"/>
    <s v="Standard Class"/>
    <s v="CS-11950"/>
    <s v="Carlos Soltero"/>
    <x v="0"/>
    <s v="United States"/>
    <s v="Chicago"/>
    <x v="10"/>
    <n v="60610"/>
    <x v="2"/>
    <s v="OFF-ST-10002974"/>
    <x v="1"/>
    <x v="4"/>
    <s v="Trav-L-File Heavy-Duty Shuttle II, Black"/>
    <n v="69.712000000000003"/>
    <n v="2"/>
    <n v="0.2"/>
    <n v="8.7139999999999951"/>
  </r>
  <r>
    <n v="580"/>
    <s v="CA-2014-118640"/>
    <x v="3"/>
    <x v="228"/>
    <d v="2014-07-27T00:00:00"/>
    <s v="Standard Class"/>
    <s v="CS-11950"/>
    <s v="Carlos Soltero"/>
    <x v="0"/>
    <s v="United States"/>
    <s v="Chicago"/>
    <x v="10"/>
    <n v="60610"/>
    <x v="2"/>
    <s v="FUR-FU-10001475"/>
    <x v="0"/>
    <x v="5"/>
    <s v="Contract Clock, 14&quot;, Brown"/>
    <n v="8.7919999999999998"/>
    <n v="1"/>
    <n v="0.6"/>
    <n v="-5.7148000000000003"/>
  </r>
  <r>
    <n v="581"/>
    <s v="CA-2012-132906"/>
    <x v="1"/>
    <x v="229"/>
    <d v="2012-09-14T00:00:00"/>
    <s v="Standard Class"/>
    <s v="CC-12145"/>
    <s v="Charles Crestani"/>
    <x v="0"/>
    <s v="United States"/>
    <s v="Los Angeles"/>
    <x v="1"/>
    <n v="90004"/>
    <x v="1"/>
    <s v="OFF-SU-10004498"/>
    <x v="1"/>
    <x v="14"/>
    <s v="Martin-Yale Premier Letter Opener"/>
    <n v="51.52"/>
    <n v="4"/>
    <n v="0"/>
    <n v="1.5456000000000003"/>
  </r>
  <r>
    <n v="582"/>
    <s v="CA-2014-145233"/>
    <x v="3"/>
    <x v="96"/>
    <d v="2014-12-06T00:00:00"/>
    <s v="Standard Class"/>
    <s v="DV-13465"/>
    <s v="Dianna Vittorini"/>
    <x v="0"/>
    <s v="United States"/>
    <s v="Denver"/>
    <x v="22"/>
    <n v="80219"/>
    <x v="1"/>
    <s v="TEC-PH-10004977"/>
    <x v="2"/>
    <x v="7"/>
    <s v="GE 30524EE4"/>
    <n v="470.37600000000009"/>
    <n v="3"/>
    <n v="0.2"/>
    <n v="52.917299999999955"/>
  </r>
  <r>
    <n v="583"/>
    <s v="CA-2014-145233"/>
    <x v="3"/>
    <x v="96"/>
    <d v="2014-12-06T00:00:00"/>
    <s v="Standard Class"/>
    <s v="DV-13465"/>
    <s v="Dianna Vittorini"/>
    <x v="0"/>
    <s v="United States"/>
    <s v="Denver"/>
    <x v="22"/>
    <n v="80219"/>
    <x v="1"/>
    <s v="TEC-PH-10000586"/>
    <x v="2"/>
    <x v="7"/>
    <s v="AT&amp;T SB67148 SynJ"/>
    <n v="105.584"/>
    <n v="2"/>
    <n v="0.2"/>
    <n v="9.2386000000000053"/>
  </r>
  <r>
    <n v="584"/>
    <s v="CA-2014-145233"/>
    <x v="3"/>
    <x v="96"/>
    <d v="2014-12-06T00:00:00"/>
    <s v="Standard Class"/>
    <s v="DV-13465"/>
    <s v="Dianna Vittorini"/>
    <x v="0"/>
    <s v="United States"/>
    <s v="Denver"/>
    <x v="22"/>
    <n v="80219"/>
    <x v="1"/>
    <s v="OFF-AP-10000358"/>
    <x v="1"/>
    <x v="9"/>
    <s v="Fellowes Basic Home/Office Series Surge Protectors"/>
    <n v="31.152000000000001"/>
    <n v="3"/>
    <n v="0.2"/>
    <n v="3.5045999999999964"/>
  </r>
  <r>
    <n v="585"/>
    <s v="CA-2014-14523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s v="CA-2014-145233"/>
    <x v="3"/>
    <x v="96"/>
    <d v="2014-12-06T00:00:00"/>
    <s v="Standard Class"/>
    <s v="DV-13465"/>
    <s v="Dianna Vittorini"/>
    <x v="0"/>
    <s v="United States"/>
    <s v="Denver"/>
    <x v="22"/>
    <n v="80219"/>
    <x v="1"/>
    <s v="TEC-PH-10001254"/>
    <x v="2"/>
    <x v="7"/>
    <s v="Jabra BIZ 2300 Duo QD Duo Corded Headset"/>
    <n v="406.36799999999999"/>
    <n v="4"/>
    <n v="0.2"/>
    <n v="30.477599999999981"/>
  </r>
  <r>
    <n v="587"/>
    <s v="CA-2012-128139"/>
    <x v="1"/>
    <x v="230"/>
    <d v="2012-07-09T00:00:00"/>
    <s v="Standard Class"/>
    <s v="BD-11725"/>
    <s v="Bruce Degenhardt"/>
    <x v="0"/>
    <s v="United States"/>
    <s v="Richmond"/>
    <x v="0"/>
    <n v="40475"/>
    <x v="0"/>
    <s v="FUR-CH-10003956"/>
    <x v="0"/>
    <x v="1"/>
    <s v="Novimex High-Tech Fabric Mesh Task Chair"/>
    <n v="70.98"/>
    <n v="1"/>
    <n v="0"/>
    <n v="4.968599999999995"/>
  </r>
  <r>
    <n v="588"/>
    <s v="CA-2012-128139"/>
    <x v="1"/>
    <x v="230"/>
    <d v="2012-07-09T00:00:00"/>
    <s v="Standard Class"/>
    <s v="BD-11725"/>
    <s v="Bruce Degenhardt"/>
    <x v="0"/>
    <s v="United States"/>
    <s v="Richmond"/>
    <x v="0"/>
    <n v="40475"/>
    <x v="0"/>
    <s v="OFF-LA-10003930"/>
    <x v="1"/>
    <x v="2"/>
    <s v="Dot Matrix Printer Tape Reel Labels, White, 5000/Box"/>
    <n v="294.93"/>
    <n v="3"/>
    <n v="0"/>
    <n v="144.51570000000001"/>
  </r>
  <r>
    <n v="589"/>
    <s v="US-2013-156986"/>
    <x v="0"/>
    <x v="231"/>
    <d v="2013-03-25T00:00:00"/>
    <s v="Standard Class"/>
    <s v="ZC-21910"/>
    <s v="Zuschuss Carroll"/>
    <x v="0"/>
    <s v="United States"/>
    <s v="Salem"/>
    <x v="21"/>
    <n v="97301"/>
    <x v="1"/>
    <s v="TEC-PH-10003800"/>
    <x v="2"/>
    <x v="7"/>
    <s v="i.Sound Portable Power - 8000 mAh"/>
    <n v="84.784000000000006"/>
    <n v="2"/>
    <n v="0.2"/>
    <n v="-20.136200000000006"/>
  </r>
  <r>
    <n v="590"/>
    <s v="US-2013-156986"/>
    <x v="0"/>
    <x v="231"/>
    <d v="2013-03-25T00:00:00"/>
    <s v="Standard Class"/>
    <s v="ZC-21910"/>
    <s v="Zuschuss Carroll"/>
    <x v="0"/>
    <s v="United States"/>
    <s v="Salem"/>
    <x v="21"/>
    <n v="97301"/>
    <x v="1"/>
    <s v="OFF-PA-10002005"/>
    <x v="1"/>
    <x v="10"/>
    <s v="Xerox 225"/>
    <n v="20.736000000000004"/>
    <n v="4"/>
    <n v="0.2"/>
    <n v="7.2576000000000001"/>
  </r>
  <r>
    <n v="591"/>
    <s v="US-2013-156986"/>
    <x v="0"/>
    <x v="231"/>
    <d v="2013-03-25T00:00:00"/>
    <s v="Standard Class"/>
    <s v="ZC-21910"/>
    <s v="Zuschuss Carroll"/>
    <x v="0"/>
    <s v="United States"/>
    <s v="Salem"/>
    <x v="21"/>
    <n v="97301"/>
    <x v="1"/>
    <s v="OFF-BI-10002498"/>
    <x v="1"/>
    <x v="8"/>
    <s v="Clear Mylar Reinforcing Strips"/>
    <n v="16.821000000000005"/>
    <n v="3"/>
    <n v="0.7"/>
    <n v="-12.896100000000004"/>
  </r>
  <r>
    <n v="592"/>
    <s v="US-2013-156986"/>
    <x v="0"/>
    <x v="231"/>
    <d v="2013-03-25T00:00:00"/>
    <s v="Standard Class"/>
    <s v="ZC-21910"/>
    <s v="Zuschuss Carroll"/>
    <x v="0"/>
    <s v="United States"/>
    <s v="Salem"/>
    <x v="21"/>
    <n v="97301"/>
    <x v="1"/>
    <s v="OFF-PA-10004101"/>
    <x v="1"/>
    <x v="10"/>
    <s v="Xerox 1894"/>
    <n v="10.368000000000002"/>
    <n v="2"/>
    <n v="0.2"/>
    <n v="3.6288"/>
  </r>
  <r>
    <n v="593"/>
    <s v="CA-2011-135405"/>
    <x v="2"/>
    <x v="232"/>
    <d v="2011-01-14T00:00:00"/>
    <s v="Standard Class"/>
    <s v="MS-17830"/>
    <s v="Melanie Seite"/>
    <x v="0"/>
    <s v="United States"/>
    <s v="Laredo"/>
    <x v="5"/>
    <n v="78041"/>
    <x v="2"/>
    <s v="OFF-AR-10004078"/>
    <x v="1"/>
    <x v="6"/>
    <s v="Newell 312"/>
    <n v="9.3439999999999994"/>
    <n v="2"/>
    <n v="0.2"/>
    <n v="1.1679999999999997"/>
  </r>
  <r>
    <n v="594"/>
    <s v="CA-2011-135405"/>
    <x v="2"/>
    <x v="232"/>
    <d v="2011-01-14T00:00:00"/>
    <s v="Standard Class"/>
    <s v="MS-17830"/>
    <s v="Melanie Seite"/>
    <x v="0"/>
    <s v="United States"/>
    <s v="Laredo"/>
    <x v="5"/>
    <n v="78041"/>
    <x v="2"/>
    <s v="TEC-AC-10001266"/>
    <x v="2"/>
    <x v="11"/>
    <s v="Memorex Micro Travel Drive 8 GB"/>
    <n v="31.200000000000003"/>
    <n v="3"/>
    <n v="0.2"/>
    <n v="9.7499999999999964"/>
  </r>
  <r>
    <n v="595"/>
    <s v="CA-2011-131450"/>
    <x v="2"/>
    <x v="233"/>
    <d v="2011-08-15T00:00:00"/>
    <s v="Standard Class"/>
    <s v="LR-16915"/>
    <s v="Lena Radford"/>
    <x v="0"/>
    <s v="United States"/>
    <s v="San Diego"/>
    <x v="1"/>
    <n v="92024"/>
    <x v="1"/>
    <s v="OFF-AP-10004708"/>
    <x v="1"/>
    <x v="9"/>
    <s v="Fellowes Superior 10 Outlet Split Surge Protector"/>
    <n v="76.12"/>
    <n v="2"/>
    <n v="0"/>
    <n v="22.074799999999996"/>
  </r>
  <r>
    <n v="596"/>
    <s v="CA-2011-131450"/>
    <x v="2"/>
    <x v="233"/>
    <d v="2011-08-15T00:00:00"/>
    <s v="Standard Class"/>
    <s v="LR-16915"/>
    <s v="Lena Radford"/>
    <x v="0"/>
    <s v="United States"/>
    <s v="San Diego"/>
    <x v="1"/>
    <n v="92024"/>
    <x v="1"/>
    <s v="TEC-CO-10004115"/>
    <x v="2"/>
    <x v="16"/>
    <s v="Sharp AL-1530CS Digital Copier"/>
    <n v="1199.9760000000001"/>
    <n v="3"/>
    <n v="0.2"/>
    <n v="434.99130000000002"/>
  </r>
  <r>
    <n v="597"/>
    <s v="CA-2011-131450"/>
    <x v="2"/>
    <x v="233"/>
    <d v="2011-08-15T00:00:00"/>
    <s v="Standard Class"/>
    <s v="LR-16915"/>
    <s v="Lena Radford"/>
    <x v="0"/>
    <s v="United States"/>
    <s v="San Diego"/>
    <x v="1"/>
    <n v="92024"/>
    <x v="1"/>
    <s v="TEC-PH-10002398"/>
    <x v="2"/>
    <x v="7"/>
    <s v="AT&amp;T 1070 Corded Phone"/>
    <n v="445.96000000000004"/>
    <n v="5"/>
    <n v="0.2"/>
    <n v="55.744999999999948"/>
  </r>
  <r>
    <n v="598"/>
    <s v="CA-2011-131450"/>
    <x v="2"/>
    <x v="233"/>
    <d v="2011-08-15T00:00:00"/>
    <s v="Standard Class"/>
    <s v="LR-16915"/>
    <s v="Lena Radford"/>
    <x v="0"/>
    <s v="United States"/>
    <s v="San Diego"/>
    <x v="1"/>
    <n v="92024"/>
    <x v="1"/>
    <s v="FUR-FU-10001979"/>
    <x v="0"/>
    <x v="5"/>
    <s v="Dana Halogen Swing-Arm Architect Lamp"/>
    <n v="327.76"/>
    <n v="8"/>
    <n v="0"/>
    <n v="91.772800000000018"/>
  </r>
  <r>
    <n v="599"/>
    <s v="CA-2013-120180"/>
    <x v="0"/>
    <x v="216"/>
    <d v="2013-07-17T00:00:00"/>
    <s v="First Class"/>
    <s v="TP-21130"/>
    <s v="Theone Pippenger"/>
    <x v="0"/>
    <s v="United States"/>
    <s v="Philadelphia"/>
    <x v="9"/>
    <n v="19134"/>
    <x v="3"/>
    <s v="OFF-SU-10004115"/>
    <x v="1"/>
    <x v="14"/>
    <s v="Acme Stainless Steel Office Snips"/>
    <n v="11.632"/>
    <n v="2"/>
    <n v="0.2"/>
    <n v="1.0178000000000007"/>
  </r>
  <r>
    <n v="600"/>
    <s v="US-2013-100720"/>
    <x v="0"/>
    <x v="87"/>
    <d v="2013-07-22T00:00:00"/>
    <s v="Standard Class"/>
    <s v="CK-12205"/>
    <s v="Chloris Kastensmidt"/>
    <x v="0"/>
    <s v="United States"/>
    <s v="Philadelphia"/>
    <x v="9"/>
    <n v="19120"/>
    <x v="3"/>
    <s v="TEC-PH-10001425"/>
    <x v="2"/>
    <x v="7"/>
    <s v="Mophie Juice Pack Helium for iPhone"/>
    <n v="143.98199999999997"/>
    <n v="3"/>
    <n v="0.4"/>
    <n v="-28.796400000000006"/>
  </r>
  <r>
    <n v="601"/>
    <s v="US-2013-100720"/>
    <x v="0"/>
    <x v="87"/>
    <d v="2013-07-22T00:00:00"/>
    <s v="Standard Class"/>
    <s v="CK-12205"/>
    <s v="Chloris Kastensmidt"/>
    <x v="0"/>
    <s v="United States"/>
    <s v="Philadelphia"/>
    <x v="9"/>
    <n v="19120"/>
    <x v="3"/>
    <s v="TEC-PH-10003963"/>
    <x v="2"/>
    <x v="7"/>
    <s v="GE 2-Jack Phone Line Splitter"/>
    <n v="494.37599999999998"/>
    <n v="4"/>
    <n v="0.4"/>
    <n v="-115.35440000000006"/>
  </r>
  <r>
    <n v="602"/>
    <s v="US-2013-100720"/>
    <x v="0"/>
    <x v="87"/>
    <d v="2013-07-22T00:00:00"/>
    <s v="Standard Class"/>
    <s v="CK-12205"/>
    <s v="Chloris Kastensmidt"/>
    <x v="0"/>
    <s v="United States"/>
    <s v="Philadelphia"/>
    <x v="9"/>
    <n v="19120"/>
    <x v="3"/>
    <s v="OFF-SU-10001574"/>
    <x v="1"/>
    <x v="14"/>
    <s v="Acme Value Line Scissors"/>
    <n v="5.84"/>
    <n v="2"/>
    <n v="0.2"/>
    <n v="0.72999999999999954"/>
  </r>
  <r>
    <n v="603"/>
    <s v="CA-2011-149958"/>
    <x v="2"/>
    <x v="234"/>
    <d v="2011-03-19T00:00:00"/>
    <s v="Standard Class"/>
    <s v="AS-10240"/>
    <s v="Alan Shonely"/>
    <x v="0"/>
    <s v="United States"/>
    <s v="Tampa"/>
    <x v="2"/>
    <n v="33614"/>
    <x v="0"/>
    <s v="OFF-ST-10001490"/>
    <x v="1"/>
    <x v="4"/>
    <s v="Hot File 7-Pocket, Floor Stand"/>
    <n v="142.77600000000001"/>
    <n v="1"/>
    <n v="0.2"/>
    <n v="17.84699999999998"/>
  </r>
  <r>
    <n v="604"/>
    <s v="CA-2011-149958"/>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s v="CA-2011-149958"/>
    <x v="2"/>
    <x v="234"/>
    <d v="2011-03-19T00:00:00"/>
    <s v="Standard Class"/>
    <s v="AS-10240"/>
    <s v="Alan Shonely"/>
    <x v="0"/>
    <s v="United States"/>
    <s v="Tampa"/>
    <x v="2"/>
    <n v="33614"/>
    <x v="0"/>
    <s v="OFF-BI-10000773"/>
    <x v="1"/>
    <x v="8"/>
    <s v="Insertable Tab Post Binder Dividers"/>
    <n v="7.218"/>
    <n v="3"/>
    <n v="0.7"/>
    <n v="-5.5338000000000012"/>
  </r>
  <r>
    <n v="606"/>
    <s v="CA-2011-149958"/>
    <x v="2"/>
    <x v="234"/>
    <d v="2011-03-19T00:00:00"/>
    <s v="Standard Class"/>
    <s v="AS-10240"/>
    <s v="Alan Shonely"/>
    <x v="0"/>
    <s v="United States"/>
    <s v="Tampa"/>
    <x v="2"/>
    <n v="33614"/>
    <x v="0"/>
    <s v="OFF-BI-10001543"/>
    <x v="1"/>
    <x v="8"/>
    <s v="GBC VeloBinder Manual Binding System"/>
    <n v="43.188000000000009"/>
    <n v="4"/>
    <n v="0.7"/>
    <n v="-31.671199999999999"/>
  </r>
  <r>
    <n v="607"/>
    <s v="CA-2011-149958"/>
    <x v="2"/>
    <x v="234"/>
    <d v="2011-03-19T00:00:00"/>
    <s v="Standard Class"/>
    <s v="AS-10240"/>
    <s v="Alan Shonely"/>
    <x v="0"/>
    <s v="United States"/>
    <s v="Tampa"/>
    <x v="2"/>
    <n v="33614"/>
    <x v="0"/>
    <s v="OFF-PA-10002120"/>
    <x v="1"/>
    <x v="10"/>
    <s v="Xerox 1889"/>
    <n v="131.904"/>
    <n v="3"/>
    <n v="0.2"/>
    <n v="47.815200000000004"/>
  </r>
  <r>
    <n v="608"/>
    <s v="US-2011-105767"/>
    <x v="2"/>
    <x v="235"/>
    <d v="2011-05-27T00:00:00"/>
    <s v="Standard Class"/>
    <s v="AR-10510"/>
    <s v="Andrew Roberts"/>
    <x v="0"/>
    <s v="United States"/>
    <s v="Philadelphia"/>
    <x v="9"/>
    <n v="19134"/>
    <x v="3"/>
    <s v="OFF-BI-10000848"/>
    <x v="1"/>
    <x v="8"/>
    <s v="Angle-D Ring Binders"/>
    <n v="3.2820000000000005"/>
    <n v="2"/>
    <n v="0.7"/>
    <n v="-2.6256000000000004"/>
  </r>
  <r>
    <n v="609"/>
    <s v="US-2011-105767"/>
    <x v="2"/>
    <x v="235"/>
    <d v="2011-05-27T00:00:00"/>
    <s v="Standard Class"/>
    <s v="AR-10510"/>
    <s v="Andrew Roberts"/>
    <x v="0"/>
    <s v="United States"/>
    <s v="Philadelphia"/>
    <x v="9"/>
    <n v="19134"/>
    <x v="3"/>
    <s v="OFF-AR-10001246"/>
    <x v="1"/>
    <x v="6"/>
    <s v="Newell 317"/>
    <n v="21.167999999999999"/>
    <n v="9"/>
    <n v="0.2"/>
    <n v="2.3813999999999984"/>
  </r>
  <r>
    <n v="610"/>
    <s v="US-2011-105767"/>
    <x v="2"/>
    <x v="235"/>
    <d v="2011-05-27T00:00:00"/>
    <s v="Standard Class"/>
    <s v="AR-10510"/>
    <s v="Andrew Roberts"/>
    <x v="0"/>
    <s v="United States"/>
    <s v="Philadelphia"/>
    <x v="9"/>
    <n v="19134"/>
    <x v="3"/>
    <s v="TEC-PH-10003092"/>
    <x v="2"/>
    <x v="7"/>
    <s v="Motorola L804"/>
    <n v="55.188000000000002"/>
    <n v="2"/>
    <n v="0.4"/>
    <n v="-10.117800000000003"/>
  </r>
  <r>
    <n v="611"/>
    <s v="CA-2013-161816"/>
    <x v="0"/>
    <x v="236"/>
    <d v="2013-05-02T00:00:00"/>
    <s v="First Class"/>
    <s v="NB-18655"/>
    <s v="Nona Balk"/>
    <x v="1"/>
    <s v="United States"/>
    <s v="Dallas"/>
    <x v="5"/>
    <n v="75217"/>
    <x v="2"/>
    <s v="TEC-PH-10003012"/>
    <x v="2"/>
    <x v="7"/>
    <s v="Nortel Meridian M3904 Professional Digital phone"/>
    <n v="369.57600000000002"/>
    <n v="3"/>
    <n v="0.2"/>
    <n v="41.577299999999951"/>
  </r>
  <r>
    <n v="612"/>
    <s v="CA-2013-161816"/>
    <x v="0"/>
    <x v="236"/>
    <d v="2013-05-02T00:00:00"/>
    <s v="First Class"/>
    <s v="NB-18655"/>
    <s v="Nona Balk"/>
    <x v="1"/>
    <s v="United States"/>
    <s v="Dallas"/>
    <x v="5"/>
    <n v="75217"/>
    <x v="2"/>
    <s v="OFF-LA-10004345"/>
    <x v="1"/>
    <x v="2"/>
    <s v="Avery 493"/>
    <n v="15.712000000000002"/>
    <n v="4"/>
    <n v="0.2"/>
    <n v="5.6955999999999989"/>
  </r>
  <r>
    <n v="613"/>
    <s v="CA-2013-121223"/>
    <x v="0"/>
    <x v="108"/>
    <d v="2013-09-14T00:00:00"/>
    <s v="Second Class"/>
    <s v="GD-14590"/>
    <s v="Giulietta Dortch"/>
    <x v="1"/>
    <s v="United States"/>
    <s v="Philadelphia"/>
    <x v="9"/>
    <n v="19143"/>
    <x v="3"/>
    <s v="OFF-PA-10001204"/>
    <x v="1"/>
    <x v="10"/>
    <s v="Xerox 1972"/>
    <n v="8.4480000000000004"/>
    <n v="2"/>
    <n v="0.2"/>
    <n v="2.6399999999999997"/>
  </r>
  <r>
    <n v="614"/>
    <s v="CA-2013-121223"/>
    <x v="0"/>
    <x v="108"/>
    <d v="2013-09-14T00:00:00"/>
    <s v="Second Class"/>
    <s v="GD-14590"/>
    <s v="Giulietta Dortch"/>
    <x v="1"/>
    <s v="United States"/>
    <s v="Philadelphia"/>
    <x v="9"/>
    <n v="19143"/>
    <x v="3"/>
    <s v="TEC-PH-10004667"/>
    <x v="2"/>
    <x v="7"/>
    <s v="Cisco 8x8 Inc. 6753i IP Business Phone System"/>
    <n v="728.94600000000003"/>
    <n v="9"/>
    <n v="0.4"/>
    <n v="-157.93830000000008"/>
  </r>
  <r>
    <n v="615"/>
    <s v="CA-2014-138611"/>
    <x v="3"/>
    <x v="237"/>
    <d v="2014-11-18T00:00:00"/>
    <s v="Second Class"/>
    <s v="CK-12595"/>
    <s v="Clytie Kelty"/>
    <x v="0"/>
    <s v="United States"/>
    <s v="Grove City"/>
    <x v="24"/>
    <n v="43123"/>
    <x v="3"/>
    <s v="TEC-PH-10000011"/>
    <x v="2"/>
    <x v="7"/>
    <s v="PureGear Roll-On Screen Protector"/>
    <n v="119.93999999999998"/>
    <n v="10"/>
    <n v="0.4"/>
    <n v="15.99199999999999"/>
  </r>
  <r>
    <n v="616"/>
    <s v="CA-2014-138611"/>
    <x v="3"/>
    <x v="237"/>
    <d v="2014-11-18T00:00:00"/>
    <s v="Second Class"/>
    <s v="CK-12595"/>
    <s v="Clytie Kelty"/>
    <x v="0"/>
    <s v="United States"/>
    <s v="Grove City"/>
    <x v="24"/>
    <n v="43123"/>
    <x v="3"/>
    <s v="OFF-BI-10002949"/>
    <x v="1"/>
    <x v="8"/>
    <s v="Prestige Round Ring Binders"/>
    <n v="3.6480000000000006"/>
    <n v="2"/>
    <n v="0.7"/>
    <n v="-2.7967999999999993"/>
  </r>
  <r>
    <n v="617"/>
    <s v="CA-2014-117947"/>
    <x v="3"/>
    <x v="238"/>
    <d v="2014-08-24T00:00:00"/>
    <s v="Second Class"/>
    <s v="NG-18355"/>
    <s v="Nat Gilpin"/>
    <x v="1"/>
    <s v="United States"/>
    <s v="New York City"/>
    <x v="15"/>
    <n v="10011"/>
    <x v="3"/>
    <s v="FUR-FU-10003849"/>
    <x v="0"/>
    <x v="5"/>
    <s v="DAX Metal Frame, Desktop, Stepped-Edge"/>
    <n v="40.479999999999997"/>
    <n v="2"/>
    <n v="0"/>
    <n v="15.787199999999999"/>
  </r>
  <r>
    <n v="618"/>
    <s v="CA-2014-117947"/>
    <x v="3"/>
    <x v="238"/>
    <d v="2014-08-24T00:00:00"/>
    <s v="Second Class"/>
    <s v="NG-18355"/>
    <s v="Nat Gilpin"/>
    <x v="1"/>
    <s v="United States"/>
    <s v="New York City"/>
    <x v="15"/>
    <n v="10011"/>
    <x v="3"/>
    <s v="FUR-FU-10000010"/>
    <x v="0"/>
    <x v="5"/>
    <s v="DAX Value U-Channel Document Frames, Easel Back"/>
    <n v="9.94"/>
    <n v="2"/>
    <n v="0"/>
    <n v="3.0813999999999995"/>
  </r>
  <r>
    <n v="619"/>
    <s v="CA-2014-117947"/>
    <x v="3"/>
    <x v="238"/>
    <d v="2014-08-24T00:00:00"/>
    <s v="Second Class"/>
    <s v="NG-18355"/>
    <s v="Nat Gilpin"/>
    <x v="1"/>
    <s v="United States"/>
    <s v="New York City"/>
    <x v="15"/>
    <n v="10011"/>
    <x v="3"/>
    <s v="OFF-BI-10002824"/>
    <x v="1"/>
    <x v="8"/>
    <s v="Recycled Easel Ring Binders"/>
    <n v="107.42400000000001"/>
    <n v="9"/>
    <n v="0.2"/>
    <n v="33.569999999999986"/>
  </r>
  <r>
    <n v="620"/>
    <s v="CA-2014-117947"/>
    <x v="3"/>
    <x v="238"/>
    <d v="2014-08-24T00:00:00"/>
    <s v="Second Class"/>
    <s v="NG-18355"/>
    <s v="Nat Gilpin"/>
    <x v="1"/>
    <s v="United States"/>
    <s v="New York City"/>
    <x v="15"/>
    <n v="10011"/>
    <x v="3"/>
    <s v="TEC-PH-10002538"/>
    <x v="2"/>
    <x v="7"/>
    <s v="Grandstream GXP1160 VoIP phone"/>
    <n v="37.909999999999997"/>
    <n v="1"/>
    <n v="0"/>
    <n v="10.993899999999996"/>
  </r>
  <r>
    <n v="621"/>
    <s v="CA-2014-117947"/>
    <x v="3"/>
    <x v="238"/>
    <d v="2014-08-24T00:00:00"/>
    <s v="Second Class"/>
    <s v="NG-18355"/>
    <s v="Nat Gilpin"/>
    <x v="1"/>
    <s v="United States"/>
    <s v="New York City"/>
    <x v="15"/>
    <n v="10011"/>
    <x v="3"/>
    <s v="FUR-FU-10000521"/>
    <x v="0"/>
    <x v="5"/>
    <s v="Seth Thomas 14&quot; Putty-Colored Wall Clock"/>
    <n v="88.02"/>
    <n v="3"/>
    <n v="0"/>
    <n v="27.286199999999994"/>
  </r>
  <r>
    <n v="622"/>
    <s v="US-2011-111171"/>
    <x v="2"/>
    <x v="58"/>
    <d v="2011-12-31T00:00:00"/>
    <s v="Standard Class"/>
    <s v="CA-12265"/>
    <s v="Christina Anderson"/>
    <x v="0"/>
    <s v="United States"/>
    <s v="Chicago"/>
    <x v="10"/>
    <n v="60610"/>
    <x v="2"/>
    <s v="OFF-BI-10002103"/>
    <x v="1"/>
    <x v="8"/>
    <s v="Cardinal Slant-D Ring Binder, Heavy Gauge Vinyl"/>
    <n v="8.6899999999999977"/>
    <n v="5"/>
    <n v="0.8"/>
    <n v="-14.773"/>
  </r>
  <r>
    <n v="623"/>
    <s v="CA-2012-138009"/>
    <x v="1"/>
    <x v="239"/>
    <d v="2012-12-03T00:00:00"/>
    <s v="Standard Class"/>
    <s v="SF-20965"/>
    <s v="Sylvia Foulston"/>
    <x v="1"/>
    <s v="United States"/>
    <s v="Dearborn"/>
    <x v="12"/>
    <n v="48126"/>
    <x v="2"/>
    <s v="FUR-CH-10004853"/>
    <x v="0"/>
    <x v="1"/>
    <s v="Global Manager's Adjustable Task Chair, Storm"/>
    <n v="301.95999999999998"/>
    <n v="2"/>
    <n v="0"/>
    <n v="87.568399999999968"/>
  </r>
  <r>
    <n v="624"/>
    <s v="CA-2012-138009"/>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s v="CA-2012-138009"/>
    <x v="1"/>
    <x v="239"/>
    <d v="2012-12-03T00:00:00"/>
    <s v="Standard Class"/>
    <s v="SF-20965"/>
    <s v="Sylvia Foulston"/>
    <x v="1"/>
    <s v="United States"/>
    <s v="Dearborn"/>
    <x v="12"/>
    <n v="48126"/>
    <x v="2"/>
    <s v="OFF-ST-10001272"/>
    <x v="1"/>
    <x v="4"/>
    <s v="Mini 13-1/2 Capacity Data Binder Rack, Pearl"/>
    <n v="523.48"/>
    <n v="4"/>
    <n v="0"/>
    <n v="130.87"/>
  </r>
  <r>
    <n v="626"/>
    <s v="CA-2012-138009"/>
    <x v="1"/>
    <x v="239"/>
    <d v="2012-12-03T00:00:00"/>
    <s v="Standard Class"/>
    <s v="SF-20965"/>
    <s v="Sylvia Foulston"/>
    <x v="1"/>
    <s v="United States"/>
    <s v="Dearborn"/>
    <x v="12"/>
    <n v="48126"/>
    <x v="2"/>
    <s v="OFF-AR-10004042"/>
    <x v="1"/>
    <x v="6"/>
    <s v="BOSTON Model 1800 Electric Pencil Sharpeners, Putty/Woodgrain"/>
    <n v="161.82"/>
    <n v="9"/>
    <n v="0"/>
    <n v="46.927799999999984"/>
  </r>
  <r>
    <n v="627"/>
    <s v="CA-2014-163020"/>
    <x v="3"/>
    <x v="175"/>
    <d v="2014-09-20T00:00:00"/>
    <s v="Standard Class"/>
    <s v="MO-17800"/>
    <s v="Meg O'Connel"/>
    <x v="2"/>
    <s v="United States"/>
    <s v="New York City"/>
    <x v="15"/>
    <n v="10009"/>
    <x v="3"/>
    <s v="FUR-FU-10000221"/>
    <x v="0"/>
    <x v="5"/>
    <s v="Master Caster Door Stop, Brown"/>
    <n v="35.56"/>
    <n v="7"/>
    <n v="0"/>
    <n v="12.090399999999999"/>
  </r>
  <r>
    <n v="628"/>
    <s v="CA-2014-153787"/>
    <x v="3"/>
    <x v="240"/>
    <d v="2014-05-24T00:00:00"/>
    <s v="Standard Class"/>
    <s v="AT-10735"/>
    <s v="Annie Thurman"/>
    <x v="0"/>
    <s v="United States"/>
    <s v="Seattle"/>
    <x v="4"/>
    <n v="98115"/>
    <x v="1"/>
    <s v="OFF-AP-10001563"/>
    <x v="1"/>
    <x v="9"/>
    <s v="Belkin Premiere Surge Master II 8-outlet surge protector"/>
    <n v="97.16"/>
    <n v="2"/>
    <n v="0"/>
    <n v="28.176399999999987"/>
  </r>
  <r>
    <n v="629"/>
    <s v="CA-2014-133431"/>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s v="CA-2014-133431"/>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s v="US-2013-135720"/>
    <x v="0"/>
    <x v="25"/>
    <d v="2013-12-14T00:00:00"/>
    <s v="Second Class"/>
    <s v="FM-14380"/>
    <s v="Fred McMath"/>
    <x v="0"/>
    <s v="United States"/>
    <s v="Aurora"/>
    <x v="22"/>
    <n v="80013"/>
    <x v="1"/>
    <s v="OFF-ST-10001963"/>
    <x v="1"/>
    <x v="4"/>
    <s v="Tennsco Regal Shelving Units"/>
    <n v="243.38400000000001"/>
    <n v="3"/>
    <n v="0.2"/>
    <n v="-51.719100000000012"/>
  </r>
  <r>
    <n v="632"/>
    <s v="US-2013-135720"/>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s v="US-2013-135720"/>
    <x v="0"/>
    <x v="25"/>
    <d v="2013-12-14T00:00:00"/>
    <s v="Second Class"/>
    <s v="FM-14380"/>
    <s v="Fred McMath"/>
    <x v="0"/>
    <s v="United States"/>
    <s v="Aurora"/>
    <x v="22"/>
    <n v="80013"/>
    <x v="1"/>
    <s v="TEC-PH-10002103"/>
    <x v="2"/>
    <x v="7"/>
    <s v="Jabra SPEAK 410"/>
    <n v="300.76799999999997"/>
    <n v="4"/>
    <n v="0.2"/>
    <n v="30.076800000000006"/>
  </r>
  <r>
    <n v="634"/>
    <s v="CA-2014-144694"/>
    <x v="3"/>
    <x v="241"/>
    <d v="2014-09-27T00:00:00"/>
    <s v="Second Class"/>
    <s v="BD-11605"/>
    <s v="Brian Dahlen"/>
    <x v="0"/>
    <s v="United States"/>
    <s v="Miami"/>
    <x v="2"/>
    <n v="33180"/>
    <x v="0"/>
    <s v="TEC-AC-10002857"/>
    <x v="2"/>
    <x v="11"/>
    <s v="Verbatim 25 GB 6x Blu-ray Single Layer Recordable Disc, 1/Pack"/>
    <n v="17.880000000000003"/>
    <n v="3"/>
    <n v="0.2"/>
    <n v="2.458499999999999"/>
  </r>
  <r>
    <n v="635"/>
    <s v="CA-2014-144694"/>
    <x v="3"/>
    <x v="241"/>
    <d v="2014-09-27T00:00:00"/>
    <s v="Second Class"/>
    <s v="BD-11605"/>
    <s v="Brian Dahlen"/>
    <x v="0"/>
    <s v="United States"/>
    <s v="Miami"/>
    <x v="2"/>
    <n v="33180"/>
    <x v="0"/>
    <s v="OFF-LA-10003930"/>
    <x v="1"/>
    <x v="2"/>
    <s v="Dot Matrix Printer Tape Reel Labels, White, 5000/Box"/>
    <n v="235.94400000000002"/>
    <n v="3"/>
    <n v="0.2"/>
    <n v="85.529700000000005"/>
  </r>
  <r>
    <n v="636"/>
    <s v="CA-2012-168004"/>
    <x v="1"/>
    <x v="242"/>
    <d v="2012-10-09T00:00:00"/>
    <s v="Second Class"/>
    <s v="DJ-13420"/>
    <s v="Denny Joy"/>
    <x v="1"/>
    <s v="United States"/>
    <s v="Warner Robins"/>
    <x v="32"/>
    <n v="31088"/>
    <x v="0"/>
    <s v="FUR-CH-10001482"/>
    <x v="0"/>
    <x v="1"/>
    <s v="Office Star - Mesh Screen back chair with Vinyl seat"/>
    <n v="392.93999999999994"/>
    <n v="3"/>
    <n v="0"/>
    <n v="43.223399999999984"/>
  </r>
  <r>
    <n v="637"/>
    <s v="US-2013-123470"/>
    <x v="0"/>
    <x v="243"/>
    <d v="2013-08-22T00:00:00"/>
    <s v="Standard Class"/>
    <s v="ME-17725"/>
    <s v="Max Engle"/>
    <x v="0"/>
    <s v="United States"/>
    <s v="Aurora"/>
    <x v="22"/>
    <n v="80013"/>
    <x v="1"/>
    <s v="OFF-BI-10001989"/>
    <x v="1"/>
    <x v="8"/>
    <s v="Premium Transparent Presentation Covers by GBC"/>
    <n v="18.882000000000005"/>
    <n v="3"/>
    <n v="0.7"/>
    <n v="-13.846800000000002"/>
  </r>
  <r>
    <n v="638"/>
    <s v="US-2013-123470"/>
    <x v="0"/>
    <x v="243"/>
    <d v="2013-08-22T00:00:00"/>
    <s v="Standard Class"/>
    <s v="ME-17725"/>
    <s v="Max Engle"/>
    <x v="0"/>
    <s v="United States"/>
    <s v="Aurora"/>
    <x v="22"/>
    <n v="80013"/>
    <x v="1"/>
    <s v="OFF-AP-10003287"/>
    <x v="1"/>
    <x v="9"/>
    <s v="Tripp Lite TLP810NET Broadband Surge for Modem/Fax"/>
    <n v="122.328"/>
    <n v="3"/>
    <n v="0.2"/>
    <n v="12.232799999999997"/>
  </r>
  <r>
    <n v="639"/>
    <s v="CA-2013-115917"/>
    <x v="0"/>
    <x v="244"/>
    <d v="2013-05-26T00:00:00"/>
    <s v="Standard Class"/>
    <s v="RB-19465"/>
    <s v="Rick Bensley"/>
    <x v="2"/>
    <s v="United States"/>
    <s v="Vallejo"/>
    <x v="1"/>
    <n v="94591"/>
    <x v="1"/>
    <s v="FUR-FU-10000576"/>
    <x v="0"/>
    <x v="5"/>
    <s v="Luxo Professional Fluorescent Magnifier Lamp with Clamp-Mount Base"/>
    <n v="1049.2"/>
    <n v="5"/>
    <n v="0"/>
    <n v="272.79200000000003"/>
  </r>
  <r>
    <n v="640"/>
    <s v="CA-2013-115917"/>
    <x v="0"/>
    <x v="244"/>
    <d v="2013-05-26T00:00:00"/>
    <s v="Standard Class"/>
    <s v="RB-19465"/>
    <s v="Rick Bensley"/>
    <x v="2"/>
    <s v="United States"/>
    <s v="Vallejo"/>
    <x v="1"/>
    <n v="94591"/>
    <x v="1"/>
    <s v="OFF-BI-10004728"/>
    <x v="1"/>
    <x v="8"/>
    <s v="Wilson Jones Turn Tabs Binder Tool for Ring Binders"/>
    <n v="15.424000000000001"/>
    <n v="4"/>
    <n v="0.2"/>
    <n v="5.0128000000000004"/>
  </r>
  <r>
    <n v="641"/>
    <s v="CA-2013-147067"/>
    <x v="0"/>
    <x v="122"/>
    <d v="2013-12-23T00:00:00"/>
    <s v="Standard Class"/>
    <s v="JD-16150"/>
    <s v="Justin Deggeller"/>
    <x v="1"/>
    <s v="United States"/>
    <s v="Minneapolis"/>
    <x v="11"/>
    <n v="55407"/>
    <x v="2"/>
    <s v="FUR-FU-10000732"/>
    <x v="0"/>
    <x v="5"/>
    <s v="Eldon 200 Class Desk Accessories"/>
    <n v="18.84"/>
    <n v="3"/>
    <n v="0"/>
    <n v="6.0287999999999995"/>
  </r>
  <r>
    <n v="642"/>
    <s v="CA-2014-167913"/>
    <x v="3"/>
    <x v="245"/>
    <d v="2014-08-04T00:00:00"/>
    <s v="Second Class"/>
    <s v="JL-15835"/>
    <s v="John Lee"/>
    <x v="0"/>
    <s v="United States"/>
    <s v="Mission Viejo"/>
    <x v="1"/>
    <n v="92691"/>
    <x v="1"/>
    <s v="OFF-ST-10000585"/>
    <x v="1"/>
    <x v="4"/>
    <s v="Economy Rollaway Files"/>
    <n v="330.4"/>
    <n v="2"/>
    <n v="0"/>
    <n v="85.903999999999996"/>
  </r>
  <r>
    <n v="643"/>
    <s v="CA-2014-167913"/>
    <x v="3"/>
    <x v="245"/>
    <d v="2014-08-04T00:00:00"/>
    <s v="Second Class"/>
    <s v="JL-15835"/>
    <s v="John Lee"/>
    <x v="0"/>
    <s v="United States"/>
    <s v="Mission Viejo"/>
    <x v="1"/>
    <n v="92691"/>
    <x v="1"/>
    <s v="OFF-LA-10002787"/>
    <x v="1"/>
    <x v="2"/>
    <s v="Avery 480"/>
    <n v="26.25"/>
    <n v="7"/>
    <n v="0"/>
    <n v="12.599999999999998"/>
  </r>
  <r>
    <n v="644"/>
    <s v="CA-2014-106103"/>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s v="US-2014-127719"/>
    <x v="3"/>
    <x v="246"/>
    <d v="2014-07-26T00:00:00"/>
    <s v="Standard Class"/>
    <s v="TW-21025"/>
    <s v="Tamara Willingham"/>
    <x v="2"/>
    <s v="United States"/>
    <s v="Plainfield"/>
    <x v="30"/>
    <n v="7060"/>
    <x v="3"/>
    <s v="OFF-PA-10001934"/>
    <x v="1"/>
    <x v="10"/>
    <s v="Xerox 1993"/>
    <n v="6.48"/>
    <n v="1"/>
    <n v="0"/>
    <n v="3.1752000000000002"/>
  </r>
  <r>
    <n v="646"/>
    <s v="CA-2014-126221"/>
    <x v="3"/>
    <x v="247"/>
    <d v="2015-01-06T00:00:00"/>
    <s v="Standard Class"/>
    <s v="CC-12430"/>
    <s v="Chuck Clark"/>
    <x v="2"/>
    <s v="United States"/>
    <s v="Columbus"/>
    <x v="14"/>
    <n v="47201"/>
    <x v="2"/>
    <s v="OFF-AP-10002457"/>
    <x v="1"/>
    <x v="9"/>
    <s v="Eureka The Boss Plus 12-Amp Hard Box Upright Vacuum, Red"/>
    <n v="209.3"/>
    <n v="2"/>
    <n v="0"/>
    <n v="56.510999999999996"/>
  </r>
  <r>
    <n v="647"/>
    <s v="CA-2013-103947"/>
    <x v="0"/>
    <x v="178"/>
    <d v="2013-04-09T00:00:00"/>
    <s v="Standard Class"/>
    <s v="BB-10990"/>
    <s v="Barry Blumstein"/>
    <x v="1"/>
    <s v="United States"/>
    <s v="Sierra Vista"/>
    <x v="16"/>
    <n v="85635"/>
    <x v="1"/>
    <s v="OFF-FA-10003112"/>
    <x v="1"/>
    <x v="13"/>
    <s v="Staples"/>
    <n v="31.560000000000002"/>
    <n v="5"/>
    <n v="0.2"/>
    <n v="9.8624999999999972"/>
  </r>
  <r>
    <n v="648"/>
    <s v="CA-2013-103947"/>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s v="CA-2013-160745"/>
    <x v="0"/>
    <x v="25"/>
    <d v="2013-12-17T00:00:00"/>
    <s v="Second Class"/>
    <s v="AR-10825"/>
    <s v="Anthony Rawles"/>
    <x v="1"/>
    <s v="United States"/>
    <s v="Vancouver"/>
    <x v="4"/>
    <n v="98661"/>
    <x v="1"/>
    <s v="FUR-FU-10001935"/>
    <x v="0"/>
    <x v="5"/>
    <s v="3M Hangers With Command Adhesive"/>
    <n v="14.8"/>
    <n v="4"/>
    <n v="0"/>
    <n v="6.0680000000000014"/>
  </r>
  <r>
    <n v="650"/>
    <s v="CA-2013-160745"/>
    <x v="0"/>
    <x v="25"/>
    <d v="2013-12-17T00:00:00"/>
    <s v="Second Class"/>
    <s v="AR-10825"/>
    <s v="Anthony Rawles"/>
    <x v="1"/>
    <s v="United States"/>
    <s v="Vancouver"/>
    <x v="4"/>
    <n v="98661"/>
    <x v="1"/>
    <s v="TEC-PH-10003273"/>
    <x v="2"/>
    <x v="7"/>
    <s v="AT&amp;T TR1909W"/>
    <n v="302.37599999999998"/>
    <n v="3"/>
    <n v="0.2"/>
    <n v="22.678200000000018"/>
  </r>
  <r>
    <n v="651"/>
    <s v="CA-2013-160745"/>
    <x v="0"/>
    <x v="25"/>
    <d v="2013-12-17T00:00:00"/>
    <s v="Second Class"/>
    <s v="AR-10825"/>
    <s v="Anthony Rawles"/>
    <x v="1"/>
    <s v="United States"/>
    <s v="Vancouver"/>
    <x v="4"/>
    <n v="98661"/>
    <x v="1"/>
    <s v="TEC-AC-10001142"/>
    <x v="2"/>
    <x v="11"/>
    <s v="First Data FD10 PIN Pad"/>
    <n v="316"/>
    <n v="4"/>
    <n v="0"/>
    <n v="31.599999999999966"/>
  </r>
  <r>
    <n v="652"/>
    <s v="CA-2013-132661"/>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s v="CA-2014-140844"/>
    <x v="3"/>
    <x v="249"/>
    <d v="2014-06-24T00:00:00"/>
    <s v="Standard Class"/>
    <s v="AR-10405"/>
    <s v="Allen Rosenblatt"/>
    <x v="1"/>
    <s v="United States"/>
    <s v="New York City"/>
    <x v="15"/>
    <n v="10035"/>
    <x v="3"/>
    <s v="OFF-PA-10003892"/>
    <x v="1"/>
    <x v="10"/>
    <s v="Xerox 1943"/>
    <n v="97.82"/>
    <n v="2"/>
    <n v="0"/>
    <n v="45.975399999999993"/>
  </r>
  <r>
    <n v="654"/>
    <s v="CA-2014-140844"/>
    <x v="3"/>
    <x v="249"/>
    <d v="2014-06-24T00:00:00"/>
    <s v="Standard Class"/>
    <s v="AR-10405"/>
    <s v="Allen Rosenblatt"/>
    <x v="1"/>
    <s v="United States"/>
    <s v="New York City"/>
    <x v="15"/>
    <n v="10035"/>
    <x v="3"/>
    <s v="TEC-AC-10001101"/>
    <x v="2"/>
    <x v="11"/>
    <s v="Sony 16GB Class 10 Micro SDHC R40 Memory Card"/>
    <n v="103.12"/>
    <n v="8"/>
    <n v="0"/>
    <n v="10.311999999999998"/>
  </r>
  <r>
    <n v="655"/>
    <s v="CA-2013-137239"/>
    <x v="0"/>
    <x v="250"/>
    <d v="2013-08-29T00:00:00"/>
    <s v="Standard Class"/>
    <s v="CR-12730"/>
    <s v="Craig Reiter"/>
    <x v="0"/>
    <s v="United States"/>
    <s v="Columbus"/>
    <x v="24"/>
    <n v="43229"/>
    <x v="3"/>
    <s v="OFF-AP-10002439"/>
    <x v="1"/>
    <x v="9"/>
    <s v="Tripp Lite Isotel 8 Ultra 8 Outlet Metal Surge"/>
    <n v="113.55200000000001"/>
    <n v="2"/>
    <n v="0.2"/>
    <n v="8.5163999999999938"/>
  </r>
  <r>
    <n v="656"/>
    <s v="CA-2013-137239"/>
    <x v="0"/>
    <x v="250"/>
    <d v="2013-08-29T00:00:00"/>
    <s v="Standard Class"/>
    <s v="CR-12730"/>
    <s v="Craig Reiter"/>
    <x v="0"/>
    <s v="United States"/>
    <s v="Columbus"/>
    <x v="24"/>
    <n v="43229"/>
    <x v="3"/>
    <s v="OFF-BI-10002827"/>
    <x v="1"/>
    <x v="8"/>
    <s v="Avery Durable Poly Binders"/>
    <n v="3.3180000000000005"/>
    <n v="2"/>
    <n v="0.7"/>
    <n v="-2.6543999999999999"/>
  </r>
  <r>
    <n v="657"/>
    <s v="CA-2013-137239"/>
    <x v="0"/>
    <x v="250"/>
    <d v="2013-08-29T00:00:00"/>
    <s v="Standard Class"/>
    <s v="CR-12730"/>
    <s v="Craig Reiter"/>
    <x v="0"/>
    <s v="United States"/>
    <s v="Columbus"/>
    <x v="24"/>
    <n v="43229"/>
    <x v="3"/>
    <s v="OFF-EN-10002230"/>
    <x v="1"/>
    <x v="12"/>
    <s v="Airmail Envelopes"/>
    <n v="134.28800000000001"/>
    <n v="2"/>
    <n v="0.2"/>
    <n v="45.322199999999995"/>
  </r>
  <r>
    <n v="658"/>
    <s v="US-2013-156097"/>
    <x v="0"/>
    <x v="251"/>
    <d v="2013-09-20T00:00:00"/>
    <s v="Same Day"/>
    <s v="EH-14125"/>
    <s v="Eugene Hildebrand"/>
    <x v="2"/>
    <s v="United States"/>
    <s v="Aurora"/>
    <x v="10"/>
    <n v="60505"/>
    <x v="2"/>
    <s v="FUR-CH-10001215"/>
    <x v="0"/>
    <x v="1"/>
    <s v="Global Troy Executive Leather Low-Back Tilter"/>
    <n v="701.37199999999996"/>
    <n v="2"/>
    <n v="0.3"/>
    <n v="-50.098000000000013"/>
  </r>
  <r>
    <n v="659"/>
    <s v="US-2013-156097"/>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s v="CA-2012-146563"/>
    <x v="1"/>
    <x v="252"/>
    <d v="2012-08-28T00:00:00"/>
    <s v="Standard Class"/>
    <s v="CB-12025"/>
    <s v="Cassandra Brandow"/>
    <x v="0"/>
    <s v="United States"/>
    <s v="Arlington"/>
    <x v="5"/>
    <n v="76017"/>
    <x v="2"/>
    <s v="OFF-ST-10001490"/>
    <x v="1"/>
    <x v="4"/>
    <s v="Hot File 7-Pocket, Floor Stand"/>
    <n v="999.43200000000002"/>
    <n v="7"/>
    <n v="0.2"/>
    <n v="124.92899999999986"/>
  </r>
  <r>
    <n v="661"/>
    <s v="CA-2012-146563"/>
    <x v="1"/>
    <x v="252"/>
    <d v="2012-08-28T00:00:00"/>
    <s v="Standard Class"/>
    <s v="CB-12025"/>
    <s v="Cassandra Brandow"/>
    <x v="0"/>
    <s v="United States"/>
    <s v="Arlington"/>
    <x v="5"/>
    <n v="76017"/>
    <x v="2"/>
    <s v="OFF-ST-10001511"/>
    <x v="1"/>
    <x v="4"/>
    <s v="Space Solutions Commercial Steel Shelving"/>
    <n v="724.08"/>
    <n v="14"/>
    <n v="0.2"/>
    <n v="-135.7650000000001"/>
  </r>
  <r>
    <n v="662"/>
    <s v="CA-2012-146563"/>
    <x v="1"/>
    <x v="252"/>
    <d v="2012-08-28T00:00:00"/>
    <s v="Standard Class"/>
    <s v="CB-12025"/>
    <s v="Cassandra Brandow"/>
    <x v="0"/>
    <s v="United States"/>
    <s v="Arlington"/>
    <x v="5"/>
    <n v="76017"/>
    <x v="2"/>
    <s v="FUR-TA-10001768"/>
    <x v="0"/>
    <x v="3"/>
    <s v="Hon Racetrack Conference Tables"/>
    <n v="918.78499999999985"/>
    <n v="5"/>
    <n v="0.3"/>
    <n v="-118.12950000000006"/>
  </r>
  <r>
    <n v="663"/>
    <s v="CA-2012-146563"/>
    <x v="1"/>
    <x v="252"/>
    <d v="2012-08-28T00:00:00"/>
    <s v="Standard Class"/>
    <s v="CB-12025"/>
    <s v="Cassandra Brandow"/>
    <x v="0"/>
    <s v="United States"/>
    <s v="Arlington"/>
    <x v="5"/>
    <n v="76017"/>
    <x v="2"/>
    <s v="OFF-BI-10003981"/>
    <x v="1"/>
    <x v="8"/>
    <s v="Avery Durable Plastic 1&quot; Binders"/>
    <n v="2.7239999999999993"/>
    <n v="3"/>
    <n v="0.8"/>
    <n v="-4.2222000000000008"/>
  </r>
  <r>
    <n v="664"/>
    <s v="CA-2013-123666"/>
    <x v="0"/>
    <x v="253"/>
    <d v="2013-03-31T00:00:00"/>
    <s v="Standard Class"/>
    <s v="SP-20545"/>
    <s v="Sibella Parks"/>
    <x v="1"/>
    <s v="United States"/>
    <s v="New York City"/>
    <x v="15"/>
    <n v="10011"/>
    <x v="3"/>
    <s v="OFF-ST-10001522"/>
    <x v="1"/>
    <x v="4"/>
    <s v="Gould Plastics 18-Pocket Panel Bin, 34w x 5-1/4d x 20-1/2h"/>
    <n v="459.95"/>
    <n v="5"/>
    <n v="0"/>
    <n v="18.397999999999968"/>
  </r>
  <r>
    <n v="665"/>
    <s v="CA-2013-143308"/>
    <x v="0"/>
    <x v="254"/>
    <d v="2013-11-05T00:00:00"/>
    <s v="Same Day"/>
    <s v="RC-19825"/>
    <s v="Roy Collins"/>
    <x v="0"/>
    <s v="United States"/>
    <s v="Louisville"/>
    <x v="0"/>
    <n v="40214"/>
    <x v="0"/>
    <s v="OFF-FA-10000621"/>
    <x v="1"/>
    <x v="13"/>
    <s v="OIC Colored Binder Clips, Assorted Sizes"/>
    <n v="10.74"/>
    <n v="3"/>
    <n v="0"/>
    <n v="5.2625999999999999"/>
  </r>
  <r>
    <n v="666"/>
    <s v="CA-2014-132682"/>
    <x v="3"/>
    <x v="110"/>
    <d v="2014-06-11T00:00:00"/>
    <s v="Second Class"/>
    <s v="TH-21235"/>
    <s v="Tiffany House"/>
    <x v="1"/>
    <s v="United States"/>
    <s v="Dallas"/>
    <x v="5"/>
    <n v="75081"/>
    <x v="2"/>
    <s v="OFF-SU-10004231"/>
    <x v="1"/>
    <x v="14"/>
    <s v="Acme Tagit Stainless Steel Antibacterial Scissors"/>
    <n v="23.76"/>
    <n v="3"/>
    <n v="0.2"/>
    <n v="2.0789999999999997"/>
  </r>
  <r>
    <n v="667"/>
    <s v="CA-2014-132682"/>
    <x v="3"/>
    <x v="110"/>
    <d v="2014-06-11T00:00:00"/>
    <s v="Second Class"/>
    <s v="TH-21235"/>
    <s v="Tiffany House"/>
    <x v="1"/>
    <s v="United States"/>
    <s v="Dallas"/>
    <x v="5"/>
    <n v="75081"/>
    <x v="2"/>
    <s v="OFF-PA-10000474"/>
    <x v="1"/>
    <x v="10"/>
    <s v="Staples"/>
    <n v="85.055999999999997"/>
    <n v="3"/>
    <n v="0.2"/>
    <n v="28.706399999999991"/>
  </r>
  <r>
    <n v="668"/>
    <s v="CA-2014-132682"/>
    <x v="3"/>
    <x v="110"/>
    <d v="2014-06-11T00:00:00"/>
    <s v="Second Class"/>
    <s v="TH-21235"/>
    <s v="Tiffany House"/>
    <x v="1"/>
    <s v="United States"/>
    <s v="Dallas"/>
    <x v="5"/>
    <n v="75081"/>
    <x v="2"/>
    <s v="TEC-PH-10004042"/>
    <x v="2"/>
    <x v="7"/>
    <s v="ClearOne Communications CHAT 70 OC Speaker Phone"/>
    <n v="381.57600000000002"/>
    <n v="3"/>
    <n v="0.2"/>
    <n v="28.618200000000002"/>
  </r>
  <r>
    <n v="669"/>
    <s v="CA-2011-156314"/>
    <x v="2"/>
    <x v="163"/>
    <d v="2011-12-26T00:00:00"/>
    <s v="First Class"/>
    <s v="RP-19390"/>
    <s v="Resi Pölking"/>
    <x v="0"/>
    <s v="United States"/>
    <s v="Cleveland"/>
    <x v="24"/>
    <n v="44105"/>
    <x v="3"/>
    <s v="FUR-FU-10003096"/>
    <x v="0"/>
    <x v="5"/>
    <s v="Master Giant Foot Doorstop, Safety Yellow"/>
    <n v="30.36"/>
    <n v="5"/>
    <n v="0.2"/>
    <n v="8.7285000000000004"/>
  </r>
  <r>
    <n v="670"/>
    <s v="US-2014-106663"/>
    <x v="3"/>
    <x v="255"/>
    <d v="2014-06-14T00:00:00"/>
    <s v="Standard Class"/>
    <s v="MO-17800"/>
    <s v="Meg O'Connel"/>
    <x v="2"/>
    <s v="United States"/>
    <s v="Chicago"/>
    <x v="10"/>
    <n v="60653"/>
    <x v="2"/>
    <s v="FUR-FU-10002759"/>
    <x v="0"/>
    <x v="5"/>
    <s v="12-1/2 Diameter Round Wall Clock"/>
    <n v="23.976000000000003"/>
    <n v="3"/>
    <n v="0.6"/>
    <n v="-14.385599999999997"/>
  </r>
  <r>
    <n v="671"/>
    <s v="US-2014-106663"/>
    <x v="3"/>
    <x v="255"/>
    <d v="2014-06-14T00:00:00"/>
    <s v="Standard Class"/>
    <s v="MO-17800"/>
    <s v="Meg O'Connel"/>
    <x v="2"/>
    <s v="United States"/>
    <s v="Chicago"/>
    <x v="10"/>
    <n v="60653"/>
    <x v="2"/>
    <s v="FUR-TA-10000688"/>
    <x v="0"/>
    <x v="3"/>
    <s v="Chromcraft Bull-Nose Wood Round Conference Table Top, Wood Base"/>
    <n v="108.925"/>
    <n v="1"/>
    <n v="0.5"/>
    <n v="-71.890500000000017"/>
  </r>
  <r>
    <n v="672"/>
    <s v="US-2014-106663"/>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s v="CA-2014-111178"/>
    <x v="3"/>
    <x v="140"/>
    <d v="2014-06-23T00:00:00"/>
    <s v="Standard Class"/>
    <s v="TD-20995"/>
    <s v="Tamara Dahlen"/>
    <x v="0"/>
    <s v="United States"/>
    <s v="Quincy"/>
    <x v="10"/>
    <n v="62301"/>
    <x v="2"/>
    <s v="OFF-AR-10001954"/>
    <x v="1"/>
    <x v="6"/>
    <s v="Newell 331"/>
    <n v="19.559999999999999"/>
    <n v="5"/>
    <n v="0.2"/>
    <n v="1.7115"/>
  </r>
  <r>
    <n v="674"/>
    <s v="CA-2014-130351"/>
    <x v="3"/>
    <x v="256"/>
    <d v="2014-12-09T00:00:00"/>
    <s v="First Class"/>
    <s v="RB-19570"/>
    <s v="Rob Beeghly"/>
    <x v="0"/>
    <s v="United States"/>
    <s v="Columbus"/>
    <x v="14"/>
    <n v="47201"/>
    <x v="2"/>
    <s v="OFF-AP-10004532"/>
    <x v="1"/>
    <x v="9"/>
    <s v="Kensington 6 Outlet Guardian Standard Surge Protector"/>
    <n v="61.44"/>
    <n v="3"/>
    <n v="0"/>
    <n v="16.588799999999999"/>
  </r>
  <r>
    <n v="675"/>
    <s v="CA-2014-130351"/>
    <x v="3"/>
    <x v="256"/>
    <d v="2014-12-09T00:00:00"/>
    <s v="First Class"/>
    <s v="RB-19570"/>
    <s v="Rob Beeghly"/>
    <x v="0"/>
    <s v="United States"/>
    <s v="Columbus"/>
    <x v="14"/>
    <n v="47201"/>
    <x v="2"/>
    <s v="OFF-PA-10002137"/>
    <x v="1"/>
    <x v="10"/>
    <s v="Southworth 100% Résumé Paper, 24lb."/>
    <n v="38.9"/>
    <n v="5"/>
    <n v="0"/>
    <n v="17.504999999999995"/>
  </r>
  <r>
    <n v="676"/>
    <s v="CA-2014-130351"/>
    <x v="3"/>
    <x v="256"/>
    <d v="2014-12-09T00:00:00"/>
    <s v="First Class"/>
    <s v="RB-19570"/>
    <s v="Rob Beeghly"/>
    <x v="0"/>
    <s v="United States"/>
    <s v="Columbus"/>
    <x v="14"/>
    <n v="47201"/>
    <x v="2"/>
    <s v="TEC-AC-10003832"/>
    <x v="2"/>
    <x v="11"/>
    <s v="Imation 16GB Mini TravelDrive USB 2.0 Flash Drive"/>
    <n v="99.390000000000015"/>
    <n v="3"/>
    <n v="0"/>
    <n v="40.749900000000004"/>
  </r>
  <r>
    <n v="677"/>
    <s v="US-2014-119438"/>
    <x v="3"/>
    <x v="257"/>
    <d v="2014-03-24T00:00:00"/>
    <s v="Standard Class"/>
    <s v="CD-11980"/>
    <s v="Carol Darley"/>
    <x v="0"/>
    <s v="United States"/>
    <s v="Tyler"/>
    <x v="5"/>
    <n v="75701"/>
    <x v="2"/>
    <s v="OFF-AP-10000804"/>
    <x v="1"/>
    <x v="9"/>
    <s v="Hoover Portapower Portable Vacuum"/>
    <n v="2.6879999999999997"/>
    <n v="3"/>
    <n v="0.8"/>
    <n v="-7.3920000000000021"/>
  </r>
  <r>
    <n v="678"/>
    <s v="US-2014-119438"/>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s v="US-2014-119438"/>
    <x v="3"/>
    <x v="257"/>
    <d v="2014-03-24T00:00:00"/>
    <s v="Standard Class"/>
    <s v="CD-11980"/>
    <s v="Carol Darley"/>
    <x v="0"/>
    <s v="United States"/>
    <s v="Tyler"/>
    <x v="5"/>
    <n v="75701"/>
    <x v="2"/>
    <s v="FUR-FU-10003553"/>
    <x v="0"/>
    <x v="5"/>
    <s v="Howard Miller 13-1/2&quot; Diameter Rosebrook Wall Clock"/>
    <n v="82.524000000000001"/>
    <n v="3"/>
    <n v="0.6"/>
    <n v="-41.261999999999972"/>
  </r>
  <r>
    <n v="680"/>
    <s v="US-2014-119438"/>
    <x v="3"/>
    <x v="257"/>
    <d v="2014-03-24T00:00:00"/>
    <s v="Standard Class"/>
    <s v="CD-11980"/>
    <s v="Carol Darley"/>
    <x v="0"/>
    <s v="United States"/>
    <s v="Tyler"/>
    <x v="5"/>
    <n v="75701"/>
    <x v="2"/>
    <s v="OFF-BI-10004632"/>
    <x v="1"/>
    <x v="8"/>
    <s v="Ibico Hi-Tech Manual Binding System"/>
    <n v="182.99399999999997"/>
    <n v="3"/>
    <n v="0.8"/>
    <n v="-320.23950000000013"/>
  </r>
  <r>
    <n v="681"/>
    <s v="CA-2013-164511"/>
    <x v="0"/>
    <x v="258"/>
    <d v="2013-11-25T00:00:00"/>
    <s v="Standard Class"/>
    <s v="DJ-13630"/>
    <s v="Doug Jacobs"/>
    <x v="0"/>
    <s v="United States"/>
    <s v="New York City"/>
    <x v="15"/>
    <n v="10024"/>
    <x v="3"/>
    <s v="OFF-BI-10003305"/>
    <x v="1"/>
    <x v="8"/>
    <s v="Avery Hanging File Binders"/>
    <n v="14.352000000000002"/>
    <n v="3"/>
    <n v="0.2"/>
    <n v="4.6643999999999988"/>
  </r>
  <r>
    <n v="682"/>
    <s v="CA-2013-164511"/>
    <x v="0"/>
    <x v="258"/>
    <d v="2013-11-25T00:00:00"/>
    <s v="Standard Class"/>
    <s v="DJ-13630"/>
    <s v="Doug Jacobs"/>
    <x v="0"/>
    <s v="United States"/>
    <s v="New York City"/>
    <x v="15"/>
    <n v="10024"/>
    <x v="3"/>
    <s v="OFF-ST-10002583"/>
    <x v="1"/>
    <x v="4"/>
    <s v="Fellowes Neat Ideas Storage Cubes"/>
    <n v="64.959999999999994"/>
    <n v="2"/>
    <n v="0"/>
    <n v="2.598399999999998"/>
  </r>
  <r>
    <n v="683"/>
    <s v="CA-2013-164511"/>
    <x v="0"/>
    <x v="258"/>
    <d v="2013-11-25T00:00:00"/>
    <s v="Standard Class"/>
    <s v="DJ-13630"/>
    <s v="Doug Jacobs"/>
    <x v="0"/>
    <s v="United States"/>
    <s v="New York City"/>
    <x v="15"/>
    <n v="10024"/>
    <x v="3"/>
    <s v="OFF-ST-10004507"/>
    <x v="1"/>
    <x v="4"/>
    <s v="Advantus Rolling Storage Box"/>
    <n v="68.599999999999994"/>
    <n v="4"/>
    <n v="0"/>
    <n v="18.521999999999998"/>
  </r>
  <r>
    <n v="684"/>
    <s v="US-2014-168116"/>
    <x v="3"/>
    <x v="259"/>
    <d v="2014-11-05T00:00:00"/>
    <s v="Same Day"/>
    <s v="GT-14635"/>
    <s v="Grant Thornton"/>
    <x v="1"/>
    <s v="United States"/>
    <s v="Burlington"/>
    <x v="3"/>
    <n v="27217"/>
    <x v="0"/>
    <s v="TEC-MA-10004125"/>
    <x v="2"/>
    <x v="15"/>
    <s v="Cubify CubeX 3D Printer Triple Head Print"/>
    <n v="7999.98"/>
    <n v="4"/>
    <n v="0.5"/>
    <n v="-3839.9903999999988"/>
  </r>
  <r>
    <n v="685"/>
    <s v="US-2014-168116"/>
    <x v="3"/>
    <x v="259"/>
    <d v="2014-11-05T00:00:00"/>
    <s v="Same Day"/>
    <s v="GT-14635"/>
    <s v="Grant Thornton"/>
    <x v="1"/>
    <s v="United States"/>
    <s v="Burlington"/>
    <x v="3"/>
    <n v="27217"/>
    <x v="0"/>
    <s v="OFF-AP-10002457"/>
    <x v="1"/>
    <x v="9"/>
    <s v="Eureka The Boss Plus 12-Amp Hard Box Upright Vacuum, Red"/>
    <n v="167.44000000000003"/>
    <n v="2"/>
    <n v="0.2"/>
    <n v="14.650999999999989"/>
  </r>
  <r>
    <n v="686"/>
    <s v="CA-2011-157784"/>
    <x v="2"/>
    <x v="260"/>
    <d v="2011-07-08T00:00:00"/>
    <s v="First Class"/>
    <s v="MC-17845"/>
    <s v="Michael Chen"/>
    <x v="0"/>
    <s v="United States"/>
    <s v="Jackson"/>
    <x v="35"/>
    <n v="39212"/>
    <x v="0"/>
    <s v="TEC-AC-10003911"/>
    <x v="2"/>
    <x v="11"/>
    <s v="NETGEAR AC1750 Dual Band Gigabit Smart WiFi Router"/>
    <n v="479.97"/>
    <n v="3"/>
    <n v="0"/>
    <n v="163.18979999999999"/>
  </r>
  <r>
    <n v="687"/>
    <s v="CA-2011-157784"/>
    <x v="2"/>
    <x v="260"/>
    <d v="2011-07-08T00:00:00"/>
    <s v="First Class"/>
    <s v="MC-17845"/>
    <s v="Michael Chen"/>
    <x v="0"/>
    <s v="United States"/>
    <s v="Jackson"/>
    <x v="35"/>
    <n v="39212"/>
    <x v="0"/>
    <s v="OFF-LA-10001934"/>
    <x v="1"/>
    <x v="2"/>
    <s v="Avery 516"/>
    <n v="14.62"/>
    <n v="2"/>
    <n v="0"/>
    <n v="6.8713999999999995"/>
  </r>
  <r>
    <n v="688"/>
    <s v="CA-2011-157784"/>
    <x v="2"/>
    <x v="260"/>
    <d v="2011-07-08T00:00:00"/>
    <s v="First Class"/>
    <s v="MC-17845"/>
    <s v="Michael Chen"/>
    <x v="0"/>
    <s v="United States"/>
    <s v="Jackson"/>
    <x v="35"/>
    <n v="39212"/>
    <x v="0"/>
    <s v="OFF-PA-10000304"/>
    <x v="1"/>
    <x v="10"/>
    <s v="Xerox 1995"/>
    <n v="19.440000000000001"/>
    <n v="3"/>
    <n v="0"/>
    <n v="9.3312000000000008"/>
  </r>
  <r>
    <n v="689"/>
    <s v="CA-2014-161480"/>
    <x v="3"/>
    <x v="53"/>
    <d v="2014-12-30T00:00:00"/>
    <s v="Standard Class"/>
    <s v="RA-19285"/>
    <s v="Ralph Arnett"/>
    <x v="0"/>
    <s v="United States"/>
    <s v="New York City"/>
    <x v="15"/>
    <n v="10035"/>
    <x v="3"/>
    <s v="FUR-BO-10004015"/>
    <x v="0"/>
    <x v="0"/>
    <s v="Bush Andora Bookcase, Maple/Graphite Gray Finish"/>
    <n v="191.98400000000001"/>
    <n v="2"/>
    <n v="0.2"/>
    <n v="4.7995999999999768"/>
  </r>
  <r>
    <n v="690"/>
    <s v="US-2011-117135"/>
    <x v="2"/>
    <x v="261"/>
    <d v="2011-06-23T00:00:00"/>
    <s v="Second Class"/>
    <s v="NP-18325"/>
    <s v="Naresj Patel"/>
    <x v="0"/>
    <s v="United States"/>
    <s v="Waynesboro"/>
    <x v="17"/>
    <n v="22980"/>
    <x v="0"/>
    <s v="FUR-FU-10004071"/>
    <x v="0"/>
    <x v="5"/>
    <s v="Luxo Professional Magnifying Clamp-On Fluorescent Lamps"/>
    <n v="104.01"/>
    <n v="1"/>
    <n v="0"/>
    <n v="14.561400000000006"/>
  </r>
  <r>
    <n v="691"/>
    <s v="US-2011-117135"/>
    <x v="2"/>
    <x v="261"/>
    <d v="2011-06-23T00:00:00"/>
    <s v="Second Class"/>
    <s v="NP-18325"/>
    <s v="Naresj Patel"/>
    <x v="0"/>
    <s v="United States"/>
    <s v="Waynesboro"/>
    <x v="17"/>
    <n v="22980"/>
    <x v="0"/>
    <s v="TEC-PH-10002033"/>
    <x v="2"/>
    <x v="7"/>
    <s v="Konftel 250 Conference phone - Charcoal black"/>
    <n v="284.82"/>
    <n v="1"/>
    <n v="0"/>
    <n v="74.053200000000004"/>
  </r>
  <r>
    <n v="692"/>
    <s v="US-2011-117135"/>
    <x v="2"/>
    <x v="261"/>
    <d v="2011-06-23T00:00:00"/>
    <s v="Second Class"/>
    <s v="NP-18325"/>
    <s v="Naresj Patel"/>
    <x v="0"/>
    <s v="United States"/>
    <s v="Waynesboro"/>
    <x v="17"/>
    <n v="22980"/>
    <x v="0"/>
    <s v="OFF-ST-10002444"/>
    <x v="1"/>
    <x v="4"/>
    <s v="Recycled Eldon Regeneration Jumbo File"/>
    <n v="36.839999999999996"/>
    <n v="3"/>
    <n v="0"/>
    <n v="10.315199999999999"/>
  </r>
  <r>
    <n v="693"/>
    <s v="CA-2012-131534"/>
    <x v="1"/>
    <x v="262"/>
    <d v="2012-04-02T00:00:00"/>
    <s v="Standard Class"/>
    <s v="AB-10165"/>
    <s v="Alan Barnes"/>
    <x v="0"/>
    <s v="United States"/>
    <s v="Los Angeles"/>
    <x v="1"/>
    <n v="90036"/>
    <x v="1"/>
    <s v="TEC-AC-10002253"/>
    <x v="2"/>
    <x v="11"/>
    <s v="Imation Bio 8GB USB Flash Drive Imation Corp"/>
    <n v="166.24"/>
    <n v="1"/>
    <n v="0"/>
    <n v="24.936000000000007"/>
  </r>
  <r>
    <n v="694"/>
    <s v="CA-2012-131534"/>
    <x v="1"/>
    <x v="262"/>
    <d v="2012-04-02T00:00:00"/>
    <s v="Standard Class"/>
    <s v="AB-10165"/>
    <s v="Alan Barnes"/>
    <x v="0"/>
    <s v="United States"/>
    <s v="Los Angeles"/>
    <x v="1"/>
    <n v="90036"/>
    <x v="1"/>
    <s v="OFF-PA-10000743"/>
    <x v="1"/>
    <x v="10"/>
    <s v="Xerox 1977"/>
    <n v="33.4"/>
    <n v="5"/>
    <n v="0"/>
    <n v="16.032"/>
  </r>
  <r>
    <n v="695"/>
    <s v="CA-2012-119291"/>
    <x v="1"/>
    <x v="263"/>
    <d v="2012-05-17T00:00:00"/>
    <s v="First Class"/>
    <s v="JO-15550"/>
    <s v="Jesus Ocampo"/>
    <x v="2"/>
    <s v="United States"/>
    <s v="Chester"/>
    <x v="9"/>
    <n v="19013"/>
    <x v="3"/>
    <s v="OFF-AR-10003373"/>
    <x v="1"/>
    <x v="6"/>
    <s v="Boston School Pro Electric Pencil Sharpener, 1670"/>
    <n v="198.27200000000002"/>
    <n v="8"/>
    <n v="0.2"/>
    <n v="17.34879999999999"/>
  </r>
  <r>
    <n v="696"/>
    <s v="CA-2012-119291"/>
    <x v="1"/>
    <x v="263"/>
    <d v="2012-05-17T00:00:00"/>
    <s v="First Class"/>
    <s v="JO-15550"/>
    <s v="Jesus Ocampo"/>
    <x v="2"/>
    <s v="United States"/>
    <s v="Chester"/>
    <x v="9"/>
    <n v="19013"/>
    <x v="3"/>
    <s v="OFF-LA-10002312"/>
    <x v="1"/>
    <x v="2"/>
    <s v="Avery 490"/>
    <n v="47.360000000000007"/>
    <n v="4"/>
    <n v="0.2"/>
    <n v="17.759999999999998"/>
  </r>
  <r>
    <n v="697"/>
    <s v="CA-2012-119291"/>
    <x v="1"/>
    <x v="263"/>
    <d v="2012-05-17T00:00:00"/>
    <s v="First Class"/>
    <s v="JO-15550"/>
    <s v="Jesus Ocampo"/>
    <x v="2"/>
    <s v="United States"/>
    <s v="Chester"/>
    <x v="9"/>
    <n v="19013"/>
    <x v="3"/>
    <s v="OFF-EN-10000927"/>
    <x v="1"/>
    <x v="12"/>
    <s v="Jet-Pak Recycled Peel 'N' Seal Padded Mailers"/>
    <n v="200.98400000000004"/>
    <n v="7"/>
    <n v="0.2"/>
    <n v="62.807499999999976"/>
  </r>
  <r>
    <n v="698"/>
    <s v="CA-2012-119291"/>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s v="CA-2012-119291"/>
    <x v="1"/>
    <x v="263"/>
    <d v="2012-05-17T00:00:00"/>
    <s v="First Class"/>
    <s v="JO-15550"/>
    <s v="Jesus Ocampo"/>
    <x v="2"/>
    <s v="United States"/>
    <s v="Chester"/>
    <x v="9"/>
    <n v="19013"/>
    <x v="3"/>
    <s v="OFF-AR-10001118"/>
    <x v="1"/>
    <x v="6"/>
    <s v="Binney &amp; Smith Crayola Metallic Crayons, 16-Color Pack"/>
    <n v="2.6960000000000002"/>
    <n v="1"/>
    <n v="0.2"/>
    <n v="0.8088000000000003"/>
  </r>
  <r>
    <n v="700"/>
    <s v="CA-2012-119291"/>
    <x v="1"/>
    <x v="263"/>
    <d v="2012-05-17T00:00:00"/>
    <s v="First Class"/>
    <s v="JO-15550"/>
    <s v="Jesus Ocampo"/>
    <x v="2"/>
    <s v="United States"/>
    <s v="Chester"/>
    <x v="9"/>
    <n v="19013"/>
    <x v="3"/>
    <s v="OFF-BI-10001575"/>
    <x v="1"/>
    <x v="8"/>
    <s v="GBC Linen Binding Covers"/>
    <n v="18.588000000000005"/>
    <n v="2"/>
    <n v="0.7"/>
    <n v="-13.6312"/>
  </r>
  <r>
    <n v="701"/>
    <s v="CA-2012-119291"/>
    <x v="1"/>
    <x v="263"/>
    <d v="2012-05-17T00:00:00"/>
    <s v="First Class"/>
    <s v="JO-15550"/>
    <s v="Jesus Ocampo"/>
    <x v="2"/>
    <s v="United States"/>
    <s v="Chester"/>
    <x v="9"/>
    <n v="19013"/>
    <x v="3"/>
    <s v="OFF-BI-10001982"/>
    <x v="1"/>
    <x v="8"/>
    <s v="Wilson Jones Custom Binder Spines &amp; Labels"/>
    <n v="4.8960000000000008"/>
    <n v="3"/>
    <n v="0.7"/>
    <n v="-3.4271999999999991"/>
  </r>
  <r>
    <n v="702"/>
    <s v="CA-2014-114552"/>
    <x v="3"/>
    <x v="264"/>
    <d v="2014-09-09T00:00:00"/>
    <s v="Standard Class"/>
    <s v="Dl-13600"/>
    <s v="Dorris liebe"/>
    <x v="1"/>
    <s v="United States"/>
    <s v="Cleveland"/>
    <x v="24"/>
    <n v="44105"/>
    <x v="3"/>
    <s v="FUR-FU-10002960"/>
    <x v="0"/>
    <x v="5"/>
    <s v="Eldon 200 Class Desk Accessories, Burgundy"/>
    <n v="15.072000000000003"/>
    <n v="3"/>
    <n v="0.2"/>
    <n v="4.1448"/>
  </r>
  <r>
    <n v="703"/>
    <s v="CA-2013-163755"/>
    <x v="0"/>
    <x v="254"/>
    <d v="2013-11-09T00:00:00"/>
    <s v="Second Class"/>
    <s v="AS-10285"/>
    <s v="Alejandro Savely"/>
    <x v="1"/>
    <s v="United States"/>
    <s v="Seattle"/>
    <x v="4"/>
    <n v="98103"/>
    <x v="1"/>
    <s v="FUR-FU-10003394"/>
    <x v="0"/>
    <x v="5"/>
    <s v="Tenex &quot;The Solids&quot; Textured Chair Mats"/>
    <n v="209.88"/>
    <n v="3"/>
    <n v="0"/>
    <n v="35.679599999999979"/>
  </r>
  <r>
    <n v="704"/>
    <s v="CA-2012-142027"/>
    <x v="1"/>
    <x v="265"/>
    <d v="2012-04-14T00:00:00"/>
    <s v="Standard Class"/>
    <s v="JK-15370"/>
    <s v="Jay Kimmel"/>
    <x v="0"/>
    <s v="United States"/>
    <s v="Long Beach"/>
    <x v="1"/>
    <n v="90805"/>
    <x v="1"/>
    <s v="FUR-TA-10002774"/>
    <x v="0"/>
    <x v="3"/>
    <s v="Laminate Occasional Tables"/>
    <n v="369.91200000000003"/>
    <n v="3"/>
    <n v="0.2"/>
    <n v="-13.871700000000047"/>
  </r>
  <r>
    <n v="705"/>
    <s v="CA-2011-138527"/>
    <x v="2"/>
    <x v="171"/>
    <d v="2011-09-17T00:00:00"/>
    <s v="Standard Class"/>
    <s v="BN-11470"/>
    <s v="Brad Norvell"/>
    <x v="1"/>
    <s v="United States"/>
    <s v="Cary"/>
    <x v="3"/>
    <n v="27511"/>
    <x v="0"/>
    <s v="OFF-PA-10001800"/>
    <x v="1"/>
    <x v="10"/>
    <s v="Xerox 220"/>
    <n v="10.368000000000002"/>
    <n v="2"/>
    <n v="0.2"/>
    <n v="3.6288"/>
  </r>
  <r>
    <n v="706"/>
    <s v="CA-2011-138527"/>
    <x v="2"/>
    <x v="171"/>
    <d v="2011-09-17T00:00:00"/>
    <s v="Standard Class"/>
    <s v="BN-11470"/>
    <s v="Brad Norvell"/>
    <x v="1"/>
    <s v="United States"/>
    <s v="Cary"/>
    <x v="3"/>
    <n v="27511"/>
    <x v="0"/>
    <s v="OFF-AP-10001469"/>
    <x v="1"/>
    <x v="9"/>
    <s v="Fellowes 8 Outlet Superior Workstation Surge Protector"/>
    <n v="166.84"/>
    <n v="5"/>
    <n v="0.2"/>
    <n v="18.769499999999987"/>
  </r>
  <r>
    <n v="707"/>
    <s v="CA-2011-138527"/>
    <x v="2"/>
    <x v="171"/>
    <d v="2011-09-17T00:00:00"/>
    <s v="Standard Class"/>
    <s v="BN-11470"/>
    <s v="Brad Norvell"/>
    <x v="1"/>
    <s v="United States"/>
    <s v="Cary"/>
    <x v="3"/>
    <n v="27511"/>
    <x v="0"/>
    <s v="TEC-AC-10002399"/>
    <x v="2"/>
    <x v="11"/>
    <s v="SanDisk Cruzer 32 GB USB Flash Drive"/>
    <n v="15.216000000000001"/>
    <n v="1"/>
    <n v="0.2"/>
    <n v="2.2823999999999991"/>
  </r>
  <r>
    <n v="708"/>
    <s v="CA-2011-112158"/>
    <x v="2"/>
    <x v="266"/>
    <d v="2011-12-04T00:00:00"/>
    <s v="First Class"/>
    <s v="DP-13165"/>
    <s v="David Philippe"/>
    <x v="0"/>
    <s v="United States"/>
    <s v="New York City"/>
    <x v="15"/>
    <n v="10035"/>
    <x v="3"/>
    <s v="TEC-AC-10003628"/>
    <x v="2"/>
    <x v="11"/>
    <s v="Logitech 910-002974 M325 Wireless Mouse for Web Scrolling"/>
    <n v="119.96"/>
    <n v="4"/>
    <n v="0"/>
    <n v="52.78240000000001"/>
  </r>
  <r>
    <n v="709"/>
    <s v="CA-2011-112158"/>
    <x v="2"/>
    <x v="266"/>
    <d v="2011-12-04T00:00:00"/>
    <s v="First Class"/>
    <s v="DP-13165"/>
    <s v="David Philippe"/>
    <x v="0"/>
    <s v="United States"/>
    <s v="New York City"/>
    <x v="15"/>
    <n v="10035"/>
    <x v="3"/>
    <s v="FUR-BO-10003272"/>
    <x v="0"/>
    <x v="0"/>
    <s v="O'Sullivan Living Dimensions 5-Shelf Bookcases"/>
    <n v="883.92"/>
    <n v="5"/>
    <n v="0.2"/>
    <n v="-110.49000000000007"/>
  </r>
  <r>
    <n v="710"/>
    <s v="CA-2011-112158"/>
    <x v="2"/>
    <x v="266"/>
    <d v="2011-12-04T00:00:00"/>
    <s v="First Class"/>
    <s v="DP-13165"/>
    <s v="David Philippe"/>
    <x v="0"/>
    <s v="United States"/>
    <s v="New York City"/>
    <x v="15"/>
    <n v="10035"/>
    <x v="3"/>
    <s v="OFF-BI-10000050"/>
    <x v="1"/>
    <x v="8"/>
    <s v="Angle-D Binders with Locking Rings, Label Holders"/>
    <n v="46.72"/>
    <n v="8"/>
    <n v="0.2"/>
    <n v="15.767999999999997"/>
  </r>
  <r>
    <n v="711"/>
    <s v="CA-2011-113887"/>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s v="CA-2014-146136"/>
    <x v="3"/>
    <x v="213"/>
    <d v="2014-09-08T00:00:00"/>
    <s v="Standard Class"/>
    <s v="AP-10915"/>
    <s v="Arthur Prichep"/>
    <x v="0"/>
    <s v="United States"/>
    <s v="Palm Coast"/>
    <x v="2"/>
    <n v="32137"/>
    <x v="0"/>
    <s v="OFF-EN-10001219"/>
    <x v="1"/>
    <x v="12"/>
    <s v="#10- 4 1/8&quot; x 9 1/2&quot; Security-Tint Envelopes"/>
    <n v="24.448"/>
    <n v="4"/>
    <n v="0.2"/>
    <n v="8.8623999999999992"/>
  </r>
  <r>
    <n v="713"/>
    <s v="US-2014-100048"/>
    <x v="3"/>
    <x v="240"/>
    <d v="2014-05-25T00:00:00"/>
    <s v="Standard Class"/>
    <s v="RS-19765"/>
    <s v="Roland Schwarz"/>
    <x v="1"/>
    <s v="United States"/>
    <s v="Mount Vernon"/>
    <x v="15"/>
    <n v="10550"/>
    <x v="3"/>
    <s v="OFF-AP-10001154"/>
    <x v="1"/>
    <x v="9"/>
    <s v="Bionaire Personal Warm Mist Humidifier/Vaporizer"/>
    <n v="281.34000000000003"/>
    <n v="6"/>
    <n v="0"/>
    <n v="109.72260000000001"/>
  </r>
  <r>
    <n v="714"/>
    <s v="US-2014-100048"/>
    <x v="3"/>
    <x v="240"/>
    <d v="2014-05-25T00:00:00"/>
    <s v="Standard Class"/>
    <s v="RS-19765"/>
    <s v="Roland Schwarz"/>
    <x v="1"/>
    <s v="United States"/>
    <s v="Mount Vernon"/>
    <x v="15"/>
    <n v="10550"/>
    <x v="3"/>
    <s v="TEC-PH-10003012"/>
    <x v="2"/>
    <x v="7"/>
    <s v="Nortel Meridian M3904 Professional Digital phone"/>
    <n v="307.98"/>
    <n v="2"/>
    <n v="0"/>
    <n v="89.314199999999971"/>
  </r>
  <r>
    <n v="715"/>
    <s v="US-2014-100048"/>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s v="CA-2011-153150"/>
    <x v="2"/>
    <x v="268"/>
    <d v="2011-07-06T00:00:00"/>
    <s v="Second Class"/>
    <s v="Dl-13600"/>
    <s v="Dorris liebe"/>
    <x v="1"/>
    <s v="United States"/>
    <s v="Seattle"/>
    <x v="4"/>
    <n v="98105"/>
    <x v="1"/>
    <s v="OFF-BI-10003355"/>
    <x v="1"/>
    <x v="8"/>
    <s v="Cardinal Holdit Business Card Pockets"/>
    <n v="19.920000000000002"/>
    <n v="5"/>
    <n v="0.2"/>
    <n v="6.9719999999999995"/>
  </r>
  <r>
    <n v="717"/>
    <s v="CA-2011-130092"/>
    <x v="2"/>
    <x v="269"/>
    <d v="2011-01-15T00:00:00"/>
    <s v="First Class"/>
    <s v="SV-20365"/>
    <s v="Seth Vernon"/>
    <x v="0"/>
    <s v="United States"/>
    <s v="Dover"/>
    <x v="13"/>
    <n v="19901"/>
    <x v="3"/>
    <s v="FUR-FU-10000010"/>
    <x v="0"/>
    <x v="5"/>
    <s v="DAX Value U-Channel Document Frames, Easel Back"/>
    <n v="9.94"/>
    <n v="2"/>
    <n v="0"/>
    <n v="3.0813999999999995"/>
  </r>
  <r>
    <n v="718"/>
    <s v="CA-2014-108910"/>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s v="CA-2011-104472"/>
    <x v="2"/>
    <x v="270"/>
    <d v="2011-06-07T00:00:00"/>
    <s v="Standard Class"/>
    <s v="CK-12325"/>
    <s v="Christine Kargatis"/>
    <x v="2"/>
    <s v="United States"/>
    <s v="Orem"/>
    <x v="7"/>
    <n v="84057"/>
    <x v="1"/>
    <s v="OFF-BI-10001658"/>
    <x v="1"/>
    <x v="8"/>
    <s v="GBC Standard Therm-A-Bind Covers"/>
    <n v="59.808000000000007"/>
    <n v="3"/>
    <n v="0.2"/>
    <n v="19.4376"/>
  </r>
  <r>
    <n v="720"/>
    <s v="CA-2011-104472"/>
    <x v="2"/>
    <x v="270"/>
    <d v="2011-06-07T00:00:00"/>
    <s v="Standard Class"/>
    <s v="CK-12325"/>
    <s v="Christine Kargatis"/>
    <x v="2"/>
    <s v="United States"/>
    <s v="Orem"/>
    <x v="7"/>
    <n v="84057"/>
    <x v="1"/>
    <s v="FUR-FU-10000246"/>
    <x v="0"/>
    <x v="5"/>
    <s v="Aluminum Document Frame"/>
    <n v="73.320000000000007"/>
    <n v="6"/>
    <n v="0"/>
    <n v="21.995999999999992"/>
  </r>
  <r>
    <n v="721"/>
    <s v="CA-2013-112942"/>
    <x v="0"/>
    <x v="271"/>
    <d v="2013-02-18T00:00:00"/>
    <s v="Standard Class"/>
    <s v="RD-19810"/>
    <s v="Ross DeVincentis"/>
    <x v="2"/>
    <s v="United States"/>
    <s v="Los Angeles"/>
    <x v="1"/>
    <n v="90045"/>
    <x v="1"/>
    <s v="OFF-PA-10004092"/>
    <x v="1"/>
    <x v="10"/>
    <s v="Tops Green Bar Computer Printout Paper"/>
    <n v="146.82"/>
    <n v="3"/>
    <n v="0"/>
    <n v="73.41"/>
  </r>
  <r>
    <n v="722"/>
    <s v="CA-2013-142335"/>
    <x v="0"/>
    <x v="272"/>
    <d v="2013-12-20T00:00:00"/>
    <s v="Standard Class"/>
    <s v="MP-17965"/>
    <s v="Michael Paige"/>
    <x v="1"/>
    <s v="United States"/>
    <s v="Detroit"/>
    <x v="12"/>
    <n v="48205"/>
    <x v="2"/>
    <s v="FUR-TA-10000198"/>
    <x v="0"/>
    <x v="3"/>
    <s v="Chromcraft Bull-Nose Wood Oval Conference Tables &amp; Bases"/>
    <n v="1652.94"/>
    <n v="3"/>
    <n v="0"/>
    <n v="231.41160000000002"/>
  </r>
  <r>
    <n v="723"/>
    <s v="CA-2013-142335"/>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s v="CA-2011-117429"/>
    <x v="2"/>
    <x v="273"/>
    <d v="2011-10-13T00:00:00"/>
    <s v="Standard Class"/>
    <s v="MR-17545"/>
    <s v="Mathew Reese"/>
    <x v="2"/>
    <s v="United States"/>
    <s v="Philadelphia"/>
    <x v="9"/>
    <n v="19140"/>
    <x v="3"/>
    <s v="FUR-FU-10000222"/>
    <x v="0"/>
    <x v="5"/>
    <s v="Seth Thomas 16&quot; Steel Case Clock"/>
    <n v="129.91999999999999"/>
    <n v="5"/>
    <n v="0.2"/>
    <n v="21.112000000000002"/>
  </r>
  <r>
    <n v="725"/>
    <s v="CA-2013-114713"/>
    <x v="0"/>
    <x v="274"/>
    <d v="2013-07-13T00:00:00"/>
    <s v="Standard Class"/>
    <s v="SC-20695"/>
    <s v="Steve Chapman"/>
    <x v="1"/>
    <s v="United States"/>
    <s v="Hialeah"/>
    <x v="2"/>
    <n v="33012"/>
    <x v="0"/>
    <s v="OFF-SU-10004664"/>
    <x v="1"/>
    <x v="14"/>
    <s v="Acme Softgrip Scissors"/>
    <n v="45.584000000000003"/>
    <n v="7"/>
    <n v="0.2"/>
    <n v="5.1281999999999996"/>
  </r>
  <r>
    <n v="726"/>
    <s v="CA-2014-144113"/>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s v="CA-2014-144113"/>
    <x v="3"/>
    <x v="118"/>
    <d v="2014-09-21T00:00:00"/>
    <s v="Standard Class"/>
    <s v="JF-15355"/>
    <s v="Jay Fein"/>
    <x v="0"/>
    <s v="United States"/>
    <s v="Austin"/>
    <x v="5"/>
    <n v="78745"/>
    <x v="2"/>
    <s v="TEC-PH-10002170"/>
    <x v="2"/>
    <x v="7"/>
    <s v="ClearSounds CSC500 Amplified Spirit Phone Corded phone"/>
    <n v="55.991999999999997"/>
    <n v="1"/>
    <n v="0.2"/>
    <n v="5.5992000000000015"/>
  </r>
  <r>
    <n v="728"/>
    <s v="US-2013-150861"/>
    <x v="0"/>
    <x v="275"/>
    <d v="2013-12-07T00:00:00"/>
    <s v="First Class"/>
    <s v="EG-13900"/>
    <s v="Emily Grady"/>
    <x v="0"/>
    <s v="United States"/>
    <s v="Oceanside"/>
    <x v="15"/>
    <n v="11572"/>
    <x v="3"/>
    <s v="OFF-PA-10001954"/>
    <x v="1"/>
    <x v="10"/>
    <s v="Xerox 1964"/>
    <n v="182.72"/>
    <n v="8"/>
    <n v="0"/>
    <n v="84.051199999999994"/>
  </r>
  <r>
    <n v="729"/>
    <s v="US-2013-150861"/>
    <x v="0"/>
    <x v="275"/>
    <d v="2013-12-07T00:00:00"/>
    <s v="First Class"/>
    <s v="EG-13900"/>
    <s v="Emily Grady"/>
    <x v="0"/>
    <s v="United States"/>
    <s v="Oceanside"/>
    <x v="15"/>
    <n v="11572"/>
    <x v="3"/>
    <s v="FUR-TA-10002228"/>
    <x v="0"/>
    <x v="3"/>
    <s v="Bevis Traditional Conference Table Top, Plinth Base"/>
    <n v="400.03199999999998"/>
    <n v="2"/>
    <n v="0.4"/>
    <n v="-153.34560000000005"/>
  </r>
  <r>
    <n v="730"/>
    <s v="US-2013-150861"/>
    <x v="0"/>
    <x v="275"/>
    <d v="2013-12-07T00:00:00"/>
    <s v="First Class"/>
    <s v="EG-13900"/>
    <s v="Emily Grady"/>
    <x v="0"/>
    <s v="United States"/>
    <s v="Oceanside"/>
    <x v="15"/>
    <n v="11572"/>
    <x v="3"/>
    <s v="OFF-ST-10004634"/>
    <x v="1"/>
    <x v="4"/>
    <s v="Personal Folder Holder, Ebony"/>
    <n v="33.630000000000003"/>
    <n v="3"/>
    <n v="0"/>
    <n v="10.088999999999999"/>
  </r>
  <r>
    <n v="731"/>
    <s v="US-2013-150861"/>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s v="US-2013-150861"/>
    <x v="0"/>
    <x v="275"/>
    <d v="2013-12-07T00:00:00"/>
    <s v="First Class"/>
    <s v="EG-13900"/>
    <s v="Emily Grady"/>
    <x v="0"/>
    <s v="United States"/>
    <s v="Oceanside"/>
    <x v="15"/>
    <n v="11572"/>
    <x v="3"/>
    <s v="OFF-LA-10001317"/>
    <x v="1"/>
    <x v="2"/>
    <s v="Avery 520"/>
    <n v="6.3"/>
    <n v="2"/>
    <n v="0"/>
    <n v="3.024"/>
  </r>
  <r>
    <n v="733"/>
    <s v="CA-2014-131954"/>
    <x v="3"/>
    <x v="276"/>
    <d v="2014-01-26T00:00:00"/>
    <s v="Standard Class"/>
    <s v="DS-13030"/>
    <s v="Darrin Sayre"/>
    <x v="2"/>
    <s v="United States"/>
    <s v="Seattle"/>
    <x v="4"/>
    <n v="98115"/>
    <x v="1"/>
    <s v="OFF-ST-10000736"/>
    <x v="1"/>
    <x v="4"/>
    <s v="Carina Double Wide Media Storage Towers in Natural &amp; Black"/>
    <n v="242.94"/>
    <n v="3"/>
    <n v="0"/>
    <n v="9.7175999999999902"/>
  </r>
  <r>
    <n v="734"/>
    <s v="CA-2014-131954"/>
    <x v="3"/>
    <x v="276"/>
    <d v="2014-01-26T00:00:00"/>
    <s v="Standard Class"/>
    <s v="DS-13030"/>
    <s v="Darrin Sayre"/>
    <x v="2"/>
    <s v="United States"/>
    <s v="Seattle"/>
    <x v="4"/>
    <n v="98115"/>
    <x v="1"/>
    <s v="TEC-AC-10003610"/>
    <x v="2"/>
    <x v="11"/>
    <s v="Logitech Illuminated - Keyboard"/>
    <n v="179.97"/>
    <n v="3"/>
    <n v="0"/>
    <n v="86.385600000000011"/>
  </r>
  <r>
    <n v="735"/>
    <s v="CA-2014-131954"/>
    <x v="3"/>
    <x v="276"/>
    <d v="2014-01-26T00:00:00"/>
    <s v="Standard Class"/>
    <s v="DS-13030"/>
    <s v="Darrin Sayre"/>
    <x v="2"/>
    <s v="United States"/>
    <s v="Seattle"/>
    <x v="4"/>
    <n v="98115"/>
    <x v="1"/>
    <s v="OFF-BI-10003982"/>
    <x v="1"/>
    <x v="8"/>
    <s v="Wilson Jones Century Plastic Molded Ring Binders"/>
    <n v="99.695999999999998"/>
    <n v="6"/>
    <n v="0.2"/>
    <n v="33.647399999999998"/>
  </r>
  <r>
    <n v="736"/>
    <s v="CA-2014-131954"/>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s v="CA-2014-131954"/>
    <x v="3"/>
    <x v="276"/>
    <d v="2014-01-26T00:00:00"/>
    <s v="Standard Class"/>
    <s v="DS-13030"/>
    <s v="Darrin Sayre"/>
    <x v="2"/>
    <s v="United States"/>
    <s v="Seattle"/>
    <x v="4"/>
    <n v="98115"/>
    <x v="1"/>
    <s v="FUR-BO-10001619"/>
    <x v="0"/>
    <x v="0"/>
    <s v="O'Sullivan Cherrywood Estates Traditional Bookcase"/>
    <n v="84.98"/>
    <n v="1"/>
    <n v="0"/>
    <n v="18.695599999999999"/>
  </r>
  <r>
    <n v="738"/>
    <s v="CA-2014-131954"/>
    <x v="3"/>
    <x v="276"/>
    <d v="2014-01-26T00:00:00"/>
    <s v="Standard Class"/>
    <s v="DS-13030"/>
    <s v="Darrin Sayre"/>
    <x v="2"/>
    <s v="United States"/>
    <s v="Seattle"/>
    <x v="4"/>
    <n v="98115"/>
    <x v="1"/>
    <s v="OFF-BI-10000138"/>
    <x v="1"/>
    <x v="8"/>
    <s v="Acco Translucent Poly Ring Binders"/>
    <n v="18.72"/>
    <n v="5"/>
    <n v="0.2"/>
    <n v="6.5519999999999996"/>
  </r>
  <r>
    <n v="739"/>
    <s v="CA-2011-132500"/>
    <x v="2"/>
    <x v="78"/>
    <d v="2011-09-12T00:00:00"/>
    <s v="Standard Class"/>
    <s v="GZ-14470"/>
    <s v="Gary Zandusky"/>
    <x v="0"/>
    <s v="United States"/>
    <s v="San Francisco"/>
    <x v="1"/>
    <n v="94110"/>
    <x v="1"/>
    <s v="TEC-AC-10001383"/>
    <x v="2"/>
    <x v="11"/>
    <s v="Logitech Wireless Touch Keyboard K400"/>
    <n v="49.98"/>
    <n v="2"/>
    <n v="0"/>
    <n v="8.4965999999999937"/>
  </r>
  <r>
    <n v="740"/>
    <s v="CA-2011-112326"/>
    <x v="2"/>
    <x v="277"/>
    <d v="2011-01-09T00:00:00"/>
    <s v="Standard Class"/>
    <s v="PO-19195"/>
    <s v="Phillina Ober"/>
    <x v="2"/>
    <s v="United States"/>
    <s v="Naperville"/>
    <x v="10"/>
    <n v="60540"/>
    <x v="2"/>
    <s v="OFF-LA-10003223"/>
    <x v="1"/>
    <x v="2"/>
    <s v="Avery 508"/>
    <n v="11.784000000000001"/>
    <n v="3"/>
    <n v="0.2"/>
    <n v="4.2716999999999992"/>
  </r>
  <r>
    <n v="741"/>
    <s v="CA-2011-112326"/>
    <x v="2"/>
    <x v="277"/>
    <d v="2011-01-09T00:00:00"/>
    <s v="Standard Class"/>
    <s v="PO-19195"/>
    <s v="Phillina Ober"/>
    <x v="2"/>
    <s v="United States"/>
    <s v="Naperville"/>
    <x v="10"/>
    <n v="60540"/>
    <x v="2"/>
    <s v="OFF-ST-10002743"/>
    <x v="1"/>
    <x v="4"/>
    <s v="SAFCO Boltless Steel Shelving"/>
    <n v="272.73599999999999"/>
    <n v="3"/>
    <n v="0.2"/>
    <n v="-64.774800000000013"/>
  </r>
  <r>
    <n v="742"/>
    <s v="CA-2011-112326"/>
    <x v="2"/>
    <x v="277"/>
    <d v="2011-01-09T00:00:00"/>
    <s v="Standard Class"/>
    <s v="PO-19195"/>
    <s v="Phillina Ober"/>
    <x v="2"/>
    <s v="United States"/>
    <s v="Naperville"/>
    <x v="10"/>
    <n v="60540"/>
    <x v="2"/>
    <s v="OFF-BI-10004094"/>
    <x v="1"/>
    <x v="8"/>
    <s v="GBC Standard Plastic Binding Systems Combs"/>
    <n v="3.5399999999999991"/>
    <n v="2"/>
    <n v="0.8"/>
    <n v="-5.4870000000000001"/>
  </r>
  <r>
    <n v="743"/>
    <s v="US-2013-146710"/>
    <x v="0"/>
    <x v="278"/>
    <d v="2013-09-02T00:00:00"/>
    <s v="Standard Class"/>
    <s v="SS-20875"/>
    <s v="Sung Shariari"/>
    <x v="0"/>
    <s v="United States"/>
    <s v="Dallas"/>
    <x v="5"/>
    <n v="75220"/>
    <x v="2"/>
    <s v="OFF-SU-10004498"/>
    <x v="1"/>
    <x v="14"/>
    <s v="Martin-Yale Premier Letter Opener"/>
    <n v="51.52000000000001"/>
    <n v="5"/>
    <n v="0.2"/>
    <n v="-10.948000000000002"/>
  </r>
  <r>
    <n v="744"/>
    <s v="US-2013-146710"/>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s v="US-2013-146710"/>
    <x v="0"/>
    <x v="278"/>
    <d v="2013-09-02T00:00:00"/>
    <s v="Standard Class"/>
    <s v="SS-20875"/>
    <s v="Sung Shariari"/>
    <x v="0"/>
    <s v="United States"/>
    <s v="Dallas"/>
    <x v="5"/>
    <n v="75220"/>
    <x v="2"/>
    <s v="OFF-PA-10004971"/>
    <x v="1"/>
    <x v="10"/>
    <s v="Xerox 196"/>
    <n v="4.6240000000000006"/>
    <n v="1"/>
    <n v="0.2"/>
    <n v="1.6762000000000001"/>
  </r>
  <r>
    <n v="746"/>
    <s v="US-2013-146710"/>
    <x v="0"/>
    <x v="278"/>
    <d v="2013-09-02T00:00:00"/>
    <s v="Standard Class"/>
    <s v="SS-20875"/>
    <s v="Sung Shariari"/>
    <x v="0"/>
    <s v="United States"/>
    <s v="Dallas"/>
    <x v="5"/>
    <n v="75220"/>
    <x v="2"/>
    <s v="OFF-SU-10004261"/>
    <x v="1"/>
    <x v="14"/>
    <s v="Fiskars 8&quot; Scissors, 2/Pack"/>
    <n v="55.167999999999999"/>
    <n v="4"/>
    <n v="0.2"/>
    <n v="6.2063999999999897"/>
  </r>
  <r>
    <n v="747"/>
    <s v="CA-2011-124429"/>
    <x v="2"/>
    <x v="279"/>
    <d v="2011-05-27T00:00:00"/>
    <s v="Same Day"/>
    <s v="MH-17785"/>
    <s v="Maya Herman"/>
    <x v="1"/>
    <s v="United States"/>
    <s v="San Diego"/>
    <x v="1"/>
    <n v="92105"/>
    <x v="1"/>
    <s v="FUR-TA-10002607"/>
    <x v="0"/>
    <x v="3"/>
    <s v="KI Conference Tables"/>
    <n v="567.12"/>
    <n v="10"/>
    <n v="0.2"/>
    <n v="-28.355999999999952"/>
  </r>
  <r>
    <n v="748"/>
    <s v="CA-2011-124429"/>
    <x v="2"/>
    <x v="279"/>
    <d v="2011-05-27T00:00:00"/>
    <s v="Same Day"/>
    <s v="MH-17785"/>
    <s v="Maya Herman"/>
    <x v="1"/>
    <s v="United States"/>
    <s v="San Diego"/>
    <x v="1"/>
    <n v="92105"/>
    <x v="1"/>
    <s v="OFF-ST-10001809"/>
    <x v="1"/>
    <x v="4"/>
    <s v="Fellowes Officeware Wire Shelving"/>
    <n v="359.32"/>
    <n v="4"/>
    <n v="0"/>
    <n v="7.1863999999999919"/>
  </r>
  <r>
    <n v="749"/>
    <s v="CA-2013-150889"/>
    <x v="0"/>
    <x v="231"/>
    <d v="2013-03-23T00:00:00"/>
    <s v="Second Class"/>
    <s v="PB-19105"/>
    <s v="Peter Bühler"/>
    <x v="0"/>
    <s v="United States"/>
    <s v="Evanston"/>
    <x v="10"/>
    <n v="60201"/>
    <x v="2"/>
    <s v="TEC-PH-10000004"/>
    <x v="2"/>
    <x v="7"/>
    <s v="Belkin iPhone and iPad Lightning Cable"/>
    <n v="11.992000000000001"/>
    <n v="1"/>
    <n v="0.2"/>
    <n v="0.89939999999999909"/>
  </r>
  <r>
    <n v="750"/>
    <s v="CA-2014-126074"/>
    <x v="3"/>
    <x v="280"/>
    <d v="2014-10-07T00:00:00"/>
    <s v="Standard Class"/>
    <s v="RF-19735"/>
    <s v="Roland Fjeld"/>
    <x v="0"/>
    <s v="United States"/>
    <s v="Trenton"/>
    <x v="12"/>
    <n v="48183"/>
    <x v="2"/>
    <s v="OFF-BI-10003638"/>
    <x v="1"/>
    <x v="8"/>
    <s v="GBC Durable Plastic Covers"/>
    <n v="58.050000000000004"/>
    <n v="3"/>
    <n v="0"/>
    <n v="26.702999999999999"/>
  </r>
  <r>
    <n v="751"/>
    <s v="CA-2014-126074"/>
    <x v="3"/>
    <x v="280"/>
    <d v="2014-10-07T00:00:00"/>
    <s v="Standard Class"/>
    <s v="RF-19735"/>
    <s v="Roland Fjeld"/>
    <x v="0"/>
    <s v="United States"/>
    <s v="Trenton"/>
    <x v="12"/>
    <n v="48183"/>
    <x v="2"/>
    <s v="FUR-FU-10003577"/>
    <x v="0"/>
    <x v="5"/>
    <s v="Nu-Dell Leatherette Frames"/>
    <n v="157.74"/>
    <n v="11"/>
    <n v="0"/>
    <n v="56.7864"/>
  </r>
  <r>
    <n v="752"/>
    <s v="CA-2014-126074"/>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s v="CA-2014-126074"/>
    <x v="3"/>
    <x v="280"/>
    <d v="2014-10-07T00:00:00"/>
    <s v="Standard Class"/>
    <s v="RF-19735"/>
    <s v="Roland Fjeld"/>
    <x v="0"/>
    <s v="United States"/>
    <s v="Trenton"/>
    <x v="12"/>
    <n v="48183"/>
    <x v="2"/>
    <s v="OFF-BI-10000546"/>
    <x v="1"/>
    <x v="8"/>
    <s v="Avery Durable Binders"/>
    <n v="2.88"/>
    <n v="1"/>
    <n v="0"/>
    <n v="1.4112"/>
  </r>
  <r>
    <n v="754"/>
    <s v="CA-2013-110499"/>
    <x v="0"/>
    <x v="281"/>
    <d v="2013-04-10T00:00:00"/>
    <s v="First Class"/>
    <s v="YC-21895"/>
    <s v="Yoseph Carroll"/>
    <x v="1"/>
    <s v="United States"/>
    <s v="San Francisco"/>
    <x v="1"/>
    <n v="94110"/>
    <x v="1"/>
    <s v="TEC-CO-10002095"/>
    <x v="2"/>
    <x v="16"/>
    <s v="Hewlett Packard 610 Color Digital Copier / Printer"/>
    <n v="1199.9760000000001"/>
    <n v="3"/>
    <n v="0.2"/>
    <n v="374.99249999999995"/>
  </r>
  <r>
    <n v="755"/>
    <s v="CA-2012-135272"/>
    <x v="1"/>
    <x v="214"/>
    <d v="2012-12-12T00:00:00"/>
    <s v="Standard Class"/>
    <s v="MS-17830"/>
    <s v="Melanie Seite"/>
    <x v="0"/>
    <s v="United States"/>
    <s v="Los Angeles"/>
    <x v="1"/>
    <n v="90036"/>
    <x v="1"/>
    <s v="FUR-FU-10002759"/>
    <x v="0"/>
    <x v="5"/>
    <s v="12-1/2 Diameter Round Wall Clock"/>
    <n v="79.92"/>
    <n v="4"/>
    <n v="0"/>
    <n v="28.7712"/>
  </r>
  <r>
    <n v="756"/>
    <s v="CA-2013-140928"/>
    <x v="0"/>
    <x v="31"/>
    <d v="2013-09-23T00:00:00"/>
    <s v="Standard Class"/>
    <s v="NB-18655"/>
    <s v="Nona Balk"/>
    <x v="1"/>
    <s v="United States"/>
    <s v="Jacksonville"/>
    <x v="2"/>
    <n v="32216"/>
    <x v="0"/>
    <s v="FUR-TA-10001095"/>
    <x v="0"/>
    <x v="3"/>
    <s v="Chromcraft Round Conference Tables"/>
    <n v="383.43799999999999"/>
    <n v="4"/>
    <n v="0.45"/>
    <n v="-167.3184"/>
  </r>
  <r>
    <n v="757"/>
    <s v="CA-2011-106803"/>
    <x v="2"/>
    <x v="282"/>
    <d v="2012-01-02T00:00:00"/>
    <s v="Standard Class"/>
    <s v="DC-13285"/>
    <s v="Debra Catini"/>
    <x v="0"/>
    <s v="United States"/>
    <s v="Cottage Grove"/>
    <x v="11"/>
    <n v="55016"/>
    <x v="2"/>
    <s v="OFF-ST-10002444"/>
    <x v="1"/>
    <x v="4"/>
    <s v="Recycled Eldon Regeneration Jumbo File"/>
    <n v="24.56"/>
    <n v="2"/>
    <n v="0"/>
    <n v="6.8767999999999994"/>
  </r>
  <r>
    <n v="758"/>
    <s v="CA-2011-106803"/>
    <x v="2"/>
    <x v="282"/>
    <d v="2012-01-02T00:00:00"/>
    <s v="Standard Class"/>
    <s v="DC-13285"/>
    <s v="Debra Catini"/>
    <x v="0"/>
    <s v="United States"/>
    <s v="Cottage Grove"/>
    <x v="11"/>
    <n v="55016"/>
    <x v="2"/>
    <s v="TEC-AC-10001267"/>
    <x v="2"/>
    <x v="11"/>
    <s v="Imation 32GB Pocket Pro USB 3.0 Flash Drive - 32 GB - Black - 1 P ..."/>
    <n v="119.8"/>
    <n v="4"/>
    <n v="0"/>
    <n v="47.92"/>
  </r>
  <r>
    <n v="759"/>
    <s v="CA-2014-117240"/>
    <x v="3"/>
    <x v="283"/>
    <d v="2014-07-29T00:00:00"/>
    <s v="Standard Class"/>
    <s v="CP-12340"/>
    <s v="Christine Phan"/>
    <x v="1"/>
    <s v="United States"/>
    <s v="New York City"/>
    <x v="15"/>
    <n v="10009"/>
    <x v="3"/>
    <s v="OFF-BI-10000848"/>
    <x v="1"/>
    <x v="8"/>
    <s v="Angle-D Ring Binders"/>
    <n v="13.128"/>
    <n v="3"/>
    <n v="0.2"/>
    <n v="4.2665999999999986"/>
  </r>
  <r>
    <n v="760"/>
    <s v="CA-2014-13333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s v="CA-2012-112319"/>
    <x v="1"/>
    <x v="284"/>
    <d v="2012-09-05T00:00:00"/>
    <s v="Standard Class"/>
    <s v="AR-10510"/>
    <s v="Andrew Roberts"/>
    <x v="0"/>
    <s v="United States"/>
    <s v="Los Angeles"/>
    <x v="1"/>
    <n v="90004"/>
    <x v="1"/>
    <s v="OFF-PA-10003441"/>
    <x v="1"/>
    <x v="10"/>
    <s v="Xerox 226"/>
    <n v="58.320000000000007"/>
    <n v="9"/>
    <n v="0"/>
    <n v="27.993600000000001"/>
  </r>
  <r>
    <n v="762"/>
    <s v="CA-2014-126046"/>
    <x v="3"/>
    <x v="132"/>
    <d v="2014-11-08T00:00:00"/>
    <s v="Standard Class"/>
    <s v="JC-16105"/>
    <s v="Julie Creighton"/>
    <x v="1"/>
    <s v="United States"/>
    <s v="Atlanta"/>
    <x v="32"/>
    <n v="30318"/>
    <x v="0"/>
    <s v="OFF-LA-10004484"/>
    <x v="1"/>
    <x v="2"/>
    <s v="Avery 476"/>
    <n v="12.39"/>
    <n v="3"/>
    <n v="0"/>
    <n v="5.6993999999999998"/>
  </r>
  <r>
    <n v="763"/>
    <s v="CA-2012-114923"/>
    <x v="1"/>
    <x v="285"/>
    <d v="2012-02-13T00:00:00"/>
    <s v="Standard Class"/>
    <s v="LH-17020"/>
    <s v="Lisa Hazard"/>
    <x v="0"/>
    <s v="United States"/>
    <s v="Columbus"/>
    <x v="24"/>
    <n v="43229"/>
    <x v="3"/>
    <s v="TEC-PH-10003931"/>
    <x v="2"/>
    <x v="7"/>
    <s v="JBL Micro Wireless Portable Bluetooth Speaker"/>
    <n v="107.982"/>
    <n v="3"/>
    <n v="0.4"/>
    <n v="-26.995499999999993"/>
  </r>
  <r>
    <n v="764"/>
    <s v="CA-2011-162775"/>
    <x v="2"/>
    <x v="286"/>
    <d v="2011-01-16T00:00:00"/>
    <s v="Second Class"/>
    <s v="CS-12250"/>
    <s v="Chris Selesnick"/>
    <x v="1"/>
    <s v="United States"/>
    <s v="Bossier City"/>
    <x v="28"/>
    <n v="71111"/>
    <x v="0"/>
    <s v="OFF-EN-10001990"/>
    <x v="1"/>
    <x v="12"/>
    <s v="Staples"/>
    <n v="11.36"/>
    <n v="2"/>
    <n v="0"/>
    <n v="5.3391999999999991"/>
  </r>
  <r>
    <n v="765"/>
    <s v="CA-2011-162775"/>
    <x v="2"/>
    <x v="286"/>
    <d v="2011-01-16T00:00:00"/>
    <s v="Second Class"/>
    <s v="CS-12250"/>
    <s v="Chris Selesnick"/>
    <x v="1"/>
    <s v="United States"/>
    <s v="Bossier City"/>
    <x v="28"/>
    <n v="71111"/>
    <x v="0"/>
    <s v="OFF-EN-10001532"/>
    <x v="1"/>
    <x v="12"/>
    <s v="Brown Kraft Recycled Envelopes"/>
    <n v="50.94"/>
    <n v="3"/>
    <n v="0"/>
    <n v="25.47"/>
  </r>
  <r>
    <n v="766"/>
    <s v="CA-2011-162775"/>
    <x v="2"/>
    <x v="286"/>
    <d v="2011-01-16T00:00:00"/>
    <s v="Second Class"/>
    <s v="CS-12250"/>
    <s v="Chris Selesnick"/>
    <x v="1"/>
    <s v="United States"/>
    <s v="Bossier City"/>
    <x v="28"/>
    <n v="71111"/>
    <x v="0"/>
    <s v="TEC-AC-10003174"/>
    <x v="2"/>
    <x v="11"/>
    <s v="Plantronics S12 Corded Telephone Headset System"/>
    <n v="646.74"/>
    <n v="6"/>
    <n v="0"/>
    <n v="258.69600000000003"/>
  </r>
  <r>
    <n v="767"/>
    <s v="CA-2011-162775"/>
    <x v="2"/>
    <x v="286"/>
    <d v="2011-01-16T00:00:00"/>
    <s v="Second Class"/>
    <s v="CS-12250"/>
    <s v="Chris Selesnick"/>
    <x v="1"/>
    <s v="United States"/>
    <s v="Bossier City"/>
    <x v="28"/>
    <n v="71111"/>
    <x v="0"/>
    <s v="OFF-BI-10004187"/>
    <x v="1"/>
    <x v="8"/>
    <s v="Staples"/>
    <n v="5.64"/>
    <n v="3"/>
    <n v="0"/>
    <n v="2.7071999999999994"/>
  </r>
  <r>
    <n v="768"/>
    <s v="CA-2011-162775"/>
    <x v="2"/>
    <x v="286"/>
    <d v="2011-01-16T00:00:00"/>
    <s v="Second Class"/>
    <s v="CS-12250"/>
    <s v="Chris Selesnick"/>
    <x v="1"/>
    <s v="United States"/>
    <s v="Bossier City"/>
    <x v="28"/>
    <n v="71111"/>
    <x v="0"/>
    <s v="OFF-ST-10000025"/>
    <x v="1"/>
    <x v="4"/>
    <s v="Fellowes Stor/Drawer Steel Plus Storage Drawers"/>
    <n v="572.58000000000004"/>
    <n v="6"/>
    <n v="0"/>
    <n v="34.354799999999955"/>
  </r>
  <r>
    <n v="769"/>
    <s v="CA-2011-106810"/>
    <x v="2"/>
    <x v="287"/>
    <d v="2011-05-20T00:00:00"/>
    <s v="Standard Class"/>
    <s v="AJ-10795"/>
    <s v="Anthony Johnson"/>
    <x v="1"/>
    <s v="United States"/>
    <s v="Saint Petersburg"/>
    <x v="2"/>
    <n v="33710"/>
    <x v="0"/>
    <s v="FUR-FU-10004306"/>
    <x v="0"/>
    <x v="5"/>
    <s v="Electrix Halogen Magnifier Lamp"/>
    <n v="310.88000000000005"/>
    <n v="2"/>
    <n v="0.2"/>
    <n v="23.315999999999988"/>
  </r>
  <r>
    <n v="770"/>
    <s v="CA-2013-157245"/>
    <x v="0"/>
    <x v="288"/>
    <d v="2013-05-25T00:00:00"/>
    <s v="Standard Class"/>
    <s v="LE-16810"/>
    <s v="Laurel Elliston"/>
    <x v="0"/>
    <s v="United States"/>
    <s v="Arlington"/>
    <x v="17"/>
    <n v="22204"/>
    <x v="0"/>
    <s v="FUR-CH-10003746"/>
    <x v="0"/>
    <x v="1"/>
    <s v="Hon 4070 Series Pagoda Round Back Stacking Chairs"/>
    <n v="641.96"/>
    <n v="2"/>
    <n v="0"/>
    <n v="179.74880000000002"/>
  </r>
  <r>
    <n v="771"/>
    <s v="CA-2014-104220"/>
    <x v="3"/>
    <x v="289"/>
    <d v="2014-02-06T00:00:00"/>
    <s v="Standard Class"/>
    <s v="BV-11245"/>
    <s v="Benjamin Venier"/>
    <x v="1"/>
    <s v="United States"/>
    <s v="Des Moines"/>
    <x v="23"/>
    <n v="50315"/>
    <x v="2"/>
    <s v="OFF-BI-10001036"/>
    <x v="1"/>
    <x v="8"/>
    <s v="Cardinal EasyOpen D-Ring Binders"/>
    <n v="18.28"/>
    <n v="2"/>
    <n v="0"/>
    <n v="9.14"/>
  </r>
  <r>
    <n v="772"/>
    <s v="CA-2014-104220"/>
    <x v="3"/>
    <x v="289"/>
    <d v="2014-02-06T00:00:00"/>
    <s v="Standard Class"/>
    <s v="BV-11245"/>
    <s v="Benjamin Venier"/>
    <x v="1"/>
    <s v="United States"/>
    <s v="Des Moines"/>
    <x v="23"/>
    <n v="50315"/>
    <x v="2"/>
    <s v="TEC-PH-10004614"/>
    <x v="2"/>
    <x v="7"/>
    <s v="AT&amp;T 841000 Phone"/>
    <n v="207"/>
    <n v="3"/>
    <n v="0"/>
    <n v="51.75"/>
  </r>
  <r>
    <n v="773"/>
    <s v="CA-2014-104220"/>
    <x v="3"/>
    <x v="289"/>
    <d v="2014-02-06T00:00:00"/>
    <s v="Standard Class"/>
    <s v="BV-11245"/>
    <s v="Benjamin Venier"/>
    <x v="1"/>
    <s v="United States"/>
    <s v="Des Moines"/>
    <x v="23"/>
    <n v="50315"/>
    <x v="2"/>
    <s v="OFF-BI-10000301"/>
    <x v="1"/>
    <x v="8"/>
    <s v="GBC Instant Report Kit"/>
    <n v="32.35"/>
    <n v="5"/>
    <n v="0"/>
    <n v="16.175000000000001"/>
  </r>
  <r>
    <n v="774"/>
    <s v="CA-2014-104220"/>
    <x v="3"/>
    <x v="289"/>
    <d v="2014-02-06T00:00:00"/>
    <s v="Standard Class"/>
    <s v="BV-11245"/>
    <s v="Benjamin Venier"/>
    <x v="1"/>
    <s v="United States"/>
    <s v="Des Moines"/>
    <x v="23"/>
    <n v="50315"/>
    <x v="2"/>
    <s v="OFF-BI-10003910"/>
    <x v="1"/>
    <x v="8"/>
    <s v="DXL Angle-View Binders with Locking Rings by Samsill"/>
    <n v="7.71"/>
    <n v="1"/>
    <n v="0"/>
    <n v="3.4695"/>
  </r>
  <r>
    <n v="775"/>
    <s v="CA-2014-104220"/>
    <x v="3"/>
    <x v="289"/>
    <d v="2014-02-06T00:00:00"/>
    <s v="Standard Class"/>
    <s v="BV-11245"/>
    <s v="Benjamin Venier"/>
    <x v="1"/>
    <s v="United States"/>
    <s v="Des Moines"/>
    <x v="23"/>
    <n v="50315"/>
    <x v="2"/>
    <s v="OFF-AR-10004648"/>
    <x v="1"/>
    <x v="6"/>
    <s v="Boston 19500 Mighty Mite Electric Pencil Sharpener"/>
    <n v="40.299999999999997"/>
    <n v="2"/>
    <n v="0"/>
    <n v="10.881"/>
  </r>
  <r>
    <n v="776"/>
    <s v="CA-2014-10422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s v="CA-2011-165974"/>
    <x v="2"/>
    <x v="290"/>
    <d v="2011-07-06T00:00:00"/>
    <s v="Standard Class"/>
    <s v="DL-12865"/>
    <s v="Dan Lawera"/>
    <x v="0"/>
    <s v="United States"/>
    <s v="Cincinnati"/>
    <x v="24"/>
    <n v="45231"/>
    <x v="3"/>
    <s v="OFF-AR-10003405"/>
    <x v="1"/>
    <x v="6"/>
    <s v="Dixon My First Ticonderoga Pencil, #2"/>
    <n v="32.76"/>
    <n v="7"/>
    <n v="0.2"/>
    <n v="3.6854999999999958"/>
  </r>
  <r>
    <n v="778"/>
    <s v="CA-2012-144267"/>
    <x v="1"/>
    <x v="291"/>
    <d v="2012-08-23T00:00:00"/>
    <s v="First Class"/>
    <s v="NZ-18565"/>
    <s v="Nick Zandusky"/>
    <x v="2"/>
    <s v="United States"/>
    <s v="San Francisco"/>
    <x v="1"/>
    <n v="94110"/>
    <x v="1"/>
    <s v="FUR-CH-10002335"/>
    <x v="0"/>
    <x v="1"/>
    <s v="Hon GuestStacker Chair"/>
    <n v="544.00800000000004"/>
    <n v="3"/>
    <n v="0.2"/>
    <n v="40.800600000000003"/>
  </r>
  <r>
    <n v="779"/>
    <s v="CA-2012-144267"/>
    <x v="1"/>
    <x v="291"/>
    <d v="2012-08-23T00:00:00"/>
    <s v="First Class"/>
    <s v="NZ-18565"/>
    <s v="Nick Zandusky"/>
    <x v="2"/>
    <s v="United States"/>
    <s v="San Francisco"/>
    <x v="1"/>
    <n v="94110"/>
    <x v="1"/>
    <s v="OFF-PA-10000157"/>
    <x v="1"/>
    <x v="10"/>
    <s v="Xerox 191"/>
    <n v="59.94"/>
    <n v="3"/>
    <n v="0"/>
    <n v="28.171799999999998"/>
  </r>
  <r>
    <n v="780"/>
    <s v="CA-2012-144267"/>
    <x v="1"/>
    <x v="291"/>
    <d v="2012-08-23T00:00:00"/>
    <s v="First Class"/>
    <s v="NZ-18565"/>
    <s v="Nick Zandusky"/>
    <x v="2"/>
    <s v="United States"/>
    <s v="San Francisco"/>
    <x v="1"/>
    <n v="94110"/>
    <x v="1"/>
    <s v="OFF-PA-10001947"/>
    <x v="1"/>
    <x v="10"/>
    <s v="Xerox 1974"/>
    <n v="23.92"/>
    <n v="4"/>
    <n v="0"/>
    <n v="11.720800000000001"/>
  </r>
  <r>
    <n v="781"/>
    <s v="CA-2012-144267"/>
    <x v="1"/>
    <x v="291"/>
    <d v="2012-08-23T00:00:00"/>
    <s v="First Class"/>
    <s v="NZ-18565"/>
    <s v="Nick Zandusky"/>
    <x v="2"/>
    <s v="United States"/>
    <s v="San Francisco"/>
    <x v="1"/>
    <n v="94110"/>
    <x v="1"/>
    <s v="OFF-PA-10003657"/>
    <x v="1"/>
    <x v="10"/>
    <s v="Xerox 1927"/>
    <n v="4.28"/>
    <n v="1"/>
    <n v="0"/>
    <n v="1.9259999999999997"/>
  </r>
  <r>
    <n v="782"/>
    <s v="US-2012-157014"/>
    <x v="1"/>
    <x v="292"/>
    <d v="2012-10-06T00:00:00"/>
    <s v="Second Class"/>
    <s v="BM-11785"/>
    <s v="Bryan Mills"/>
    <x v="0"/>
    <s v="United States"/>
    <s v="Columbus"/>
    <x v="24"/>
    <n v="43229"/>
    <x v="3"/>
    <s v="OFF-BI-10001098"/>
    <x v="1"/>
    <x v="8"/>
    <s v="Acco D-Ring Binder w/DublLock"/>
    <n v="32.07"/>
    <n v="5"/>
    <n v="0.7"/>
    <n v="-22.448999999999991"/>
  </r>
  <r>
    <n v="783"/>
    <s v="US-2012-157014"/>
    <x v="1"/>
    <x v="292"/>
    <d v="2012-10-06T00:00:00"/>
    <s v="Second Class"/>
    <s v="BM-11785"/>
    <s v="Bryan Mills"/>
    <x v="0"/>
    <s v="United States"/>
    <s v="Columbus"/>
    <x v="24"/>
    <n v="43229"/>
    <x v="3"/>
    <s v="TEC-AC-10002167"/>
    <x v="2"/>
    <x v="11"/>
    <s v="Imation 8gb Micro Traveldrive Usb 2.0 Flash Drive"/>
    <n v="24"/>
    <n v="2"/>
    <n v="0.2"/>
    <n v="-2.6999999999999993"/>
  </r>
  <r>
    <n v="784"/>
    <s v="US-2012-157014"/>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s v="US-2012-157014"/>
    <x v="1"/>
    <x v="292"/>
    <d v="2012-10-06T00:00:00"/>
    <s v="Second Class"/>
    <s v="BM-11785"/>
    <s v="Bryan Mills"/>
    <x v="0"/>
    <s v="United States"/>
    <s v="Columbus"/>
    <x v="24"/>
    <n v="43229"/>
    <x v="3"/>
    <s v="TEC-AC-10000057"/>
    <x v="2"/>
    <x v="11"/>
    <s v="Microsoft Natural Ergonomic Keyboard 4000"/>
    <n v="47.984000000000002"/>
    <n v="2"/>
    <n v="0.2"/>
    <n v="0.59979999999999656"/>
  </r>
  <r>
    <n v="786"/>
    <s v="CA-2012-154921"/>
    <x v="1"/>
    <x v="293"/>
    <d v="2012-05-28T00:00:00"/>
    <s v="Standard Class"/>
    <s v="EA-14035"/>
    <s v="Erin Ashbrook"/>
    <x v="1"/>
    <s v="United States"/>
    <s v="Columbia"/>
    <x v="20"/>
    <n v="29203"/>
    <x v="0"/>
    <s v="OFF-EN-10000056"/>
    <x v="1"/>
    <x v="12"/>
    <s v="Cameo Buff Policy Envelopes"/>
    <n v="186.69"/>
    <n v="3"/>
    <n v="0"/>
    <n v="87.744299999999981"/>
  </r>
  <r>
    <n v="787"/>
    <s v="CA-2014-129567"/>
    <x v="3"/>
    <x v="294"/>
    <d v="2014-03-22T00:00:00"/>
    <s v="Second Class"/>
    <s v="CL-12565"/>
    <s v="Clay Ludtke"/>
    <x v="0"/>
    <s v="United States"/>
    <s v="Lancaster"/>
    <x v="1"/>
    <n v="93534"/>
    <x v="1"/>
    <s v="OFF-BI-10000014"/>
    <x v="1"/>
    <x v="8"/>
    <s v="Heavy-Duty E-Z-D Binders"/>
    <n v="17.456"/>
    <n v="2"/>
    <n v="0.2"/>
    <n v="5.8914"/>
  </r>
  <r>
    <n v="788"/>
    <s v="CA-2012-154620"/>
    <x v="1"/>
    <x v="295"/>
    <d v="2012-12-16T00:00:00"/>
    <s v="Standard Class"/>
    <s v="LT-17110"/>
    <s v="Liz Thompson"/>
    <x v="0"/>
    <s v="United States"/>
    <s v="Lancaster"/>
    <x v="1"/>
    <n v="93534"/>
    <x v="1"/>
    <s v="FUR-CH-10004675"/>
    <x v="0"/>
    <x v="1"/>
    <s v="Lifetime Advantage Folding Chairs, 4/Carton"/>
    <n v="348.92800000000005"/>
    <n v="2"/>
    <n v="0.2"/>
    <n v="34.89279999999998"/>
  </r>
  <r>
    <n v="789"/>
    <s v="CA-2012-115938"/>
    <x v="1"/>
    <x v="153"/>
    <d v="2012-06-30T00:00:00"/>
    <s v="Standard Class"/>
    <s v="SA-20830"/>
    <s v="Sue Ann Reed"/>
    <x v="0"/>
    <s v="United States"/>
    <s v="Richmond"/>
    <x v="17"/>
    <n v="23223"/>
    <x v="0"/>
    <s v="OFF-BI-10001543"/>
    <x v="1"/>
    <x v="8"/>
    <s v="GBC VeloBinder Manual Binding System"/>
    <n v="143.96"/>
    <n v="4"/>
    <n v="0"/>
    <n v="69.100800000000007"/>
  </r>
  <r>
    <n v="790"/>
    <s v="CA-2012-115938"/>
    <x v="1"/>
    <x v="153"/>
    <d v="2012-06-30T00:00:00"/>
    <s v="Standard Class"/>
    <s v="SA-20830"/>
    <s v="Sue Ann Reed"/>
    <x v="0"/>
    <s v="United States"/>
    <s v="Richmond"/>
    <x v="17"/>
    <n v="23223"/>
    <x v="0"/>
    <s v="OFF-ST-10001321"/>
    <x v="1"/>
    <x v="4"/>
    <s v="Decoflex Hanging Personal Folder File, Blue"/>
    <n v="15.42"/>
    <n v="1"/>
    <n v="0"/>
    <n v="4.1634000000000011"/>
  </r>
  <r>
    <n v="791"/>
    <s v="CA-2012-115938"/>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s v="CA-2012-115938"/>
    <x v="1"/>
    <x v="153"/>
    <d v="2012-06-30T00:00:00"/>
    <s v="Standard Class"/>
    <s v="SA-20830"/>
    <s v="Sue Ann Reed"/>
    <x v="0"/>
    <s v="United States"/>
    <s v="Richmond"/>
    <x v="17"/>
    <n v="23223"/>
    <x v="0"/>
    <s v="FUR-CH-10003199"/>
    <x v="0"/>
    <x v="1"/>
    <s v="Office Star - Contemporary Task Swivel Chair"/>
    <n v="332.94"/>
    <n v="3"/>
    <n v="0"/>
    <n v="79.905599999999993"/>
  </r>
  <r>
    <n v="793"/>
    <s v="CA-2013-105256"/>
    <x v="0"/>
    <x v="244"/>
    <d v="2013-05-21T00:00:00"/>
    <s v="Same Day"/>
    <s v="JK-15730"/>
    <s v="Joe Kamberova"/>
    <x v="0"/>
    <s v="United States"/>
    <s v="Asheville"/>
    <x v="3"/>
    <n v="28806"/>
    <x v="0"/>
    <s v="TEC-PH-10001530"/>
    <x v="2"/>
    <x v="7"/>
    <s v="Cisco Unified IP Phone 7945G VoIP phone"/>
    <n v="1363.96"/>
    <n v="5"/>
    <n v="0.2"/>
    <n v="85.247500000000002"/>
  </r>
  <r>
    <n v="794"/>
    <s v="CA-2011-156433"/>
    <x v="2"/>
    <x v="59"/>
    <d v="2011-09-26T00:00:00"/>
    <s v="Standard Class"/>
    <s v="ES-14020"/>
    <s v="Erica Smith"/>
    <x v="0"/>
    <s v="United States"/>
    <s v="San Francisco"/>
    <x v="1"/>
    <n v="94110"/>
    <x v="1"/>
    <s v="OFF-LA-10001569"/>
    <x v="1"/>
    <x v="2"/>
    <s v="Avery 499"/>
    <n v="9.9600000000000009"/>
    <n v="2"/>
    <n v="0"/>
    <n v="4.5815999999999999"/>
  </r>
  <r>
    <n v="795"/>
    <s v="CA-2011-156433"/>
    <x v="2"/>
    <x v="59"/>
    <d v="2011-09-26T00:00:00"/>
    <s v="Standard Class"/>
    <s v="ES-14020"/>
    <s v="Erica Smith"/>
    <x v="0"/>
    <s v="United States"/>
    <s v="San Francisco"/>
    <x v="1"/>
    <n v="94110"/>
    <x v="1"/>
    <s v="OFF-PA-10003724"/>
    <x v="1"/>
    <x v="10"/>
    <s v="Wirebound Message Book, 4 per Page"/>
    <n v="21.72"/>
    <n v="4"/>
    <n v="0"/>
    <n v="10.642799999999999"/>
  </r>
  <r>
    <n v="796"/>
    <s v="CA-2014-151428"/>
    <x v="3"/>
    <x v="296"/>
    <d v="2014-09-27T00:00:00"/>
    <s v="Standard Class"/>
    <s v="RH-19495"/>
    <s v="Rick Hansen"/>
    <x v="0"/>
    <s v="United States"/>
    <s v="Rochester"/>
    <x v="11"/>
    <n v="55901"/>
    <x v="2"/>
    <s v="OFF-BI-10000546"/>
    <x v="1"/>
    <x v="8"/>
    <s v="Avery Durable Binders"/>
    <n v="20.16"/>
    <n v="7"/>
    <n v="0"/>
    <n v="9.8783999999999992"/>
  </r>
  <r>
    <n v="797"/>
    <s v="CA-2012-124653"/>
    <x v="1"/>
    <x v="100"/>
    <d v="2012-12-26T00:00:00"/>
    <s v="First Class"/>
    <s v="DB-13120"/>
    <s v="David Bremer"/>
    <x v="1"/>
    <s v="United States"/>
    <s v="Rochester"/>
    <x v="15"/>
    <n v="14609"/>
    <x v="3"/>
    <s v="OFF-PA-10000176"/>
    <x v="1"/>
    <x v="10"/>
    <s v="Xerox 1887"/>
    <n v="132.79"/>
    <n v="7"/>
    <n v="0"/>
    <n v="63.739199999999997"/>
  </r>
  <r>
    <n v="798"/>
    <s v="CA-2012-124653"/>
    <x v="1"/>
    <x v="100"/>
    <d v="2012-12-26T00:00:00"/>
    <s v="First Class"/>
    <s v="DB-13120"/>
    <s v="David Bremer"/>
    <x v="1"/>
    <s v="United States"/>
    <s v="Rochester"/>
    <x v="15"/>
    <n v="14609"/>
    <x v="3"/>
    <s v="OFF-PA-10002365"/>
    <x v="1"/>
    <x v="10"/>
    <s v="Xerox 1967"/>
    <n v="12.96"/>
    <n v="2"/>
    <n v="0"/>
    <n v="6.2208000000000006"/>
  </r>
  <r>
    <n v="799"/>
    <s v="CA-2012-124653"/>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s v="CA-2012-101910"/>
    <x v="1"/>
    <x v="154"/>
    <d v="2012-12-03T00:00:00"/>
    <s v="Standard Class"/>
    <s v="CD-11920"/>
    <s v="Carlos Daly"/>
    <x v="0"/>
    <s v="United States"/>
    <s v="Lake Elsinore"/>
    <x v="1"/>
    <n v="92530"/>
    <x v="1"/>
    <s v="FUR-CH-10002647"/>
    <x v="0"/>
    <x v="1"/>
    <s v="Situations Contoured Folding Chairs, 4/Set"/>
    <n v="283.92"/>
    <n v="5"/>
    <n v="0.2"/>
    <n v="17.745000000000019"/>
  </r>
  <r>
    <n v="801"/>
    <s v="CA-2014-105809"/>
    <x v="3"/>
    <x v="297"/>
    <d v="2014-02-24T00:00:00"/>
    <s v="First Class"/>
    <s v="HW-14935"/>
    <s v="Helen Wasserman"/>
    <x v="1"/>
    <s v="United States"/>
    <s v="San Diego"/>
    <x v="1"/>
    <n v="92105"/>
    <x v="1"/>
    <s v="FUR-FU-10004090"/>
    <x v="0"/>
    <x v="5"/>
    <s v="Executive Impressions 14&quot; Contract Wall Clock"/>
    <n v="22.23"/>
    <n v="1"/>
    <n v="0"/>
    <n v="7.3358999999999988"/>
  </r>
  <r>
    <n v="802"/>
    <s v="CA-2014-105809"/>
    <x v="3"/>
    <x v="297"/>
    <d v="2014-02-24T00:00:00"/>
    <s v="First Class"/>
    <s v="HW-14935"/>
    <s v="Helen Wasserman"/>
    <x v="1"/>
    <s v="United States"/>
    <s v="San Diego"/>
    <x v="1"/>
    <n v="92105"/>
    <x v="1"/>
    <s v="TEC-PH-10001580"/>
    <x v="2"/>
    <x v="7"/>
    <s v="Logitech Mobile Speakerphone P710e - speaker phone"/>
    <n v="215.96799999999999"/>
    <n v="2"/>
    <n v="0.2"/>
    <n v="18.897199999999991"/>
  </r>
  <r>
    <n v="803"/>
    <s v="CA-2013-136133"/>
    <x v="0"/>
    <x v="298"/>
    <d v="2013-08-24T00:00:00"/>
    <s v="Second Class"/>
    <s v="HW-14935"/>
    <s v="Helen Wasserman"/>
    <x v="1"/>
    <s v="United States"/>
    <s v="New York City"/>
    <x v="15"/>
    <n v="10024"/>
    <x v="3"/>
    <s v="OFF-AP-10000576"/>
    <x v="1"/>
    <x v="9"/>
    <s v="Belkin 7 Outlet SurgeMaster II"/>
    <n v="355.32"/>
    <n v="9"/>
    <n v="0"/>
    <n v="99.48960000000001"/>
  </r>
  <r>
    <n v="804"/>
    <s v="CA-2013-115504"/>
    <x v="0"/>
    <x v="299"/>
    <d v="2013-03-18T00:00:00"/>
    <s v="Standard Class"/>
    <s v="MC-18130"/>
    <s v="Mike Caudle"/>
    <x v="1"/>
    <s v="United States"/>
    <s v="Monroe"/>
    <x v="28"/>
    <n v="71203"/>
    <x v="0"/>
    <s v="OFF-PA-10003953"/>
    <x v="1"/>
    <x v="10"/>
    <s v="Xerox 218"/>
    <n v="12.96"/>
    <n v="2"/>
    <n v="0"/>
    <n v="6.2208000000000006"/>
  </r>
  <r>
    <n v="805"/>
    <s v="CA-2014-135783"/>
    <x v="3"/>
    <x v="300"/>
    <d v="2014-04-25T00:00:00"/>
    <s v="First Class"/>
    <s v="GM-14440"/>
    <s v="Gary McGarr"/>
    <x v="0"/>
    <s v="United States"/>
    <s v="San Francisco"/>
    <x v="1"/>
    <n v="94122"/>
    <x v="1"/>
    <s v="FUR-FU-10000794"/>
    <x v="0"/>
    <x v="5"/>
    <s v="Eldon Stackable Tray, Side-Load, Legal, Smoke"/>
    <n v="18.28"/>
    <n v="2"/>
    <n v="0"/>
    <n v="6.2151999999999994"/>
  </r>
  <r>
    <n v="806"/>
    <s v="CA-2011-134313"/>
    <x v="2"/>
    <x v="301"/>
    <d v="2011-11-07T00:00:00"/>
    <s v="Standard Class"/>
    <s v="RA-19915"/>
    <s v="Russell Applegate"/>
    <x v="0"/>
    <s v="United States"/>
    <s v="Denver"/>
    <x v="22"/>
    <n v="80219"/>
    <x v="1"/>
    <s v="OFF-AR-10001897"/>
    <x v="1"/>
    <x v="6"/>
    <s v="Model L Table or Wall-Mount Pencil Sharpener"/>
    <n v="43.176000000000002"/>
    <n v="3"/>
    <n v="0.2"/>
    <n v="4.3176000000000005"/>
  </r>
  <r>
    <n v="807"/>
    <s v="CA-2011-134313"/>
    <x v="2"/>
    <x v="301"/>
    <d v="2011-11-07T00:00:00"/>
    <s v="Standard Class"/>
    <s v="RA-19915"/>
    <s v="Russell Applegate"/>
    <x v="0"/>
    <s v="United States"/>
    <s v="Denver"/>
    <x v="22"/>
    <n v="80219"/>
    <x v="1"/>
    <s v="TEC-PH-10001795"/>
    <x v="2"/>
    <x v="7"/>
    <s v="ClearOne CHATAttach 160 - speaker phone"/>
    <n v="1983.9680000000001"/>
    <n v="4"/>
    <n v="0.2"/>
    <n v="247.99599999999981"/>
  </r>
  <r>
    <n v="808"/>
    <s v="CA-2012-140921"/>
    <x v="1"/>
    <x v="302"/>
    <d v="2012-02-05T00:00:00"/>
    <s v="First Class"/>
    <s v="AA-10375"/>
    <s v="Allen Armold"/>
    <x v="0"/>
    <s v="United States"/>
    <s v="Omaha"/>
    <x v="8"/>
    <n v="68104"/>
    <x v="2"/>
    <s v="FUR-FU-10003347"/>
    <x v="0"/>
    <x v="5"/>
    <s v="Coloredge Poster Frame"/>
    <n v="28.4"/>
    <n v="2"/>
    <n v="0"/>
    <n v="11.076000000000001"/>
  </r>
  <r>
    <n v="809"/>
    <s v="CA-2012-140921"/>
    <x v="1"/>
    <x v="302"/>
    <d v="2012-02-05T00:00:00"/>
    <s v="First Class"/>
    <s v="AA-10375"/>
    <s v="Allen Armold"/>
    <x v="0"/>
    <s v="United States"/>
    <s v="Omaha"/>
    <x v="8"/>
    <n v="68104"/>
    <x v="2"/>
    <s v="TEC-AC-10004901"/>
    <x v="2"/>
    <x v="11"/>
    <s v="Kensington SlimBlade Notebook Wireless Mouse with Nano Receiver "/>
    <n v="149.97"/>
    <n v="3"/>
    <n v="0"/>
    <n v="50.989800000000002"/>
  </r>
  <r>
    <n v="810"/>
    <s v="CA-2011-151995"/>
    <x v="2"/>
    <x v="303"/>
    <d v="2011-10-15T00:00:00"/>
    <s v="First Class"/>
    <s v="ZC-21910"/>
    <s v="Zuschuss Carroll"/>
    <x v="0"/>
    <s v="United States"/>
    <s v="Edmonds"/>
    <x v="4"/>
    <n v="98026"/>
    <x v="1"/>
    <s v="OFF-AR-10003190"/>
    <x v="1"/>
    <x v="6"/>
    <s v="Newell 32"/>
    <n v="11.52"/>
    <n v="4"/>
    <n v="0"/>
    <n v="3.2256"/>
  </r>
  <r>
    <n v="811"/>
    <s v="CA-2011-151995"/>
    <x v="2"/>
    <x v="303"/>
    <d v="2011-10-15T00:00:00"/>
    <s v="First Class"/>
    <s v="ZC-21910"/>
    <s v="Zuschuss Carroll"/>
    <x v="0"/>
    <s v="United States"/>
    <s v="Edmonds"/>
    <x v="4"/>
    <n v="98026"/>
    <x v="1"/>
    <s v="FUR-TA-10002903"/>
    <x v="0"/>
    <x v="3"/>
    <s v="Bevis Round Bullnose 29&quot; High Table Top"/>
    <n v="1298.55"/>
    <n v="5"/>
    <n v="0"/>
    <n v="311.65199999999999"/>
  </r>
  <r>
    <n v="812"/>
    <s v="CA-2011-151995"/>
    <x v="2"/>
    <x v="303"/>
    <d v="2011-10-15T00:00:00"/>
    <s v="First Class"/>
    <s v="ZC-21910"/>
    <s v="Zuschuss Carroll"/>
    <x v="0"/>
    <s v="United States"/>
    <s v="Edmonds"/>
    <x v="4"/>
    <n v="98026"/>
    <x v="1"/>
    <s v="OFF-AP-10000240"/>
    <x v="1"/>
    <x v="9"/>
    <s v="Belkin F9G930V10-GRY 9 Outlet Surge"/>
    <n v="213.92"/>
    <n v="4"/>
    <n v="0"/>
    <n v="62.036799999999971"/>
  </r>
  <r>
    <n v="813"/>
    <s v="CA-2011-151995"/>
    <x v="2"/>
    <x v="303"/>
    <d v="2011-10-15T00:00:00"/>
    <s v="First Class"/>
    <s v="ZC-21910"/>
    <s v="Zuschuss Carroll"/>
    <x v="0"/>
    <s v="United States"/>
    <s v="Edmonds"/>
    <x v="4"/>
    <n v="98026"/>
    <x v="1"/>
    <s v="TEC-AC-10001101"/>
    <x v="2"/>
    <x v="11"/>
    <s v="Sony 16GB Class 10 Micro SDHC R40 Memory Card"/>
    <n v="25.78"/>
    <n v="2"/>
    <n v="0"/>
    <n v="2.5779999999999994"/>
  </r>
  <r>
    <n v="814"/>
    <s v="CA-2014-143686"/>
    <x v="3"/>
    <x v="304"/>
    <d v="2014-05-15T00:00:00"/>
    <s v="Same Day"/>
    <s v="PJ-19015"/>
    <s v="Pauline Johnson"/>
    <x v="0"/>
    <s v="United States"/>
    <s v="Santa Ana"/>
    <x v="1"/>
    <n v="92704"/>
    <x v="1"/>
    <s v="FUR-FU-10000794"/>
    <x v="0"/>
    <x v="5"/>
    <s v="Eldon Stackable Tray, Side-Load, Legal, Smoke"/>
    <n v="18.28"/>
    <n v="2"/>
    <n v="0"/>
    <n v="6.2151999999999994"/>
  </r>
  <r>
    <n v="815"/>
    <s v="CA-2014-143686"/>
    <x v="3"/>
    <x v="304"/>
    <d v="2014-05-15T00:00:00"/>
    <s v="Same Day"/>
    <s v="PJ-19015"/>
    <s v="Pauline Johnson"/>
    <x v="0"/>
    <s v="United States"/>
    <s v="Santa Ana"/>
    <x v="1"/>
    <n v="92704"/>
    <x v="1"/>
    <s v="TEC-AC-10001838"/>
    <x v="2"/>
    <x v="11"/>
    <s v="Razer Tiamat Over Ear 7.1 Surround Sound PC Gaming Headset"/>
    <n v="1399.93"/>
    <n v="7"/>
    <n v="0"/>
    <n v="601.96990000000005"/>
  </r>
  <r>
    <n v="816"/>
    <s v="CA-2012-106565"/>
    <x v="1"/>
    <x v="305"/>
    <d v="2012-03-23T00:00:00"/>
    <s v="First Class"/>
    <s v="BW-11110"/>
    <s v="Bart Watters"/>
    <x v="1"/>
    <s v="United States"/>
    <s v="Milwaukee"/>
    <x v="6"/>
    <n v="53209"/>
    <x v="2"/>
    <s v="OFF-PA-10000061"/>
    <x v="1"/>
    <x v="10"/>
    <s v="Xerox 205"/>
    <n v="51.84"/>
    <n v="8"/>
    <n v="0"/>
    <n v="24.883200000000002"/>
  </r>
  <r>
    <n v="817"/>
    <s v="CA-2013-149370"/>
    <x v="0"/>
    <x v="306"/>
    <d v="2013-09-20T00:00:00"/>
    <s v="Standard Class"/>
    <s v="DB-13210"/>
    <s v="Dean Braden"/>
    <x v="0"/>
    <s v="United States"/>
    <s v="Philadelphia"/>
    <x v="9"/>
    <n v="19140"/>
    <x v="3"/>
    <s v="OFF-PA-10003651"/>
    <x v="1"/>
    <x v="10"/>
    <s v="Xerox 1968"/>
    <n v="5.3440000000000003"/>
    <n v="1"/>
    <n v="0.2"/>
    <n v="1.8703999999999998"/>
  </r>
  <r>
    <n v="818"/>
    <s v="CA-2011-140858"/>
    <x v="2"/>
    <x v="307"/>
    <d v="2011-07-02T00:00:00"/>
    <s v="Standard Class"/>
    <s v="CA-12775"/>
    <s v="Cynthia Arntzen"/>
    <x v="0"/>
    <s v="United States"/>
    <s v="Philadelphia"/>
    <x v="9"/>
    <n v="19140"/>
    <x v="3"/>
    <s v="OFF-PA-10000304"/>
    <x v="1"/>
    <x v="10"/>
    <s v="Xerox 1995"/>
    <n v="41.472000000000008"/>
    <n v="8"/>
    <n v="0.2"/>
    <n v="14.5152"/>
  </r>
  <r>
    <n v="819"/>
    <s v="CA-2011-140858"/>
    <x v="2"/>
    <x v="307"/>
    <d v="2011-07-02T00:00:00"/>
    <s v="Standard Class"/>
    <s v="CA-12775"/>
    <s v="Cynthia Arntzen"/>
    <x v="0"/>
    <s v="United States"/>
    <s v="Philadelphia"/>
    <x v="9"/>
    <n v="19140"/>
    <x v="3"/>
    <s v="OFF-BI-10003094"/>
    <x v="1"/>
    <x v="8"/>
    <s v="Self-Adhesive Ring Binder Labels"/>
    <n v="3.168000000000001"/>
    <n v="3"/>
    <n v="0.7"/>
    <n v="-2.4287999999999998"/>
  </r>
  <r>
    <n v="820"/>
    <s v="CA-2011-140858"/>
    <x v="2"/>
    <x v="307"/>
    <d v="2011-07-02T00:00:00"/>
    <s v="Standard Class"/>
    <s v="CA-12775"/>
    <s v="Cynthia Arntzen"/>
    <x v="0"/>
    <s v="United States"/>
    <s v="Philadelphia"/>
    <x v="9"/>
    <n v="19140"/>
    <x v="3"/>
    <s v="FUR-CH-10001394"/>
    <x v="0"/>
    <x v="1"/>
    <s v="Global Leather Executive Chair"/>
    <n v="1228.4649999999999"/>
    <n v="5"/>
    <n v="0.3"/>
    <n v="0"/>
  </r>
  <r>
    <n v="821"/>
    <s v="CA-2011-140858"/>
    <x v="2"/>
    <x v="307"/>
    <d v="2011-07-02T00:00:00"/>
    <s v="Standard Class"/>
    <s v="CA-12775"/>
    <s v="Cynthia Arntzen"/>
    <x v="0"/>
    <s v="United States"/>
    <s v="Philadelphia"/>
    <x v="9"/>
    <n v="19140"/>
    <x v="3"/>
    <s v="OFF-BI-10004230"/>
    <x v="1"/>
    <x v="8"/>
    <s v="GBC Recycled Grain Textured Covers"/>
    <n v="31.086000000000006"/>
    <n v="3"/>
    <n v="0.7"/>
    <n v="-22.796399999999991"/>
  </r>
  <r>
    <n v="822"/>
    <s v="CA-2011-140858"/>
    <x v="2"/>
    <x v="307"/>
    <d v="2011-07-02T00:00:00"/>
    <s v="Standard Class"/>
    <s v="CA-12775"/>
    <s v="Cynthia Arntzen"/>
    <x v="0"/>
    <s v="United States"/>
    <s v="Philadelphia"/>
    <x v="9"/>
    <n v="19140"/>
    <x v="3"/>
    <s v="OFF-PA-10003395"/>
    <x v="1"/>
    <x v="10"/>
    <s v="Xerox 1941"/>
    <n v="335.52"/>
    <n v="4"/>
    <n v="0.2"/>
    <n v="117.43199999999999"/>
  </r>
  <r>
    <n v="823"/>
    <s v="CA-2014-101434"/>
    <x v="3"/>
    <x v="308"/>
    <d v="2014-06-28T00:00:00"/>
    <s v="Standard Class"/>
    <s v="TR-21325"/>
    <s v="Toby Ritter"/>
    <x v="0"/>
    <s v="United States"/>
    <s v="Belleville"/>
    <x v="30"/>
    <n v="7109"/>
    <x v="3"/>
    <s v="TEC-AC-10002402"/>
    <x v="2"/>
    <x v="11"/>
    <s v="Razer Kraken PRO Over Ear PC and Music Headset"/>
    <n v="239.96999999999997"/>
    <n v="3"/>
    <n v="0"/>
    <n v="71.990999999999985"/>
  </r>
  <r>
    <n v="824"/>
    <s v="CA-2014-101434"/>
    <x v="3"/>
    <x v="308"/>
    <d v="2014-06-28T00:00:00"/>
    <s v="Standard Class"/>
    <s v="TR-21325"/>
    <s v="Toby Ritter"/>
    <x v="0"/>
    <s v="United States"/>
    <s v="Belleville"/>
    <x v="30"/>
    <n v="7109"/>
    <x v="3"/>
    <s v="OFF-LA-10003223"/>
    <x v="1"/>
    <x v="2"/>
    <s v="Avery 508"/>
    <n v="9.82"/>
    <n v="2"/>
    <n v="0"/>
    <n v="4.8117999999999999"/>
  </r>
  <r>
    <n v="825"/>
    <s v="US-2011-102071"/>
    <x v="2"/>
    <x v="309"/>
    <d v="2011-05-15T00:00:00"/>
    <s v="Standard Class"/>
    <s v="PG-18820"/>
    <s v="Patrick Gardner"/>
    <x v="0"/>
    <s v="United States"/>
    <s v="San Francisco"/>
    <x v="1"/>
    <n v="94110"/>
    <x v="1"/>
    <s v="TEC-AC-10003441"/>
    <x v="2"/>
    <x v="11"/>
    <s v="Kingston Digital DataTraveler 32GB USB 2.0"/>
    <n v="67.8"/>
    <n v="4"/>
    <n v="0"/>
    <n v="4.0679999999999978"/>
  </r>
  <r>
    <n v="826"/>
    <s v="US-2011-102071"/>
    <x v="2"/>
    <x v="309"/>
    <d v="2011-05-15T00:00:00"/>
    <s v="Standard Class"/>
    <s v="PG-18820"/>
    <s v="Patrick Gardner"/>
    <x v="0"/>
    <s v="United States"/>
    <s v="San Francisco"/>
    <x v="1"/>
    <n v="94110"/>
    <x v="1"/>
    <s v="TEC-AC-10000109"/>
    <x v="2"/>
    <x v="11"/>
    <s v="Sony Micro Vault Click 16 GB USB 2.0 Flash Drive"/>
    <n v="167.97"/>
    <n v="3"/>
    <n v="0"/>
    <n v="40.31280000000001"/>
  </r>
  <r>
    <n v="827"/>
    <s v="CA-2014-126956"/>
    <x v="3"/>
    <x v="170"/>
    <d v="2014-08-29T00:00:00"/>
    <s v="Standard Class"/>
    <s v="GT-14710"/>
    <s v="Greg Tran"/>
    <x v="0"/>
    <s v="United States"/>
    <s v="Lakeville"/>
    <x v="11"/>
    <n v="55044"/>
    <x v="2"/>
    <s v="OFF-FA-10002280"/>
    <x v="1"/>
    <x v="13"/>
    <s v="Advantus Plastic Paper Clips"/>
    <n v="35"/>
    <n v="7"/>
    <n v="0"/>
    <n v="16.8"/>
  </r>
  <r>
    <n v="828"/>
    <s v="CA-2014-126956"/>
    <x v="3"/>
    <x v="170"/>
    <d v="2014-08-29T00:00:00"/>
    <s v="Standard Class"/>
    <s v="GT-14710"/>
    <s v="Greg Tran"/>
    <x v="0"/>
    <s v="United States"/>
    <s v="Lakeville"/>
    <x v="11"/>
    <n v="55044"/>
    <x v="2"/>
    <s v="OFF-SU-10000381"/>
    <x v="1"/>
    <x v="14"/>
    <s v="Acme Forged Steel Scissors with Black Enamel Handles"/>
    <n v="37.24"/>
    <n v="4"/>
    <n v="0"/>
    <n v="10.799599999999998"/>
  </r>
  <r>
    <n v="829"/>
    <s v="CA-2014-126956"/>
    <x v="3"/>
    <x v="170"/>
    <d v="2014-08-29T00:00:00"/>
    <s v="Standard Class"/>
    <s v="GT-14710"/>
    <s v="Greg Tran"/>
    <x v="0"/>
    <s v="United States"/>
    <s v="Lakeville"/>
    <x v="11"/>
    <n v="55044"/>
    <x v="2"/>
    <s v="OFF-EN-10004459"/>
    <x v="1"/>
    <x v="12"/>
    <s v="Security-Tint Envelopes"/>
    <n v="15.28"/>
    <n v="2"/>
    <n v="0"/>
    <n v="7.4871999999999996"/>
  </r>
  <r>
    <n v="830"/>
    <s v="CA-2014-129462"/>
    <x v="3"/>
    <x v="114"/>
    <d v="2014-06-22T00:00:00"/>
    <s v="Second Class"/>
    <s v="JE-15745"/>
    <s v="Joel Eaton"/>
    <x v="0"/>
    <s v="United States"/>
    <s v="Florence"/>
    <x v="0"/>
    <n v="41042"/>
    <x v="0"/>
    <s v="FUR-CH-10000665"/>
    <x v="0"/>
    <x v="1"/>
    <s v="Global Airflow Leather Mesh Back Chair, Black"/>
    <n v="301.95999999999998"/>
    <n v="2"/>
    <n v="0"/>
    <n v="90.587999999999965"/>
  </r>
  <r>
    <n v="831"/>
    <s v="CA-2014-129462"/>
    <x v="3"/>
    <x v="114"/>
    <d v="2014-06-22T00:00:00"/>
    <s v="Second Class"/>
    <s v="JE-15745"/>
    <s v="Joel Eaton"/>
    <x v="0"/>
    <s v="United States"/>
    <s v="Florence"/>
    <x v="0"/>
    <n v="41042"/>
    <x v="0"/>
    <s v="OFF-AP-10003884"/>
    <x v="1"/>
    <x v="9"/>
    <s v="Fellowes Smart Surge Ten-Outlet Protector, Platinum"/>
    <n v="180.66"/>
    <n v="3"/>
    <n v="0"/>
    <n v="50.584800000000008"/>
  </r>
  <r>
    <n v="832"/>
    <s v="CA-2014-129462"/>
    <x v="3"/>
    <x v="114"/>
    <d v="2014-06-22T00:00:00"/>
    <s v="Second Class"/>
    <s v="JE-15745"/>
    <s v="Joel Eaton"/>
    <x v="0"/>
    <s v="United States"/>
    <s v="Florence"/>
    <x v="0"/>
    <n v="41042"/>
    <x v="0"/>
    <s v="TEC-PH-10001557"/>
    <x v="2"/>
    <x v="7"/>
    <s v="Pyle PMP37LED"/>
    <n v="191.98"/>
    <n v="2"/>
    <n v="0"/>
    <n v="51.834599999999995"/>
  </r>
  <r>
    <n v="833"/>
    <s v="CA-2014-129462"/>
    <x v="3"/>
    <x v="114"/>
    <d v="2014-06-22T00:00:00"/>
    <s v="Second Class"/>
    <s v="JE-15745"/>
    <s v="Joel Eaton"/>
    <x v="0"/>
    <s v="United States"/>
    <s v="Florence"/>
    <x v="0"/>
    <n v="41042"/>
    <x v="0"/>
    <s v="TEC-PH-10002085"/>
    <x v="2"/>
    <x v="7"/>
    <s v="Clarity 53712"/>
    <n v="65.989999999999995"/>
    <n v="1"/>
    <n v="0"/>
    <n v="17.157400000000003"/>
  </r>
  <r>
    <n v="834"/>
    <s v="CA-2013-165316"/>
    <x v="0"/>
    <x v="310"/>
    <d v="2013-07-28T00:00:00"/>
    <s v="Standard Class"/>
    <s v="JB-15400"/>
    <s v="Jennifer Braxton"/>
    <x v="1"/>
    <s v="United States"/>
    <s v="Tampa"/>
    <x v="2"/>
    <n v="33614"/>
    <x v="0"/>
    <s v="OFF-AR-10002956"/>
    <x v="1"/>
    <x v="6"/>
    <s v="Boston 16801 Nautilus Battery Pencil Sharpener"/>
    <n v="35.216000000000001"/>
    <n v="2"/>
    <n v="0.2"/>
    <n v="2.6411999999999995"/>
  </r>
  <r>
    <n v="835"/>
    <s v="CA-2013-165316"/>
    <x v="0"/>
    <x v="310"/>
    <d v="2013-07-28T00:00:00"/>
    <s v="Standard Class"/>
    <s v="JB-15400"/>
    <s v="Jennifer Braxton"/>
    <x v="1"/>
    <s v="United States"/>
    <s v="Tampa"/>
    <x v="2"/>
    <n v="33614"/>
    <x v="0"/>
    <s v="OFF-AP-10003266"/>
    <x v="1"/>
    <x v="9"/>
    <s v="Holmes Replacement Filter for HEPA Air Cleaner, Large Room"/>
    <n v="23.696000000000002"/>
    <n v="2"/>
    <n v="0.2"/>
    <n v="6.5164"/>
  </r>
  <r>
    <n v="836"/>
    <s v="CA-2013-165316"/>
    <x v="0"/>
    <x v="310"/>
    <d v="2013-07-28T00:00:00"/>
    <s v="Standard Class"/>
    <s v="JB-15400"/>
    <s v="Jennifer Braxton"/>
    <x v="1"/>
    <s v="United States"/>
    <s v="Tampa"/>
    <x v="2"/>
    <n v="33614"/>
    <x v="0"/>
    <s v="TEC-MA-10004002"/>
    <x v="2"/>
    <x v="15"/>
    <s v="Zebra GX420t Direct Thermal/Thermal Transfer Printer"/>
    <n v="265.47500000000002"/>
    <n v="1"/>
    <n v="0.5"/>
    <n v="-111.49950000000007"/>
  </r>
  <r>
    <n v="837"/>
    <s v="US-2011-115987"/>
    <x v="2"/>
    <x v="78"/>
    <d v="2011-09-13T00:00:00"/>
    <s v="Second Class"/>
    <s v="LH-17020"/>
    <s v="Lisa Hazard"/>
    <x v="0"/>
    <s v="United States"/>
    <s v="Tyler"/>
    <x v="5"/>
    <n v="75701"/>
    <x v="2"/>
    <s v="OFF-BI-10001071"/>
    <x v="1"/>
    <x v="8"/>
    <s v="GBC ProClick Punch Binding System"/>
    <n v="51.183999999999983"/>
    <n v="4"/>
    <n v="0.8"/>
    <n v="-79.335199999999986"/>
  </r>
  <r>
    <n v="838"/>
    <s v="US-2014-156083"/>
    <x v="3"/>
    <x v="259"/>
    <d v="2014-11-12T00:00:00"/>
    <s v="Standard Class"/>
    <s v="JL-15175"/>
    <s v="James Lanier"/>
    <x v="2"/>
    <s v="United States"/>
    <s v="Columbia"/>
    <x v="18"/>
    <n v="38401"/>
    <x v="0"/>
    <s v="OFF-PA-10001560"/>
    <x v="1"/>
    <x v="10"/>
    <s v="Adams Telephone Message Books, 5 1/4” x 11”"/>
    <n v="9.6640000000000015"/>
    <n v="2"/>
    <n v="0.2"/>
    <n v="3.2615999999999996"/>
  </r>
  <r>
    <n v="839"/>
    <s v="US-2013-137547"/>
    <x v="0"/>
    <x v="311"/>
    <d v="2013-03-13T00:00:00"/>
    <s v="Standard Class"/>
    <s v="EB-13705"/>
    <s v="Ed Braxton"/>
    <x v="1"/>
    <s v="United States"/>
    <s v="Fort Worth"/>
    <x v="5"/>
    <n v="76106"/>
    <x v="2"/>
    <s v="TEC-PH-10002365"/>
    <x v="2"/>
    <x v="7"/>
    <s v="Belkin Grip Candy Sheer Case / Cover for iPhone 5 and 5S"/>
    <n v="21.071999999999999"/>
    <n v="3"/>
    <n v="0.2"/>
    <n v="1.5804"/>
  </r>
  <r>
    <n v="840"/>
    <s v="CA-2012-100454"/>
    <x v="1"/>
    <x v="312"/>
    <d v="2012-11-25T00:00:00"/>
    <s v="Standard Class"/>
    <s v="BM-11650"/>
    <s v="Brian Moss"/>
    <x v="1"/>
    <s v="United States"/>
    <s v="New York City"/>
    <x v="15"/>
    <n v="10035"/>
    <x v="3"/>
    <s v="OFF-AR-10004648"/>
    <x v="1"/>
    <x v="6"/>
    <s v="Boston 19500 Mighty Mite Electric Pencil Sharpener"/>
    <n v="60.449999999999996"/>
    <n v="3"/>
    <n v="0"/>
    <n v="16.3215"/>
  </r>
  <r>
    <n v="841"/>
    <s v="CA-2012-100454"/>
    <x v="1"/>
    <x v="312"/>
    <d v="2012-11-25T00:00:00"/>
    <s v="Standard Class"/>
    <s v="BM-11650"/>
    <s v="Brian Moss"/>
    <x v="1"/>
    <s v="United States"/>
    <s v="New York City"/>
    <x v="15"/>
    <n v="10035"/>
    <x v="3"/>
    <s v="OFF-AR-10002578"/>
    <x v="1"/>
    <x v="6"/>
    <s v="Newell 335"/>
    <n v="11.52"/>
    <n v="4"/>
    <n v="0"/>
    <n v="3.3407999999999998"/>
  </r>
  <r>
    <n v="842"/>
    <s v="CA-2012-100454"/>
    <x v="1"/>
    <x v="312"/>
    <d v="2012-11-25T00:00:00"/>
    <s v="Standard Class"/>
    <s v="BM-11650"/>
    <s v="Brian Moss"/>
    <x v="1"/>
    <s v="United States"/>
    <s v="New York City"/>
    <x v="15"/>
    <n v="10035"/>
    <x v="3"/>
    <s v="FUR-BO-10001519"/>
    <x v="0"/>
    <x v="0"/>
    <s v="O'Sullivan 3-Shelf Heavy-Duty Bookcases"/>
    <n v="186.048"/>
    <n v="4"/>
    <n v="0.2"/>
    <n v="9.3024000000000058"/>
  </r>
  <r>
    <n v="843"/>
    <s v="CA-2013-161669"/>
    <x v="0"/>
    <x v="77"/>
    <d v="2013-11-10T00:00:00"/>
    <s v="First Class"/>
    <s v="EM-14095"/>
    <s v="Eudokia Martin"/>
    <x v="1"/>
    <s v="United States"/>
    <s v="Los Angeles"/>
    <x v="1"/>
    <n v="90036"/>
    <x v="1"/>
    <s v="OFF-BI-10001294"/>
    <x v="1"/>
    <x v="8"/>
    <s v="Fellowes Binding Cases"/>
    <n v="37.44"/>
    <n v="4"/>
    <n v="0.2"/>
    <n v="11.699999999999996"/>
  </r>
  <r>
    <n v="844"/>
    <s v="CA-2013-161669"/>
    <x v="0"/>
    <x v="77"/>
    <d v="2013-11-10T00:00:00"/>
    <s v="First Class"/>
    <s v="EM-14095"/>
    <s v="Eudokia Martin"/>
    <x v="1"/>
    <s v="United States"/>
    <s v="Los Angeles"/>
    <x v="1"/>
    <n v="90036"/>
    <x v="1"/>
    <s v="OFF-BI-10001636"/>
    <x v="1"/>
    <x v="8"/>
    <s v="Ibico Plastic and Wire Spiral Binding Combs"/>
    <n v="26.975999999999999"/>
    <n v="4"/>
    <n v="0.2"/>
    <n v="8.767199999999999"/>
  </r>
  <r>
    <n v="845"/>
    <s v="CA-2013-161669"/>
    <x v="0"/>
    <x v="77"/>
    <d v="2013-11-10T00:00:00"/>
    <s v="First Class"/>
    <s v="EM-14095"/>
    <s v="Eudokia Martin"/>
    <x v="1"/>
    <s v="United States"/>
    <s v="Los Angeles"/>
    <x v="1"/>
    <n v="90036"/>
    <x v="1"/>
    <s v="OFF-SU-10002503"/>
    <x v="1"/>
    <x v="14"/>
    <s v="Acme Preferred Stainless Steel Scissors"/>
    <n v="11.36"/>
    <n v="2"/>
    <n v="0"/>
    <n v="3.2943999999999996"/>
  </r>
  <r>
    <n v="846"/>
    <s v="CA-2013-161669"/>
    <x v="0"/>
    <x v="77"/>
    <d v="2013-11-10T00:00:00"/>
    <s v="First Class"/>
    <s v="EM-14095"/>
    <s v="Eudokia Martin"/>
    <x v="1"/>
    <s v="United States"/>
    <s v="Los Angeles"/>
    <x v="1"/>
    <n v="90036"/>
    <x v="1"/>
    <s v="OFF-LA-10004093"/>
    <x v="1"/>
    <x v="2"/>
    <s v="Avery 486"/>
    <n v="14.62"/>
    <n v="2"/>
    <n v="0"/>
    <n v="6.8713999999999995"/>
  </r>
  <r>
    <n v="847"/>
    <s v="CA-2012-114300"/>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s v="CA-2012-114300"/>
    <x v="1"/>
    <x v="313"/>
    <d v="2012-10-17T00:00:00"/>
    <s v="Standard Class"/>
    <s v="AF-10885"/>
    <s v="Art Foster"/>
    <x v="0"/>
    <s v="United States"/>
    <s v="Louisville"/>
    <x v="0"/>
    <n v="40214"/>
    <x v="0"/>
    <s v="FUR-CH-10001891"/>
    <x v="0"/>
    <x v="1"/>
    <s v="Global Deluxe Office Fabric Chairs"/>
    <n v="287.94"/>
    <n v="3"/>
    <n v="0"/>
    <n v="77.743800000000022"/>
  </r>
  <r>
    <n v="849"/>
    <s v="CA-2014-107503"/>
    <x v="3"/>
    <x v="314"/>
    <d v="2014-01-07T00:00:00"/>
    <s v="Standard Class"/>
    <s v="GA-14725"/>
    <s v="Guy Armstrong"/>
    <x v="0"/>
    <s v="United States"/>
    <s v="Lorain"/>
    <x v="24"/>
    <n v="44052"/>
    <x v="3"/>
    <s v="FUR-FU-10003878"/>
    <x v="0"/>
    <x v="5"/>
    <s v="Linden 10&quot; Round Wall Clock, Black"/>
    <n v="48.896000000000001"/>
    <n v="4"/>
    <n v="0.2"/>
    <n v="8.5567999999999991"/>
  </r>
  <r>
    <n v="850"/>
    <s v="CA-2011-107755"/>
    <x v="2"/>
    <x v="315"/>
    <d v="2011-02-13T00:00:00"/>
    <s v="Standard Class"/>
    <s v="CK-12760"/>
    <s v="Cyma Kinney"/>
    <x v="1"/>
    <s v="United States"/>
    <s v="Linden"/>
    <x v="30"/>
    <n v="7036"/>
    <x v="3"/>
    <s v="TEC-AC-10000710"/>
    <x v="2"/>
    <x v="11"/>
    <s v="Maxell DVD-RAM Discs"/>
    <n v="115.36"/>
    <n v="7"/>
    <n v="0"/>
    <n v="49.604800000000012"/>
  </r>
  <r>
    <n v="851"/>
    <s v="CA-2013-152534"/>
    <x v="0"/>
    <x v="23"/>
    <d v="2013-06-26T00:00:00"/>
    <s v="Second Class"/>
    <s v="DP-13105"/>
    <s v="Dave Poirier"/>
    <x v="1"/>
    <s v="United States"/>
    <s v="Salinas"/>
    <x v="1"/>
    <n v="93905"/>
    <x v="1"/>
    <s v="OFF-AR-10002335"/>
    <x v="1"/>
    <x v="6"/>
    <s v="DIXON Oriole Pencils"/>
    <n v="5.16"/>
    <n v="2"/>
    <n v="0"/>
    <n v="1.3416000000000001"/>
  </r>
  <r>
    <n v="852"/>
    <s v="CA-2013-152534"/>
    <x v="0"/>
    <x v="23"/>
    <d v="2013-06-26T00:00:00"/>
    <s v="Second Class"/>
    <s v="DP-13105"/>
    <s v="Dave Poirier"/>
    <x v="1"/>
    <s v="United States"/>
    <s v="Salinas"/>
    <x v="1"/>
    <n v="93905"/>
    <x v="1"/>
    <s v="OFF-PA-10001870"/>
    <x v="1"/>
    <x v="10"/>
    <s v="Xerox 202"/>
    <n v="38.880000000000003"/>
    <n v="6"/>
    <n v="0"/>
    <n v="18.662400000000002"/>
  </r>
  <r>
    <n v="853"/>
    <s v="CA-2013-113747"/>
    <x v="0"/>
    <x v="316"/>
    <d v="2013-06-05T00:00:00"/>
    <s v="Standard Class"/>
    <s v="VD-21670"/>
    <s v="Valerie Dominguez"/>
    <x v="0"/>
    <s v="United States"/>
    <s v="Jackson"/>
    <x v="35"/>
    <n v="39212"/>
    <x v="0"/>
    <s v="OFF-AR-10003373"/>
    <x v="1"/>
    <x v="6"/>
    <s v="Boston School Pro Electric Pencil Sharpener, 1670"/>
    <n v="185.88"/>
    <n v="6"/>
    <n v="0"/>
    <n v="50.187599999999996"/>
  </r>
  <r>
    <n v="854"/>
    <s v="CA-2013-123274"/>
    <x v="0"/>
    <x v="317"/>
    <d v="2013-02-24T00:00:00"/>
    <s v="Standard Class"/>
    <s v="GT-14710"/>
    <s v="Greg Tran"/>
    <x v="0"/>
    <s v="United States"/>
    <s v="New York City"/>
    <x v="15"/>
    <n v="10035"/>
    <x v="3"/>
    <s v="FUR-FU-10004090"/>
    <x v="0"/>
    <x v="5"/>
    <s v="Executive Impressions 14&quot; Contract Wall Clock"/>
    <n v="44.46"/>
    <n v="2"/>
    <n v="0"/>
    <n v="14.671799999999998"/>
  </r>
  <r>
    <n v="855"/>
    <s v="CA-2013-123274"/>
    <x v="0"/>
    <x v="317"/>
    <d v="2013-02-24T00:00:00"/>
    <s v="Standard Class"/>
    <s v="GT-14710"/>
    <s v="Greg Tran"/>
    <x v="0"/>
    <s v="United States"/>
    <s v="New York City"/>
    <x v="15"/>
    <n v="10035"/>
    <x v="3"/>
    <s v="OFF-ST-10000736"/>
    <x v="1"/>
    <x v="4"/>
    <s v="Carina Double Wide Media Storage Towers in Natural &amp; Black"/>
    <n v="242.94"/>
    <n v="3"/>
    <n v="0"/>
    <n v="9.7175999999999902"/>
  </r>
  <r>
    <n v="856"/>
    <s v="CA-2011-125612"/>
    <x v="2"/>
    <x v="93"/>
    <d v="2011-08-08T00:00:00"/>
    <s v="Standard Class"/>
    <s v="BK-11260"/>
    <s v="Berenike Kampe"/>
    <x v="0"/>
    <s v="United States"/>
    <s v="New York City"/>
    <x v="15"/>
    <n v="10035"/>
    <x v="3"/>
    <s v="OFF-PA-10001019"/>
    <x v="1"/>
    <x v="10"/>
    <s v="Xerox 1884"/>
    <n v="39.96"/>
    <n v="2"/>
    <n v="0"/>
    <n v="18.781199999999998"/>
  </r>
  <r>
    <n v="857"/>
    <s v="CA-2011-125612"/>
    <x v="2"/>
    <x v="93"/>
    <d v="2011-08-08T00:00:00"/>
    <s v="Standard Class"/>
    <s v="BK-11260"/>
    <s v="Berenike Kampe"/>
    <x v="0"/>
    <s v="United States"/>
    <s v="New York City"/>
    <x v="15"/>
    <n v="10035"/>
    <x v="3"/>
    <s v="OFF-SU-10002537"/>
    <x v="1"/>
    <x v="14"/>
    <s v="Acme Box Cutter Scissors"/>
    <n v="102.30000000000001"/>
    <n v="10"/>
    <n v="0"/>
    <n v="26.598000000000006"/>
  </r>
  <r>
    <n v="858"/>
    <s v="CA-2011-125612"/>
    <x v="2"/>
    <x v="93"/>
    <d v="2011-08-08T00:00:00"/>
    <s v="Standard Class"/>
    <s v="BK-11260"/>
    <s v="Berenike Kampe"/>
    <x v="0"/>
    <s v="United States"/>
    <s v="New York City"/>
    <x v="15"/>
    <n v="10035"/>
    <x v="3"/>
    <s v="OFF-ST-10003221"/>
    <x v="1"/>
    <x v="4"/>
    <s v="Staples"/>
    <n v="21.36"/>
    <n v="2"/>
    <n v="0"/>
    <n v="5.7672000000000008"/>
  </r>
  <r>
    <n v="859"/>
    <s v="CA-2014-161984"/>
    <x v="3"/>
    <x v="318"/>
    <d v="2014-04-16T00:00:00"/>
    <s v="Standard Class"/>
    <s v="SJ-20125"/>
    <s v="Sanjit Jacobs"/>
    <x v="2"/>
    <s v="United States"/>
    <s v="New Brunswick"/>
    <x v="30"/>
    <n v="8901"/>
    <x v="3"/>
    <s v="OFF-PA-10004569"/>
    <x v="1"/>
    <x v="10"/>
    <s v="Wirebound Message Books, Two 4 1/4&quot; x 5&quot; Forms per Page"/>
    <n v="7.61"/>
    <n v="1"/>
    <n v="0"/>
    <n v="3.5766999999999998"/>
  </r>
  <r>
    <n v="860"/>
    <s v="CA-2014-161984"/>
    <x v="3"/>
    <x v="318"/>
    <d v="2014-04-16T00:00:00"/>
    <s v="Standard Class"/>
    <s v="SJ-20125"/>
    <s v="Sanjit Jacobs"/>
    <x v="2"/>
    <s v="United States"/>
    <s v="New Brunswick"/>
    <x v="30"/>
    <n v="8901"/>
    <x v="3"/>
    <s v="OFF-FA-10000624"/>
    <x v="1"/>
    <x v="13"/>
    <s v="OIC Binder Clips"/>
    <n v="7.16"/>
    <n v="2"/>
    <n v="0"/>
    <n v="3.58"/>
  </r>
  <r>
    <n v="861"/>
    <s v="CA-2011-133851"/>
    <x v="2"/>
    <x v="3"/>
    <d v="2011-06-16T00:00:00"/>
    <s v="Standard Class"/>
    <s v="CM-12445"/>
    <s v="Chuck Magee"/>
    <x v="0"/>
    <s v="United States"/>
    <s v="San Francisco"/>
    <x v="1"/>
    <n v="94122"/>
    <x v="1"/>
    <s v="OFF-SU-10001225"/>
    <x v="1"/>
    <x v="14"/>
    <s v="Staples"/>
    <n v="7.36"/>
    <n v="2"/>
    <n v="0"/>
    <n v="0.14719999999999978"/>
  </r>
  <r>
    <n v="862"/>
    <s v="CA-2011-133851"/>
    <x v="2"/>
    <x v="3"/>
    <d v="2011-06-16T00:00:00"/>
    <s v="Standard Class"/>
    <s v="CM-12445"/>
    <s v="Chuck Magee"/>
    <x v="0"/>
    <s v="United States"/>
    <s v="San Francisco"/>
    <x v="1"/>
    <n v="94122"/>
    <x v="1"/>
    <s v="OFF-AR-10003752"/>
    <x v="1"/>
    <x v="6"/>
    <s v="Deluxe Chalkboard Eraser Cleaner"/>
    <n v="23.1"/>
    <n v="2"/>
    <n v="0"/>
    <n v="10.625999999999999"/>
  </r>
  <r>
    <n v="863"/>
    <s v="CA-2013-134474"/>
    <x v="0"/>
    <x v="319"/>
    <d v="2013-01-07T00:00:00"/>
    <s v="Second Class"/>
    <s v="AJ-10795"/>
    <s v="Anthony Johnson"/>
    <x v="1"/>
    <s v="United States"/>
    <s v="Jacksonville"/>
    <x v="2"/>
    <n v="32216"/>
    <x v="0"/>
    <s v="TEC-AC-10001714"/>
    <x v="2"/>
    <x v="11"/>
    <s v="Logitech MX Performance Wireless Mouse"/>
    <n v="191.47200000000001"/>
    <n v="6"/>
    <n v="0.2"/>
    <n v="40.687800000000003"/>
  </r>
  <r>
    <n v="864"/>
    <s v="CA-2013-134474"/>
    <x v="0"/>
    <x v="319"/>
    <d v="2013-01-07T00:00:00"/>
    <s v="Second Class"/>
    <s v="AJ-10795"/>
    <s v="Anthony Johnson"/>
    <x v="1"/>
    <s v="United States"/>
    <s v="Jacksonville"/>
    <x v="2"/>
    <n v="32216"/>
    <x v="0"/>
    <s v="OFF-AR-10003958"/>
    <x v="1"/>
    <x v="6"/>
    <s v="Newell 337"/>
    <n v="5.2480000000000002"/>
    <n v="2"/>
    <n v="0.2"/>
    <n v="0.59039999999999915"/>
  </r>
  <r>
    <n v="865"/>
    <s v="CA-2013-134474"/>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s v="CA-2011-149020"/>
    <x v="2"/>
    <x v="320"/>
    <d v="2011-01-16T00:00:00"/>
    <s v="Standard Class"/>
    <s v="AJ-10780"/>
    <s v="Anthony Jacobs"/>
    <x v="1"/>
    <s v="United States"/>
    <s v="Springfield"/>
    <x v="17"/>
    <n v="22153"/>
    <x v="0"/>
    <s v="OFF-LA-10004272"/>
    <x v="1"/>
    <x v="2"/>
    <s v="Avery 482"/>
    <n v="2.89"/>
    <n v="1"/>
    <n v="0"/>
    <n v="1.3583000000000001"/>
  </r>
  <r>
    <n v="867"/>
    <s v="CA-2011-149020"/>
    <x v="2"/>
    <x v="320"/>
    <d v="2011-01-16T00:00:00"/>
    <s v="Standard Class"/>
    <s v="AJ-10780"/>
    <s v="Anthony Jacobs"/>
    <x v="1"/>
    <s v="United States"/>
    <s v="Springfield"/>
    <x v="17"/>
    <n v="22153"/>
    <x v="0"/>
    <s v="FUR-FU-10000965"/>
    <x v="0"/>
    <x v="5"/>
    <s v="Howard Miller 11-1/2&quot; Diameter Ridgewood Wall Clock"/>
    <n v="51.94"/>
    <n v="1"/>
    <n v="0"/>
    <n v="21.295400000000001"/>
  </r>
  <r>
    <n v="868"/>
    <s v="CA-2013-134362"/>
    <x v="0"/>
    <x v="321"/>
    <d v="2013-10-03T00:00:00"/>
    <s v="First Class"/>
    <s v="LS-16945"/>
    <s v="Linda Southworth"/>
    <x v="1"/>
    <s v="United States"/>
    <s v="Philadelphia"/>
    <x v="9"/>
    <n v="19140"/>
    <x v="3"/>
    <s v="OFF-LA-10004853"/>
    <x v="1"/>
    <x v="2"/>
    <s v="Avery 483"/>
    <n v="15.936000000000002"/>
    <n v="4"/>
    <n v="0.2"/>
    <n v="5.1791999999999998"/>
  </r>
  <r>
    <n v="869"/>
    <s v="CA-2011-136742"/>
    <x v="2"/>
    <x v="322"/>
    <d v="2011-04-10T00:00:00"/>
    <s v="Standard Class"/>
    <s v="GP-14740"/>
    <s v="Guy Phonely"/>
    <x v="1"/>
    <s v="United States"/>
    <s v="Lancaster"/>
    <x v="9"/>
    <n v="17602"/>
    <x v="3"/>
    <s v="OFF-BI-10003719"/>
    <x v="1"/>
    <x v="8"/>
    <s v="Large Capacity Hanging Post Binders"/>
    <n v="44.910000000000011"/>
    <n v="6"/>
    <n v="0.7"/>
    <n v="-35.927999999999997"/>
  </r>
  <r>
    <n v="870"/>
    <s v="CA-2013-158099"/>
    <x v="0"/>
    <x v="323"/>
    <d v="2013-09-06T00:00:00"/>
    <s v="First Class"/>
    <s v="PK-18910"/>
    <s v="Paul Knutson"/>
    <x v="2"/>
    <s v="United States"/>
    <s v="Philadelphia"/>
    <x v="9"/>
    <n v="19143"/>
    <x v="3"/>
    <s v="OFF-BI-10000545"/>
    <x v="1"/>
    <x v="8"/>
    <s v="GBC Ibimaster 500 Manual ProClick Binding System"/>
    <n v="1141.4700000000003"/>
    <n v="5"/>
    <n v="0.7"/>
    <n v="-760.98000000000025"/>
  </r>
  <r>
    <n v="871"/>
    <s v="CA-2013-158099"/>
    <x v="0"/>
    <x v="323"/>
    <d v="2013-09-06T00:00:00"/>
    <s v="First Class"/>
    <s v="PK-18910"/>
    <s v="Paul Knutson"/>
    <x v="2"/>
    <s v="United States"/>
    <s v="Philadelphia"/>
    <x v="9"/>
    <n v="19143"/>
    <x v="3"/>
    <s v="TEC-PH-10002496"/>
    <x v="2"/>
    <x v="7"/>
    <s v="Cisco SPA301"/>
    <n v="280.78200000000004"/>
    <n v="3"/>
    <n v="0.4"/>
    <n v="-46.797000000000025"/>
  </r>
  <r>
    <n v="872"/>
    <s v="CA-2012-131128"/>
    <x v="1"/>
    <x v="324"/>
    <d v="2012-10-20T00:00:00"/>
    <s v="First Class"/>
    <s v="TB-21520"/>
    <s v="Tracy Blumstein"/>
    <x v="0"/>
    <s v="United States"/>
    <s v="Concord"/>
    <x v="38"/>
    <n v="3301"/>
    <x v="3"/>
    <s v="OFF-PA-10003591"/>
    <x v="1"/>
    <x v="10"/>
    <s v="Southworth 100% Cotton The Best Paper"/>
    <n v="34.44"/>
    <n v="3"/>
    <n v="0"/>
    <n v="17.22"/>
  </r>
  <r>
    <n v="873"/>
    <s v="CA-2011-148488"/>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s v="CA-2011-148488"/>
    <x v="2"/>
    <x v="325"/>
    <d v="2011-12-15T00:00:00"/>
    <s v="Standard Class"/>
    <s v="SM-20005"/>
    <s v="Sally Matthias"/>
    <x v="0"/>
    <s v="United States"/>
    <s v="New York City"/>
    <x v="15"/>
    <n v="10009"/>
    <x v="3"/>
    <s v="OFF-BI-10000315"/>
    <x v="1"/>
    <x v="8"/>
    <s v="Poly Designer Cover &amp; Back"/>
    <n v="106.34399999999999"/>
    <n v="7"/>
    <n v="0.2"/>
    <n v="37.220399999999998"/>
  </r>
  <r>
    <n v="875"/>
    <s v="CA-2014-114636"/>
    <x v="3"/>
    <x v="326"/>
    <d v="2014-08-30T00:00:00"/>
    <s v="Standard Class"/>
    <s v="GA-14725"/>
    <s v="Guy Armstrong"/>
    <x v="0"/>
    <s v="United States"/>
    <s v="Charlotte"/>
    <x v="3"/>
    <n v="28205"/>
    <x v="0"/>
    <s v="OFF-PA-10001790"/>
    <x v="1"/>
    <x v="10"/>
    <s v="Xerox 1910"/>
    <n v="192.16000000000003"/>
    <n v="5"/>
    <n v="0.2"/>
    <n v="67.255999999999986"/>
  </r>
  <r>
    <n v="876"/>
    <s v="CA-2013-116736"/>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s v="CA-2013-116736"/>
    <x v="0"/>
    <x v="327"/>
    <d v="2013-01-21T00:00:00"/>
    <s v="Standard Class"/>
    <s v="CC-12430"/>
    <s v="Chuck Clark"/>
    <x v="2"/>
    <s v="United States"/>
    <s v="Concord"/>
    <x v="38"/>
    <n v="3301"/>
    <x v="3"/>
    <s v="TEC-AC-10003628"/>
    <x v="2"/>
    <x v="11"/>
    <s v="Logitech 910-002974 M325 Wireless Mouse for Web Scrolling"/>
    <n v="29.99"/>
    <n v="1"/>
    <n v="0"/>
    <n v="13.195600000000002"/>
  </r>
  <r>
    <n v="878"/>
    <s v="CA-2013-116736"/>
    <x v="0"/>
    <x v="327"/>
    <d v="2013-01-21T00:00:00"/>
    <s v="Standard Class"/>
    <s v="CC-12430"/>
    <s v="Chuck Clark"/>
    <x v="2"/>
    <s v="United States"/>
    <s v="Concord"/>
    <x v="38"/>
    <n v="3301"/>
    <x v="3"/>
    <s v="TEC-AC-10002049"/>
    <x v="2"/>
    <x v="11"/>
    <s v="Logitech G19 Programmable Gaming Keyboard"/>
    <n v="371.96999999999997"/>
    <n v="3"/>
    <n v="0"/>
    <n v="66.954599999999971"/>
  </r>
  <r>
    <n v="879"/>
    <s v="US-2011-158638"/>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s v="CA-2014-111689"/>
    <x v="3"/>
    <x v="329"/>
    <d v="2014-12-03T00:00:00"/>
    <s v="Second Class"/>
    <s v="HP-14815"/>
    <s v="Harold Pawlan"/>
    <x v="2"/>
    <s v="United States"/>
    <s v="New York City"/>
    <x v="15"/>
    <n v="10024"/>
    <x v="3"/>
    <s v="OFF-BI-10003984"/>
    <x v="1"/>
    <x v="8"/>
    <s v="Lock-Up Easel 'Spel-Binder'"/>
    <n v="68.472000000000008"/>
    <n v="3"/>
    <n v="0.2"/>
    <n v="23.109299999999998"/>
  </r>
  <r>
    <n v="881"/>
    <s v="CA-2014-111689"/>
    <x v="3"/>
    <x v="329"/>
    <d v="2014-12-03T00:00:00"/>
    <s v="Second Class"/>
    <s v="HP-14815"/>
    <s v="Harold Pawlan"/>
    <x v="2"/>
    <s v="United States"/>
    <s v="New York City"/>
    <x v="15"/>
    <n v="10024"/>
    <x v="3"/>
    <s v="FUR-CH-10004287"/>
    <x v="0"/>
    <x v="1"/>
    <s v="SAFCO Arco Folding Chair"/>
    <n v="1242.8999999999999"/>
    <n v="5"/>
    <n v="0.1"/>
    <n v="262.38999999999987"/>
  </r>
  <r>
    <n v="882"/>
    <s v="CA-2012-129098"/>
    <x v="1"/>
    <x v="330"/>
    <d v="2012-10-13T00:00:00"/>
    <s v="Standard Class"/>
    <s v="DK-13090"/>
    <s v="Dave Kipp"/>
    <x v="0"/>
    <s v="United States"/>
    <s v="Springfield"/>
    <x v="17"/>
    <n v="22153"/>
    <x v="0"/>
    <s v="OFF-ST-10001321"/>
    <x v="1"/>
    <x v="4"/>
    <s v="Decoflex Hanging Personal Folder File, Blue"/>
    <n v="30.84"/>
    <n v="2"/>
    <n v="0"/>
    <n v="8.3268000000000022"/>
  </r>
  <r>
    <n v="883"/>
    <s v="US-2014-123463"/>
    <x v="3"/>
    <x v="331"/>
    <d v="2014-12-24T00:00:00"/>
    <s v="Same Day"/>
    <s v="GZ-14470"/>
    <s v="Gary Zandusky"/>
    <x v="0"/>
    <s v="United States"/>
    <s v="San Francisco"/>
    <x v="1"/>
    <n v="94109"/>
    <x v="1"/>
    <s v="OFF-AR-10001118"/>
    <x v="1"/>
    <x v="6"/>
    <s v="Binney &amp; Smith Crayola Metallic Crayons, 16-Color Pack"/>
    <n v="13.48"/>
    <n v="4"/>
    <n v="0"/>
    <n v="5.9312000000000014"/>
  </r>
  <r>
    <n v="884"/>
    <s v="CA-2013-165148"/>
    <x v="0"/>
    <x v="332"/>
    <d v="2013-10-25T00:00:00"/>
    <s v="First Class"/>
    <s v="PM-19135"/>
    <s v="Peter McVee"/>
    <x v="2"/>
    <s v="United States"/>
    <s v="Detroit"/>
    <x v="12"/>
    <n v="48227"/>
    <x v="2"/>
    <s v="FUR-FU-10000732"/>
    <x v="0"/>
    <x v="5"/>
    <s v="Eldon 200 Class Desk Accessories"/>
    <n v="31.400000000000002"/>
    <n v="5"/>
    <n v="0"/>
    <n v="10.047999999999998"/>
  </r>
  <r>
    <n v="885"/>
    <s v="CA-2011-134061"/>
    <x v="2"/>
    <x v="333"/>
    <d v="2011-05-04T00:00:00"/>
    <s v="Standard Class"/>
    <s v="LL-16840"/>
    <s v="Lauren Leatherbury"/>
    <x v="0"/>
    <s v="United States"/>
    <s v="Rochester"/>
    <x v="15"/>
    <n v="14609"/>
    <x v="3"/>
    <s v="FUR-FU-10001424"/>
    <x v="0"/>
    <x v="5"/>
    <s v="Dax Clear Box Frame"/>
    <n v="17.46"/>
    <n v="2"/>
    <n v="0"/>
    <n v="5.936399999999999"/>
  </r>
  <r>
    <n v="886"/>
    <s v="CA-2012-143602"/>
    <x v="1"/>
    <x v="334"/>
    <d v="2012-04-28T00:00:00"/>
    <s v="Second Class"/>
    <s v="JS-15595"/>
    <s v="Jill Stevenson"/>
    <x v="1"/>
    <s v="United States"/>
    <s v="Los Angeles"/>
    <x v="1"/>
    <n v="90045"/>
    <x v="1"/>
    <s v="OFF-BI-10002071"/>
    <x v="1"/>
    <x v="8"/>
    <s v="Fellowes Black Plastic Comb Bindings"/>
    <n v="13.943999999999999"/>
    <n v="3"/>
    <n v="0.2"/>
    <n v="4.5317999999999996"/>
  </r>
  <r>
    <n v="887"/>
    <s v="CA-2014-115364"/>
    <x v="3"/>
    <x v="335"/>
    <d v="2014-07-03T00:00:00"/>
    <s v="Standard Class"/>
    <s v="OT-18730"/>
    <s v="Olvera Toch"/>
    <x v="0"/>
    <s v="United States"/>
    <s v="San Diego"/>
    <x v="1"/>
    <n v="92105"/>
    <x v="1"/>
    <s v="OFF-ST-10002486"/>
    <x v="1"/>
    <x v="4"/>
    <s v="Eldon Shelf Savers Cubes and Bins"/>
    <n v="83.76"/>
    <n v="12"/>
    <n v="0"/>
    <n v="1.6751999999999967"/>
  </r>
  <r>
    <n v="888"/>
    <s v="CA-2014-150707"/>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s v="CA-2011-104976"/>
    <x v="2"/>
    <x v="337"/>
    <d v="2011-12-16T00:00:00"/>
    <s v="Standard Class"/>
    <s v="CK-12760"/>
    <s v="Cyma Kinney"/>
    <x v="1"/>
    <s v="United States"/>
    <s v="San Francisco"/>
    <x v="1"/>
    <n v="94122"/>
    <x v="1"/>
    <s v="OFF-PA-10003845"/>
    <x v="1"/>
    <x v="10"/>
    <s v="Xerox 1987"/>
    <n v="34.68"/>
    <n v="6"/>
    <n v="0"/>
    <n v="16.993200000000002"/>
  </r>
  <r>
    <n v="890"/>
    <s v="CA-2014-132934"/>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s v="CA-2014-132934"/>
    <x v="3"/>
    <x v="308"/>
    <d v="2014-06-27T00:00:00"/>
    <s v="Standard Class"/>
    <s v="JE-15475"/>
    <s v="Jeremy Ellison"/>
    <x v="0"/>
    <s v="United States"/>
    <s v="New Rochelle"/>
    <x v="15"/>
    <n v="10801"/>
    <x v="3"/>
    <s v="OFF-BI-10001098"/>
    <x v="1"/>
    <x v="8"/>
    <s v="Acco D-Ring Binder w/DublLock"/>
    <n v="51.311999999999998"/>
    <n v="3"/>
    <n v="0.2"/>
    <n v="18.600599999999996"/>
  </r>
  <r>
    <n v="892"/>
    <s v="CA-2014-133256"/>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s v="CA-2014-133256"/>
    <x v="3"/>
    <x v="335"/>
    <d v="2014-06-28T00:00:00"/>
    <s v="First Class"/>
    <s v="TH-21550"/>
    <s v="Tracy Hopkins"/>
    <x v="2"/>
    <s v="United States"/>
    <s v="Detroit"/>
    <x v="12"/>
    <n v="48227"/>
    <x v="2"/>
    <s v="OFF-AR-10003158"/>
    <x v="1"/>
    <x v="6"/>
    <s v="Fluorescent Highlighters by Dixon"/>
    <n v="15.92"/>
    <n v="4"/>
    <n v="0"/>
    <n v="5.4127999999999989"/>
  </r>
  <r>
    <n v="894"/>
    <s v="CA-2014-133256"/>
    <x v="3"/>
    <x v="335"/>
    <d v="2014-06-28T00:00:00"/>
    <s v="First Class"/>
    <s v="TH-21550"/>
    <s v="Tracy Hopkins"/>
    <x v="2"/>
    <s v="United States"/>
    <s v="Detroit"/>
    <x v="12"/>
    <n v="48227"/>
    <x v="2"/>
    <s v="TEC-PH-10002660"/>
    <x v="2"/>
    <x v="7"/>
    <s v="Nortel Networks T7316 E Nt8 B27"/>
    <n v="543.91999999999996"/>
    <n v="8"/>
    <n v="0"/>
    <n v="135.98000000000002"/>
  </r>
  <r>
    <n v="895"/>
    <s v="CA-2013-105494"/>
    <x v="0"/>
    <x v="338"/>
    <d v="2013-11-13T00:00:00"/>
    <s v="First Class"/>
    <s v="PC-18745"/>
    <s v="Pamela Coakley"/>
    <x v="1"/>
    <s v="United States"/>
    <s v="San Francisco"/>
    <x v="1"/>
    <n v="94122"/>
    <x v="1"/>
    <s v="OFF-ST-10002205"/>
    <x v="1"/>
    <x v="4"/>
    <s v="File Shuttle I and Handi-File"/>
    <n v="155.82000000000002"/>
    <n v="7"/>
    <n v="0"/>
    <n v="42.071400000000011"/>
  </r>
  <r>
    <n v="896"/>
    <s v="CA-2013-105494"/>
    <x v="0"/>
    <x v="338"/>
    <d v="2013-11-13T00:00:00"/>
    <s v="First Class"/>
    <s v="PC-18745"/>
    <s v="Pamela Coakley"/>
    <x v="1"/>
    <s v="United States"/>
    <s v="San Francisco"/>
    <x v="1"/>
    <n v="94122"/>
    <x v="1"/>
    <s v="OFF-BI-10003364"/>
    <x v="1"/>
    <x v="8"/>
    <s v="Binding Machine Supplies"/>
    <n v="70.00800000000001"/>
    <n v="3"/>
    <n v="0.2"/>
    <n v="24.502800000000001"/>
  </r>
  <r>
    <n v="897"/>
    <s v="CA-2013-140634"/>
    <x v="0"/>
    <x v="339"/>
    <d v="2013-10-07T00:00:00"/>
    <s v="Second Class"/>
    <s v="HL-15040"/>
    <s v="Hunter Lopez"/>
    <x v="0"/>
    <s v="United States"/>
    <s v="Houston"/>
    <x v="5"/>
    <n v="77095"/>
    <x v="2"/>
    <s v="OFF-EN-10001099"/>
    <x v="1"/>
    <x v="12"/>
    <s v="Staples"/>
    <n v="15.648"/>
    <n v="2"/>
    <n v="0.2"/>
    <n v="5.0855999999999986"/>
  </r>
  <r>
    <n v="898"/>
    <s v="CA-2011-144407"/>
    <x v="2"/>
    <x v="340"/>
    <d v="2011-09-15T00:00:00"/>
    <s v="Standard Class"/>
    <s v="MS-17365"/>
    <s v="Maribeth Schnelling"/>
    <x v="0"/>
    <s v="United States"/>
    <s v="Detroit"/>
    <x v="12"/>
    <n v="48227"/>
    <x v="2"/>
    <s v="OFF-LA-10003923"/>
    <x v="1"/>
    <x v="2"/>
    <s v="Alphabetical Labels for Top Tab Filing"/>
    <n v="103.60000000000001"/>
    <n v="7"/>
    <n v="0"/>
    <n v="51.800000000000004"/>
  </r>
  <r>
    <n v="899"/>
    <s v="CA-2014-160983"/>
    <x v="3"/>
    <x v="341"/>
    <d v="2014-11-01T00:00:00"/>
    <s v="Second Class"/>
    <s v="GB-14530"/>
    <s v="George Bell"/>
    <x v="1"/>
    <s v="United States"/>
    <s v="Auburn"/>
    <x v="15"/>
    <n v="13021"/>
    <x v="3"/>
    <s v="OFF-PA-10002250"/>
    <x v="1"/>
    <x v="10"/>
    <s v="Things To Do Today Pad"/>
    <n v="46.96"/>
    <n v="8"/>
    <n v="0"/>
    <n v="22.540800000000001"/>
  </r>
  <r>
    <n v="900"/>
    <s v="US-2013-114622"/>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s v="CA-2014-15095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s v="CA-2014-150959"/>
    <x v="3"/>
    <x v="343"/>
    <d v="2014-11-14T00:00:00"/>
    <s v="First Class"/>
    <s v="TD-20995"/>
    <s v="Tamara Dahlen"/>
    <x v="0"/>
    <s v="United States"/>
    <s v="Garland"/>
    <x v="5"/>
    <n v="75043"/>
    <x v="2"/>
    <s v="OFF-BI-10001510"/>
    <x v="1"/>
    <x v="8"/>
    <s v="Deluxe Heavy-Duty Vinyl Round Ring Binder"/>
    <n v="18.335999999999999"/>
    <n v="4"/>
    <n v="0.8"/>
    <n v="-32.088000000000008"/>
  </r>
  <r>
    <n v="903"/>
    <s v="CA-2014-132353"/>
    <x v="3"/>
    <x v="175"/>
    <d v="2014-09-18T00:00:00"/>
    <s v="First Class"/>
    <s v="DB-13060"/>
    <s v="Dave Brooks"/>
    <x v="0"/>
    <s v="United States"/>
    <s v="Chicago"/>
    <x v="10"/>
    <n v="60653"/>
    <x v="2"/>
    <s v="TEC-PH-10004536"/>
    <x v="2"/>
    <x v="7"/>
    <s v="Avaya 5420 Digital phone"/>
    <n v="323.97600000000006"/>
    <n v="3"/>
    <n v="0.2"/>
    <n v="20.248499999999993"/>
  </r>
  <r>
    <n v="904"/>
    <s v="CA-2013-130477"/>
    <x v="0"/>
    <x v="143"/>
    <d v="2013-04-13T00:00:00"/>
    <s v="Standard Class"/>
    <s v="LC-17140"/>
    <s v="Logan Currie"/>
    <x v="0"/>
    <s v="United States"/>
    <s v="Los Angeles"/>
    <x v="1"/>
    <n v="90032"/>
    <x v="1"/>
    <s v="OFF-PA-10002947"/>
    <x v="1"/>
    <x v="10"/>
    <s v="Xerox 1923"/>
    <n v="20.04"/>
    <n v="3"/>
    <n v="0"/>
    <n v="9.6191999999999993"/>
  </r>
  <r>
    <n v="905"/>
    <s v="CA-2013-130477"/>
    <x v="0"/>
    <x v="143"/>
    <d v="2013-04-13T00:00:00"/>
    <s v="Standard Class"/>
    <s v="LC-17140"/>
    <s v="Logan Currie"/>
    <x v="0"/>
    <s v="United States"/>
    <s v="Los Angeles"/>
    <x v="1"/>
    <n v="90032"/>
    <x v="1"/>
    <s v="OFF-ST-10002583"/>
    <x v="1"/>
    <x v="4"/>
    <s v="Fellowes Neat Ideas Storage Cubes"/>
    <n v="64.959999999999994"/>
    <n v="2"/>
    <n v="0"/>
    <n v="2.598399999999998"/>
  </r>
  <r>
    <n v="906"/>
    <s v="CA-2013-130477"/>
    <x v="0"/>
    <x v="143"/>
    <d v="2013-04-13T00:00:00"/>
    <s v="Standard Class"/>
    <s v="LC-17140"/>
    <s v="Logan Currie"/>
    <x v="0"/>
    <s v="United States"/>
    <s v="Los Angeles"/>
    <x v="1"/>
    <n v="90032"/>
    <x v="1"/>
    <s v="OFF-PA-10000019"/>
    <x v="1"/>
    <x v="10"/>
    <s v="Xerox 1931"/>
    <n v="12.96"/>
    <n v="2"/>
    <n v="0"/>
    <n v="6.2208000000000006"/>
  </r>
  <r>
    <n v="907"/>
    <s v="CA-2014-143259"/>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s v="CA-2014-143259"/>
    <x v="3"/>
    <x v="247"/>
    <d v="2015-01-04T00:00:00"/>
    <s v="Standard Class"/>
    <s v="PO-18865"/>
    <s v="Patrick O'Donnell"/>
    <x v="0"/>
    <s v="United States"/>
    <s v="New York City"/>
    <x v="15"/>
    <n v="10009"/>
    <x v="3"/>
    <s v="TEC-PH-10004774"/>
    <x v="2"/>
    <x v="7"/>
    <s v="Gear Head AU3700S Headset"/>
    <n v="90.93"/>
    <n v="7"/>
    <n v="0"/>
    <n v="2.7278999999999964"/>
  </r>
  <r>
    <n v="909"/>
    <s v="CA-2014-143259"/>
    <x v="3"/>
    <x v="247"/>
    <d v="2015-01-04T00:00:00"/>
    <s v="Standard Class"/>
    <s v="PO-18865"/>
    <s v="Patrick O'Donnell"/>
    <x v="0"/>
    <s v="United States"/>
    <s v="New York City"/>
    <x v="15"/>
    <n v="10009"/>
    <x v="3"/>
    <s v="OFF-BI-10003684"/>
    <x v="1"/>
    <x v="8"/>
    <s v="Wilson Jones Legal Size Ring Binders"/>
    <n v="52.775999999999996"/>
    <n v="3"/>
    <n v="0.2"/>
    <n v="19.791"/>
  </r>
  <r>
    <n v="910"/>
    <s v="CA-2014-137596"/>
    <x v="3"/>
    <x v="264"/>
    <d v="2014-09-08T00:00:00"/>
    <s v="Standard Class"/>
    <s v="BE-11335"/>
    <s v="Bill Eplett"/>
    <x v="2"/>
    <s v="United States"/>
    <s v="Jackson"/>
    <x v="12"/>
    <n v="49201"/>
    <x v="2"/>
    <s v="TEC-PH-10001494"/>
    <x v="2"/>
    <x v="7"/>
    <s v="Polycom CX600 IP Phone VoIP phone"/>
    <n v="1199.8"/>
    <n v="4"/>
    <n v="0"/>
    <n v="323.94600000000003"/>
  </r>
  <r>
    <n v="911"/>
    <s v="CA-2014-137596"/>
    <x v="3"/>
    <x v="264"/>
    <d v="2014-09-08T00:00:00"/>
    <s v="Standard Class"/>
    <s v="BE-11335"/>
    <s v="Bill Eplett"/>
    <x v="2"/>
    <s v="United States"/>
    <s v="Jackson"/>
    <x v="12"/>
    <n v="49201"/>
    <x v="2"/>
    <s v="TEC-AC-10004666"/>
    <x v="2"/>
    <x v="11"/>
    <s v="Maxell iVDR EX 500GB Cartridge"/>
    <n v="1928.7800000000002"/>
    <n v="7"/>
    <n v="0"/>
    <n v="829.37540000000024"/>
  </r>
  <r>
    <n v="912"/>
    <s v="CA-2014-137596"/>
    <x v="3"/>
    <x v="264"/>
    <d v="2014-09-08T00:00:00"/>
    <s v="Standard Class"/>
    <s v="BE-11335"/>
    <s v="Bill Eplett"/>
    <x v="2"/>
    <s v="United States"/>
    <s v="Jackson"/>
    <x v="12"/>
    <n v="49201"/>
    <x v="2"/>
    <s v="OFF-ST-10003816"/>
    <x v="1"/>
    <x v="4"/>
    <s v="Fellowes High-Stak Drawer Files"/>
    <n v="352.38"/>
    <n v="2"/>
    <n v="0"/>
    <n v="81.047399999999982"/>
  </r>
  <r>
    <n v="913"/>
    <s v="CA-2012-133627"/>
    <x v="1"/>
    <x v="70"/>
    <d v="2012-06-07T00:00:00"/>
    <s v="Standard Class"/>
    <s v="SC-20050"/>
    <s v="Sample Company A"/>
    <x v="2"/>
    <s v="United States"/>
    <s v="Norwich"/>
    <x v="29"/>
    <n v="6360"/>
    <x v="3"/>
    <s v="FUR-FU-10001935"/>
    <x v="0"/>
    <x v="5"/>
    <s v="3M Hangers With Command Adhesive"/>
    <n v="22.200000000000003"/>
    <n v="6"/>
    <n v="0"/>
    <n v="9.1020000000000021"/>
  </r>
  <r>
    <n v="914"/>
    <s v="CA-2014-102519"/>
    <x v="3"/>
    <x v="344"/>
    <d v="2014-11-30T00:00:00"/>
    <s v="First Class"/>
    <s v="BM-11650"/>
    <s v="Brian Moss"/>
    <x v="1"/>
    <s v="United States"/>
    <s v="Milwaukee"/>
    <x v="6"/>
    <n v="53209"/>
    <x v="2"/>
    <s v="FUR-FU-10004091"/>
    <x v="0"/>
    <x v="5"/>
    <s v="Howard Miller 13&quot; Diameter Goldtone Round Wall Clock"/>
    <n v="46.94"/>
    <n v="1"/>
    <n v="0"/>
    <n v="19.2454"/>
  </r>
  <r>
    <n v="915"/>
    <s v="CA-2014-102519"/>
    <x v="3"/>
    <x v="344"/>
    <d v="2014-11-30T00:00:00"/>
    <s v="First Class"/>
    <s v="BM-11650"/>
    <s v="Brian Moss"/>
    <x v="1"/>
    <s v="United States"/>
    <s v="Milwaukee"/>
    <x v="6"/>
    <n v="53209"/>
    <x v="2"/>
    <s v="TEC-AC-10001772"/>
    <x v="2"/>
    <x v="11"/>
    <s v="Memorex Mini Travel Drive 16 GB USB 2.0 Flash Drive"/>
    <n v="143.73000000000002"/>
    <n v="9"/>
    <n v="0"/>
    <n v="56.054700000000011"/>
  </r>
  <r>
    <n v="916"/>
    <s v="US-2011-141215"/>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s v="US-2011-141215"/>
    <x v="2"/>
    <x v="345"/>
    <d v="2011-06-21T00:00:00"/>
    <s v="Standard Class"/>
    <s v="KL-16555"/>
    <s v="Kelly Lampkin"/>
    <x v="1"/>
    <s v="United States"/>
    <s v="San Antonio"/>
    <x v="5"/>
    <n v="78207"/>
    <x v="2"/>
    <s v="FUR-CH-10003379"/>
    <x v="0"/>
    <x v="1"/>
    <s v="Global Commerce Series High-Back Swivel/Tilt Chairs"/>
    <n v="797.94399999999996"/>
    <n v="4"/>
    <n v="0.3"/>
    <n v="-56.995999999999981"/>
  </r>
  <r>
    <n v="918"/>
    <s v="US-2011-141215"/>
    <x v="2"/>
    <x v="345"/>
    <d v="2011-06-21T00:00:00"/>
    <s v="Standard Class"/>
    <s v="KL-16555"/>
    <s v="Kelly Lampkin"/>
    <x v="1"/>
    <s v="United States"/>
    <s v="San Antonio"/>
    <x v="5"/>
    <n v="78207"/>
    <x v="2"/>
    <s v="OFF-BI-10002706"/>
    <x v="1"/>
    <x v="8"/>
    <s v="Avery Premier Heavy-Duty Binder with Round Locking Rings"/>
    <n v="8.5679999999999978"/>
    <n v="3"/>
    <n v="0.8"/>
    <n v="-14.5656"/>
  </r>
  <r>
    <n v="919"/>
    <s v="CA-2013-165218"/>
    <x v="0"/>
    <x v="346"/>
    <d v="2013-03-12T00:00:00"/>
    <s v="Standard Class"/>
    <s v="RW-19630"/>
    <s v="Rob Williams"/>
    <x v="1"/>
    <s v="United States"/>
    <s v="Dallas"/>
    <x v="5"/>
    <n v="75220"/>
    <x v="2"/>
    <s v="OFF-EN-10000056"/>
    <x v="1"/>
    <x v="12"/>
    <s v="Cameo Buff Policy Envelopes"/>
    <n v="149.352"/>
    <n v="3"/>
    <n v="0.2"/>
    <n v="50.40629999999998"/>
  </r>
  <r>
    <n v="920"/>
    <s v="CA-2013-165218"/>
    <x v="0"/>
    <x v="346"/>
    <d v="2013-03-12T00:00:00"/>
    <s v="Standard Class"/>
    <s v="RW-19630"/>
    <s v="Rob Williams"/>
    <x v="1"/>
    <s v="United States"/>
    <s v="Dallas"/>
    <x v="5"/>
    <n v="75220"/>
    <x v="2"/>
    <s v="OFF-ST-10001558"/>
    <x v="1"/>
    <x v="4"/>
    <s v="Acco Perma 4000 Stacking Storage Drawers"/>
    <n v="12.991999999999999"/>
    <n v="1"/>
    <n v="0.2"/>
    <n v="-0.81199999999999983"/>
  </r>
  <r>
    <n v="921"/>
    <s v="CA-2011-138296"/>
    <x v="2"/>
    <x v="29"/>
    <d v="2011-12-12T00:00:00"/>
    <s v="Standard Class"/>
    <s v="RC-19825"/>
    <s v="Roy Collins"/>
    <x v="0"/>
    <s v="United States"/>
    <s v="Alexandria"/>
    <x v="17"/>
    <n v="22304"/>
    <x v="0"/>
    <s v="OFF-ST-10002444"/>
    <x v="1"/>
    <x v="4"/>
    <s v="Recycled Eldon Regeneration Jumbo File"/>
    <n v="24.56"/>
    <n v="2"/>
    <n v="0"/>
    <n v="6.8767999999999994"/>
  </r>
  <r>
    <n v="922"/>
    <s v="CA-2012-111164"/>
    <x v="1"/>
    <x v="347"/>
    <d v="2012-04-15T00:00:00"/>
    <s v="Standard Class"/>
    <s v="SE-20110"/>
    <s v="Sanjit Engle"/>
    <x v="0"/>
    <s v="United States"/>
    <s v="New York City"/>
    <x v="15"/>
    <n v="10009"/>
    <x v="3"/>
    <s v="TEC-AC-10002473"/>
    <x v="2"/>
    <x v="11"/>
    <s v="Maxell 4.7GB DVD-R"/>
    <n v="85.14"/>
    <n v="3"/>
    <n v="0"/>
    <n v="34.907399999999996"/>
  </r>
  <r>
    <n v="923"/>
    <s v="CA-2012-111164"/>
    <x v="1"/>
    <x v="347"/>
    <d v="2012-04-15T00:00:00"/>
    <s v="Standard Class"/>
    <s v="SE-20110"/>
    <s v="Sanjit Engle"/>
    <x v="0"/>
    <s v="United States"/>
    <s v="New York City"/>
    <x v="15"/>
    <n v="10009"/>
    <x v="3"/>
    <s v="TEC-PH-10004531"/>
    <x v="2"/>
    <x v="7"/>
    <s v="OtterBox Commuter Series Case - iPhone 5 &amp; 5s"/>
    <n v="21.99"/>
    <n v="1"/>
    <n v="0"/>
    <n v="10.555199999999999"/>
  </r>
  <r>
    <n v="924"/>
    <s v="CA-2012-111164"/>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s v="CA-2013-149797"/>
    <x v="0"/>
    <x v="306"/>
    <d v="2013-09-21T00:00:00"/>
    <s v="Standard Class"/>
    <s v="AH-10075"/>
    <s v="Adam Hart"/>
    <x v="1"/>
    <s v="United States"/>
    <s v="New York City"/>
    <x v="15"/>
    <n v="10011"/>
    <x v="3"/>
    <s v="OFF-BI-10003650"/>
    <x v="1"/>
    <x v="8"/>
    <s v="GBC DocuBind 300 Electric Binding Machine"/>
    <n v="841.5680000000001"/>
    <n v="2"/>
    <n v="0.2"/>
    <n v="294.54879999999991"/>
  </r>
  <r>
    <n v="926"/>
    <s v="CA-2011-132962"/>
    <x v="2"/>
    <x v="103"/>
    <d v="2011-09-16T00:00:00"/>
    <s v="First Class"/>
    <s v="JM-15535"/>
    <s v="Jessica Myrick"/>
    <x v="0"/>
    <s v="United States"/>
    <s v="Philadelphia"/>
    <x v="9"/>
    <n v="19143"/>
    <x v="3"/>
    <s v="OFF-PA-10003543"/>
    <x v="1"/>
    <x v="10"/>
    <s v="Xerox 1985"/>
    <n v="15.552000000000003"/>
    <n v="3"/>
    <n v="0.2"/>
    <n v="5.4432"/>
  </r>
  <r>
    <n v="927"/>
    <s v="CA-2011-132962"/>
    <x v="2"/>
    <x v="103"/>
    <d v="2011-09-16T00:00:00"/>
    <s v="First Class"/>
    <s v="JM-15535"/>
    <s v="Jessica Myrick"/>
    <x v="0"/>
    <s v="United States"/>
    <s v="Philadelphia"/>
    <x v="9"/>
    <n v="19143"/>
    <x v="3"/>
    <s v="TEC-AC-10004353"/>
    <x v="2"/>
    <x v="11"/>
    <s v="Hypercom P1300 Pinpad"/>
    <n v="252.00000000000003"/>
    <n v="5"/>
    <n v="0.2"/>
    <n v="53.550000000000004"/>
  </r>
  <r>
    <n v="928"/>
    <s v="CA-2012-115091"/>
    <x v="1"/>
    <x v="348"/>
    <d v="2012-10-09T00:00:00"/>
    <s v="Standard Class"/>
    <s v="JJ-15760"/>
    <s v="Joel Jenkins"/>
    <x v="2"/>
    <s v="United States"/>
    <s v="Springfield"/>
    <x v="17"/>
    <n v="22153"/>
    <x v="0"/>
    <s v="OFF-AR-10000658"/>
    <x v="1"/>
    <x v="6"/>
    <s v="Newell 324"/>
    <n v="46.2"/>
    <n v="4"/>
    <n v="0"/>
    <n v="12.936"/>
  </r>
  <r>
    <n v="929"/>
    <s v="CA-2012-115091"/>
    <x v="1"/>
    <x v="348"/>
    <d v="2012-10-09T00:00:00"/>
    <s v="Standard Class"/>
    <s v="JJ-15760"/>
    <s v="Joel Jenkins"/>
    <x v="2"/>
    <s v="United States"/>
    <s v="Springfield"/>
    <x v="17"/>
    <n v="22153"/>
    <x v="0"/>
    <s v="OFF-AP-10000696"/>
    <x v="1"/>
    <x v="9"/>
    <s v="Holmes Odor Grabber"/>
    <n v="28.84"/>
    <n v="2"/>
    <n v="0"/>
    <n v="9.517199999999999"/>
  </r>
  <r>
    <n v="930"/>
    <s v="CA-2014-144932"/>
    <x v="3"/>
    <x v="349"/>
    <d v="2014-04-18T00:00:00"/>
    <s v="First Class"/>
    <s v="AB-10165"/>
    <s v="Alan Barnes"/>
    <x v="0"/>
    <s v="United States"/>
    <s v="Toledo"/>
    <x v="24"/>
    <n v="43615"/>
    <x v="3"/>
    <s v="OFF-AR-10003560"/>
    <x v="1"/>
    <x v="6"/>
    <s v="Zebra Zazzle Fluorescent Highlighters"/>
    <n v="14.592000000000002"/>
    <n v="3"/>
    <n v="0.2"/>
    <n v="2.5535999999999985"/>
  </r>
  <r>
    <n v="931"/>
    <s v="CA-2014-144932"/>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s v="CA-2014-144932"/>
    <x v="3"/>
    <x v="349"/>
    <d v="2014-04-18T00:00:00"/>
    <s v="First Class"/>
    <s v="AB-10165"/>
    <s v="Alan Barnes"/>
    <x v="0"/>
    <s v="United States"/>
    <s v="Toledo"/>
    <x v="24"/>
    <n v="43615"/>
    <x v="3"/>
    <s v="OFF-PA-10004971"/>
    <x v="1"/>
    <x v="10"/>
    <s v="Xerox 196"/>
    <n v="13.872000000000002"/>
    <n v="3"/>
    <n v="0.2"/>
    <n v="5.0286000000000008"/>
  </r>
  <r>
    <n v="933"/>
    <s v="CA-2014-114216"/>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s v="CA-2013-140081"/>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s v="CA-2013-140081"/>
    <x v="0"/>
    <x v="23"/>
    <d v="2013-06-25T00:00:00"/>
    <s v="Standard Class"/>
    <s v="CG-12040"/>
    <s v="Catherine Glotzbach"/>
    <x v="2"/>
    <s v="United States"/>
    <s v="Philadelphia"/>
    <x v="9"/>
    <n v="19120"/>
    <x v="3"/>
    <s v="OFF-BI-10004826"/>
    <x v="1"/>
    <x v="8"/>
    <s v="JM Magazine Binder"/>
    <n v="29.718000000000007"/>
    <n v="6"/>
    <n v="0.7"/>
    <n v="-21.793199999999992"/>
  </r>
  <r>
    <n v="936"/>
    <s v="CA-2013-140081"/>
    <x v="0"/>
    <x v="23"/>
    <d v="2013-06-25T00:00:00"/>
    <s v="Standard Class"/>
    <s v="CG-12040"/>
    <s v="Catherine Glotzbach"/>
    <x v="2"/>
    <s v="United States"/>
    <s v="Philadelphia"/>
    <x v="9"/>
    <n v="19120"/>
    <x v="3"/>
    <s v="OFF-PA-10001870"/>
    <x v="1"/>
    <x v="10"/>
    <s v="Xerox 202"/>
    <n v="15.552000000000003"/>
    <n v="3"/>
    <n v="0.2"/>
    <n v="5.4432"/>
  </r>
  <r>
    <n v="937"/>
    <s v="CA-2013-140081"/>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s v="US-2014-111745"/>
    <x v="3"/>
    <x v="60"/>
    <d v="2014-11-07T00:00:00"/>
    <s v="First Class"/>
    <s v="RA-19885"/>
    <s v="Ruben Ausman"/>
    <x v="1"/>
    <s v="United States"/>
    <s v="Farmington"/>
    <x v="27"/>
    <n v="87401"/>
    <x v="1"/>
    <s v="TEC-AC-10003911"/>
    <x v="2"/>
    <x v="11"/>
    <s v="NETGEAR AC1750 Dual Band Gigabit Smart WiFi Router"/>
    <n v="159.99"/>
    <n v="1"/>
    <n v="0"/>
    <n v="54.396599999999992"/>
  </r>
  <r>
    <n v="939"/>
    <s v="CA-2012-148250"/>
    <x v="1"/>
    <x v="350"/>
    <d v="2012-12-17T00:00:00"/>
    <s v="Standard Class"/>
    <s v="RP-19270"/>
    <s v="Rachel Payne"/>
    <x v="1"/>
    <s v="United States"/>
    <s v="Riverside"/>
    <x v="1"/>
    <n v="92503"/>
    <x v="1"/>
    <s v="OFF-PA-10000289"/>
    <x v="1"/>
    <x v="10"/>
    <s v="Xerox 213"/>
    <n v="12.96"/>
    <n v="2"/>
    <n v="0"/>
    <n v="6.2208000000000006"/>
  </r>
  <r>
    <n v="940"/>
    <s v="CA-2012-148250"/>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s v="CA-2013-105760"/>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s v="CA-2013-142958"/>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s v="CA-2013-142958"/>
    <x v="0"/>
    <x v="180"/>
    <d v="2013-12-21T00:00:00"/>
    <s v="Standard Class"/>
    <s v="RW-19630"/>
    <s v="Rob Williams"/>
    <x v="1"/>
    <s v="United States"/>
    <s v="Torrance"/>
    <x v="1"/>
    <n v="90503"/>
    <x v="1"/>
    <s v="FUR-TA-10000577"/>
    <x v="0"/>
    <x v="3"/>
    <s v="Bretford CR4500 Series Slim Rectangular Table"/>
    <n v="1114.2719999999999"/>
    <n v="4"/>
    <n v="0.2"/>
    <n v="41.785200000000032"/>
  </r>
  <r>
    <n v="944"/>
    <s v="CA-2012-120880"/>
    <x v="1"/>
    <x v="352"/>
    <d v="2012-06-03T00:00:00"/>
    <s v="Standard Class"/>
    <s v="JL-15850"/>
    <s v="John Lucas"/>
    <x v="0"/>
    <s v="United States"/>
    <s v="Seattle"/>
    <x v="4"/>
    <n v="98105"/>
    <x v="1"/>
    <s v="OFF-PA-10004101"/>
    <x v="1"/>
    <x v="10"/>
    <s v="Xerox 1894"/>
    <n v="32.400000000000006"/>
    <n v="5"/>
    <n v="0"/>
    <n v="15.552000000000001"/>
  </r>
  <r>
    <n v="945"/>
    <s v="CA-2012-120880"/>
    <x v="1"/>
    <x v="352"/>
    <d v="2012-06-03T00:00:00"/>
    <s v="Standard Class"/>
    <s v="JL-15850"/>
    <s v="John Lucas"/>
    <x v="0"/>
    <s v="United States"/>
    <s v="Seattle"/>
    <x v="4"/>
    <n v="98105"/>
    <x v="1"/>
    <s v="OFF-ST-10001496"/>
    <x v="1"/>
    <x v="4"/>
    <s v="Standard Rollaway File with Lock"/>
    <n v="540.56999999999994"/>
    <n v="3"/>
    <n v="0"/>
    <n v="140.54820000000001"/>
  </r>
  <r>
    <n v="946"/>
    <s v="CA-2012-120880"/>
    <x v="1"/>
    <x v="352"/>
    <d v="2012-06-03T00:00:00"/>
    <s v="Standard Class"/>
    <s v="JL-15850"/>
    <s v="John Lucas"/>
    <x v="0"/>
    <s v="United States"/>
    <s v="Seattle"/>
    <x v="4"/>
    <n v="98105"/>
    <x v="1"/>
    <s v="OFF-BI-10002931"/>
    <x v="1"/>
    <x v="8"/>
    <s v="Avery Trapezoid Extra Heavy Duty 4&quot; Binders"/>
    <n v="167.76"/>
    <n v="5"/>
    <n v="0.2"/>
    <n v="62.91"/>
  </r>
  <r>
    <n v="947"/>
    <s v="US-2012-140200"/>
    <x v="1"/>
    <x v="353"/>
    <d v="2012-07-28T00:00:00"/>
    <s v="First Class"/>
    <s v="CA-12775"/>
    <s v="Cynthia Arntzen"/>
    <x v="0"/>
    <s v="United States"/>
    <s v="Mesa"/>
    <x v="16"/>
    <n v="85204"/>
    <x v="1"/>
    <s v="FUR-TA-10002356"/>
    <x v="0"/>
    <x v="3"/>
    <s v="Bevis Boat-Shaped Conference Table"/>
    <n v="393.16500000000002"/>
    <n v="3"/>
    <n v="0.5"/>
    <n v="-204.44580000000005"/>
  </r>
  <r>
    <n v="948"/>
    <s v="US-2014-110576"/>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s v="US-2014-110576"/>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s v="US-2014-110576"/>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s v="US-2014-110576"/>
    <x v="3"/>
    <x v="354"/>
    <d v="2014-12-03T00:00:00"/>
    <s v="Standard Class"/>
    <s v="RB-19795"/>
    <s v="Ross Baird"/>
    <x v="2"/>
    <s v="United States"/>
    <s v="Philadelphia"/>
    <x v="9"/>
    <n v="19120"/>
    <x v="3"/>
    <s v="OFF-PA-10000788"/>
    <x v="1"/>
    <x v="10"/>
    <s v="Xerox 210"/>
    <n v="15.552000000000003"/>
    <n v="3"/>
    <n v="0.2"/>
    <n v="5.4432"/>
  </r>
  <r>
    <n v="952"/>
    <s v="US-2014-110576"/>
    <x v="3"/>
    <x v="354"/>
    <d v="2014-12-03T00:00:00"/>
    <s v="Standard Class"/>
    <s v="RB-19795"/>
    <s v="Ross Baird"/>
    <x v="2"/>
    <s v="United States"/>
    <s v="Philadelphia"/>
    <x v="9"/>
    <n v="19120"/>
    <x v="3"/>
    <s v="OFF-PA-10002479"/>
    <x v="1"/>
    <x v="10"/>
    <s v="Xerox 4200 Series MultiUse Premium Copy Paper (20Lb. and 84 Bright)"/>
    <n v="25.344000000000001"/>
    <n v="6"/>
    <n v="0.2"/>
    <n v="7.92"/>
  </r>
  <r>
    <n v="953"/>
    <s v="CA-2014-131156"/>
    <x v="3"/>
    <x v="355"/>
    <d v="2014-04-08T00:00:00"/>
    <s v="Standard Class"/>
    <s v="KH-16360"/>
    <s v="Katherine Hughes"/>
    <x v="0"/>
    <s v="United States"/>
    <s v="Philadelphia"/>
    <x v="9"/>
    <n v="19143"/>
    <x v="3"/>
    <s v="FUR-FU-10001940"/>
    <x v="0"/>
    <x v="5"/>
    <s v="Staples"/>
    <n v="25.472000000000001"/>
    <n v="4"/>
    <n v="0.2"/>
    <n v="7.6416000000000022"/>
  </r>
  <r>
    <n v="954"/>
    <s v="CA-2014-136539"/>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s v="CA-2014-136539"/>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s v="CA-2014-119305"/>
    <x v="3"/>
    <x v="329"/>
    <d v="2014-12-05T00:00:00"/>
    <s v="Standard Class"/>
    <s v="SW-20275"/>
    <s v="Scott Williamson"/>
    <x v="0"/>
    <s v="United States"/>
    <s v="Jackson"/>
    <x v="35"/>
    <n v="39212"/>
    <x v="0"/>
    <s v="OFF-ST-10000604"/>
    <x v="1"/>
    <x v="4"/>
    <s v="Home/Office Personal File Carts"/>
    <n v="173.79999999999998"/>
    <n v="5"/>
    <n v="0"/>
    <n v="43.449999999999989"/>
  </r>
  <r>
    <n v="957"/>
    <s v="CA-2014-102414"/>
    <x v="3"/>
    <x v="356"/>
    <d v="2014-05-19T00:00:00"/>
    <s v="Second Class"/>
    <s v="JA-15970"/>
    <s v="Joseph Airdo"/>
    <x v="0"/>
    <s v="United States"/>
    <s v="Phoenix"/>
    <x v="16"/>
    <n v="85023"/>
    <x v="1"/>
    <s v="TEC-PH-10002923"/>
    <x v="2"/>
    <x v="7"/>
    <s v="Logitech B530 USB Headset - headset - Full size, Binaural"/>
    <n v="29.592000000000002"/>
    <n v="1"/>
    <n v="0.2"/>
    <n v="2.5893000000000006"/>
  </r>
  <r>
    <n v="958"/>
    <s v="CA-2014-102414"/>
    <x v="3"/>
    <x v="356"/>
    <d v="2014-05-19T00:00:00"/>
    <s v="Second Class"/>
    <s v="JA-15970"/>
    <s v="Joseph Airdo"/>
    <x v="0"/>
    <s v="United States"/>
    <s v="Phoenix"/>
    <x v="16"/>
    <n v="85023"/>
    <x v="1"/>
    <s v="OFF-BI-10004465"/>
    <x v="1"/>
    <x v="8"/>
    <s v="Avery Durable Slant Ring Binders"/>
    <n v="4.7520000000000007"/>
    <n v="2"/>
    <n v="0.7"/>
    <n v="-3.1679999999999993"/>
  </r>
  <r>
    <n v="959"/>
    <s v="CA-2014-102414"/>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s v="CA-2012-112571"/>
    <x v="1"/>
    <x v="357"/>
    <d v="2012-09-22T00:00:00"/>
    <s v="Same Day"/>
    <s v="DL-12925"/>
    <s v="Daniel Lacy"/>
    <x v="0"/>
    <s v="United States"/>
    <s v="Oceanside"/>
    <x v="1"/>
    <n v="92054"/>
    <x v="1"/>
    <s v="FUR-FU-10004188"/>
    <x v="0"/>
    <x v="5"/>
    <s v="Luxo Professional Combination Clamp-On Lamps"/>
    <n v="204.6"/>
    <n v="2"/>
    <n v="0"/>
    <n v="53.195999999999998"/>
  </r>
  <r>
    <n v="961"/>
    <s v="CA-2014-152142"/>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s v="CA-2012-160059"/>
    <x v="1"/>
    <x v="154"/>
    <d v="2012-12-01T00:00:00"/>
    <s v="Standard Class"/>
    <s v="TB-21190"/>
    <s v="Thomas Brumley"/>
    <x v="2"/>
    <s v="United States"/>
    <s v="Fayetteville"/>
    <x v="36"/>
    <n v="72701"/>
    <x v="0"/>
    <s v="OFF-BI-10000145"/>
    <x v="1"/>
    <x v="8"/>
    <s v="Zipper Ring Binder Pockets"/>
    <n v="6.24"/>
    <n v="2"/>
    <n v="0"/>
    <n v="3.0575999999999999"/>
  </r>
  <r>
    <n v="963"/>
    <s v="CA-2013-120859"/>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s v="CA-2011-127488"/>
    <x v="2"/>
    <x v="358"/>
    <d v="2011-09-24T00:00:00"/>
    <s v="Second Class"/>
    <s v="MS-17365"/>
    <s v="Maribeth Schnelling"/>
    <x v="0"/>
    <s v="United States"/>
    <s v="Boca Raton"/>
    <x v="2"/>
    <n v="33433"/>
    <x v="0"/>
    <s v="OFF-LA-10001613"/>
    <x v="1"/>
    <x v="2"/>
    <s v="Avery File Folder Labels"/>
    <n v="4.6079999999999997"/>
    <n v="2"/>
    <n v="0.2"/>
    <n v="1.6704000000000001"/>
  </r>
  <r>
    <n v="965"/>
    <s v="CA-2014-135279"/>
    <x v="3"/>
    <x v="359"/>
    <d v="2014-04-12T00:00:00"/>
    <s v="First Class"/>
    <s v="BS-11800"/>
    <s v="Bryan Spruell"/>
    <x v="2"/>
    <s v="United States"/>
    <s v="New York City"/>
    <x v="15"/>
    <n v="10011"/>
    <x v="3"/>
    <s v="OFF-LA-10004055"/>
    <x v="1"/>
    <x v="2"/>
    <s v="Color-Coded Legal Exhibit Labels"/>
    <n v="9.82"/>
    <n v="2"/>
    <n v="0"/>
    <n v="4.8117999999999999"/>
  </r>
  <r>
    <n v="966"/>
    <s v="CA-2014-135279"/>
    <x v="3"/>
    <x v="359"/>
    <d v="2014-04-12T00:00:00"/>
    <s v="First Class"/>
    <s v="BS-11800"/>
    <s v="Bryan Spruell"/>
    <x v="2"/>
    <s v="United States"/>
    <s v="New York City"/>
    <x v="15"/>
    <n v="10011"/>
    <x v="3"/>
    <s v="OFF-AR-10004344"/>
    <x v="1"/>
    <x v="6"/>
    <s v="Bulldog Vacuum Base Pencil Sharpener"/>
    <n v="35.97"/>
    <n v="3"/>
    <n v="0"/>
    <n v="9.7118999999999982"/>
  </r>
  <r>
    <n v="967"/>
    <s v="CA-2014-135279"/>
    <x v="3"/>
    <x v="359"/>
    <d v="2014-04-12T00:00:00"/>
    <s v="First Class"/>
    <s v="BS-11800"/>
    <s v="Bryan Spruell"/>
    <x v="2"/>
    <s v="United States"/>
    <s v="New York City"/>
    <x v="15"/>
    <n v="10011"/>
    <x v="3"/>
    <s v="OFF-PA-10004621"/>
    <x v="1"/>
    <x v="10"/>
    <s v="Xerox 212"/>
    <n v="12.96"/>
    <n v="2"/>
    <n v="0"/>
    <n v="6.2208000000000006"/>
  </r>
  <r>
    <n v="968"/>
    <s v="CA-2014-135279"/>
    <x v="3"/>
    <x v="359"/>
    <d v="2014-04-12T00:00:00"/>
    <s v="First Class"/>
    <s v="BS-11800"/>
    <s v="Bryan Spruell"/>
    <x v="2"/>
    <s v="United States"/>
    <s v="New York City"/>
    <x v="15"/>
    <n v="10011"/>
    <x v="3"/>
    <s v="OFF-PA-10001281"/>
    <x v="1"/>
    <x v="10"/>
    <s v="Computer Printout Paper with Letter-Trim Fine Perforations"/>
    <n v="191.6"/>
    <n v="4"/>
    <n v="0"/>
    <n v="91.967999999999989"/>
  </r>
  <r>
    <n v="969"/>
    <s v="CA-2014-135279"/>
    <x v="3"/>
    <x v="359"/>
    <d v="2014-04-12T00:00:00"/>
    <s v="First Class"/>
    <s v="BS-11800"/>
    <s v="Bryan Spruell"/>
    <x v="2"/>
    <s v="United States"/>
    <s v="New York City"/>
    <x v="15"/>
    <n v="10011"/>
    <x v="3"/>
    <s v="OFF-LA-10001613"/>
    <x v="1"/>
    <x v="2"/>
    <s v="Avery File Folder Labels"/>
    <n v="8.64"/>
    <n v="3"/>
    <n v="0"/>
    <n v="4.2336"/>
  </r>
  <r>
    <n v="970"/>
    <s v="CA-2014-135279"/>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s v="CA-2011-115791"/>
    <x v="2"/>
    <x v="360"/>
    <d v="2011-01-19T00:00:00"/>
    <s v="Second Class"/>
    <s v="DL-13315"/>
    <s v="Delfina Latchford"/>
    <x v="0"/>
    <s v="United States"/>
    <s v="Philadelphia"/>
    <x v="9"/>
    <n v="19134"/>
    <x v="3"/>
    <s v="FUR-FU-10001095"/>
    <x v="0"/>
    <x v="5"/>
    <s v="DAX Black Cherry Wood-Tone Poster Frame"/>
    <n v="127.10400000000001"/>
    <n v="6"/>
    <n v="0.2"/>
    <n v="28.598399999999998"/>
  </r>
  <r>
    <n v="972"/>
    <s v="CA-2011-115791"/>
    <x v="2"/>
    <x v="360"/>
    <d v="2011-01-19T00:00:00"/>
    <s v="Second Class"/>
    <s v="DL-13315"/>
    <s v="Delfina Latchford"/>
    <x v="0"/>
    <s v="United States"/>
    <s v="Philadelphia"/>
    <x v="9"/>
    <n v="19134"/>
    <x v="3"/>
    <s v="TEC-PH-10004614"/>
    <x v="2"/>
    <x v="7"/>
    <s v="AT&amp;T 841000 Phone"/>
    <n v="124.19999999999999"/>
    <n v="3"/>
    <n v="0.4"/>
    <n v="-31.050000000000011"/>
  </r>
  <r>
    <n v="973"/>
    <s v="CA-2011-115791"/>
    <x v="2"/>
    <x v="360"/>
    <d v="2011-01-19T00:00:00"/>
    <s v="Second Class"/>
    <s v="DL-13315"/>
    <s v="Delfina Latchford"/>
    <x v="0"/>
    <s v="United States"/>
    <s v="Philadelphia"/>
    <x v="9"/>
    <n v="19134"/>
    <x v="3"/>
    <s v="OFF-BI-10001575"/>
    <x v="1"/>
    <x v="8"/>
    <s v="GBC Linen Binding Covers"/>
    <n v="18.588000000000005"/>
    <n v="2"/>
    <n v="0.7"/>
    <n v="-13.6312"/>
  </r>
  <r>
    <n v="974"/>
    <s v="CA-2011-115791"/>
    <x v="2"/>
    <x v="360"/>
    <d v="2011-01-19T00:00:00"/>
    <s v="Second Class"/>
    <s v="DL-13315"/>
    <s v="Delfina Latchford"/>
    <x v="0"/>
    <s v="United States"/>
    <s v="Philadelphia"/>
    <x v="9"/>
    <n v="19134"/>
    <x v="3"/>
    <s v="OFF-LA-10001074"/>
    <x v="1"/>
    <x v="2"/>
    <s v="Round Specialty Laser Printer Labels"/>
    <n v="30.072000000000003"/>
    <n v="3"/>
    <n v="0.2"/>
    <n v="10.149299999999997"/>
  </r>
  <r>
    <n v="975"/>
    <s v="US-2014-103247"/>
    <x v="3"/>
    <x v="361"/>
    <d v="2014-10-09T00:00:00"/>
    <s v="Second Class"/>
    <s v="PO-19195"/>
    <s v="Phillina Ober"/>
    <x v="2"/>
    <s v="United States"/>
    <s v="New York City"/>
    <x v="15"/>
    <n v="10011"/>
    <x v="3"/>
    <s v="TEC-PH-10003555"/>
    <x v="2"/>
    <x v="7"/>
    <s v="Motorola HK250 Universal Bluetooth Headset"/>
    <n v="160.92999999999998"/>
    <n v="7"/>
    <n v="0"/>
    <n v="3.2186000000000092"/>
  </r>
  <r>
    <n v="976"/>
    <s v="US-2014-103247"/>
    <x v="3"/>
    <x v="361"/>
    <d v="2014-10-09T00:00:00"/>
    <s v="Second Class"/>
    <s v="PO-19195"/>
    <s v="Phillina Ober"/>
    <x v="2"/>
    <s v="United States"/>
    <s v="New York City"/>
    <x v="15"/>
    <n v="10011"/>
    <x v="3"/>
    <s v="OFF-BI-10004492"/>
    <x v="1"/>
    <x v="8"/>
    <s v="Tuf-Vin Binders"/>
    <n v="75.792000000000002"/>
    <n v="3"/>
    <n v="0.2"/>
    <n v="25.579799999999992"/>
  </r>
  <r>
    <n v="977"/>
    <s v="US-2014-100209"/>
    <x v="3"/>
    <x v="362"/>
    <d v="2014-07-16T00:00:00"/>
    <s v="Standard Class"/>
    <s v="TD-20995"/>
    <s v="Tamara Dahlen"/>
    <x v="0"/>
    <s v="United States"/>
    <s v="Portland"/>
    <x v="21"/>
    <n v="97206"/>
    <x v="1"/>
    <s v="OFF-BI-10002012"/>
    <x v="1"/>
    <x v="8"/>
    <s v="Wilson Jones Easy Flow II Sheet Lifters"/>
    <n v="1.0800000000000003"/>
    <n v="2"/>
    <n v="0.7"/>
    <n v="-0.79200000000000004"/>
  </r>
  <r>
    <n v="978"/>
    <s v="CA-2014-159366"/>
    <x v="3"/>
    <x v="363"/>
    <d v="2014-01-11T00:00:00"/>
    <s v="First Class"/>
    <s v="BW-11110"/>
    <s v="Bart Watters"/>
    <x v="1"/>
    <s v="United States"/>
    <s v="Detroit"/>
    <x v="12"/>
    <n v="48205"/>
    <x v="2"/>
    <s v="TEC-MA-10000822"/>
    <x v="2"/>
    <x v="15"/>
    <s v="Lexmark MX611dhe Monochrome Laser Printer"/>
    <n v="3059.982"/>
    <n v="2"/>
    <n v="0.1"/>
    <n v="679.99599999999964"/>
  </r>
  <r>
    <n v="979"/>
    <s v="CA-2013-145499"/>
    <x v="0"/>
    <x v="198"/>
    <d v="2013-06-01T00:00:00"/>
    <s v="First Class"/>
    <s v="RW-19690"/>
    <s v="Robert Waldorf"/>
    <x v="0"/>
    <s v="United States"/>
    <s v="Wilmington"/>
    <x v="3"/>
    <n v="28403"/>
    <x v="0"/>
    <s v="OFF-BI-10000848"/>
    <x v="1"/>
    <x v="8"/>
    <s v="Angle-D Ring Binders"/>
    <n v="3.2820000000000005"/>
    <n v="2"/>
    <n v="0.7"/>
    <n v="-2.6256000000000004"/>
  </r>
  <r>
    <n v="980"/>
    <s v="CA-2012-157035"/>
    <x v="1"/>
    <x v="364"/>
    <d v="2012-12-12T00:00:00"/>
    <s v="First Class"/>
    <s v="KB-16600"/>
    <s v="Ken Brennan"/>
    <x v="1"/>
    <s v="United States"/>
    <s v="Columbus"/>
    <x v="14"/>
    <n v="47201"/>
    <x v="2"/>
    <s v="OFF-PA-10004156"/>
    <x v="1"/>
    <x v="10"/>
    <s v="Xerox 188"/>
    <n v="34.019999999999996"/>
    <n v="3"/>
    <n v="0"/>
    <n v="16.669799999999999"/>
  </r>
  <r>
    <n v="981"/>
    <s v="CA-2013-144939"/>
    <x v="0"/>
    <x v="339"/>
    <d v="2013-10-09T00:00:00"/>
    <s v="Standard Class"/>
    <s v="EB-13870"/>
    <s v="Emily Burns"/>
    <x v="0"/>
    <s v="United States"/>
    <s v="New York City"/>
    <x v="15"/>
    <n v="10035"/>
    <x v="3"/>
    <s v="FUR-CH-10003199"/>
    <x v="0"/>
    <x v="1"/>
    <s v="Office Star - Contemporary Task Swivel Chair"/>
    <n v="599.29200000000003"/>
    <n v="6"/>
    <n v="0.1"/>
    <n v="93.223199999999977"/>
  </r>
  <r>
    <n v="982"/>
    <s v="CA-2011-163419"/>
    <x v="2"/>
    <x v="7"/>
    <d v="2011-11-14T00:00:00"/>
    <s v="Second Class"/>
    <s v="TZ-21580"/>
    <s v="Tracy Zic"/>
    <x v="0"/>
    <s v="United States"/>
    <s v="Louisville"/>
    <x v="22"/>
    <n v="80027"/>
    <x v="1"/>
    <s v="OFF-AR-10000034"/>
    <x v="1"/>
    <x v="6"/>
    <s v="BIC Brite Liner Grip Highlighters, Assorted, 5/Pack"/>
    <n v="3.3920000000000003"/>
    <n v="1"/>
    <n v="0.2"/>
    <n v="0.80559999999999987"/>
  </r>
  <r>
    <n v="983"/>
    <s v="CA-2011-163419"/>
    <x v="2"/>
    <x v="7"/>
    <d v="2011-11-14T00:00:00"/>
    <s v="Second Class"/>
    <s v="TZ-21580"/>
    <s v="Tracy Zic"/>
    <x v="0"/>
    <s v="United States"/>
    <s v="Louisville"/>
    <x v="22"/>
    <n v="80027"/>
    <x v="1"/>
    <s v="TEC-PH-10000560"/>
    <x v="2"/>
    <x v="7"/>
    <s v="Samsung Galaxy S III - 16GB - pebble blue (T-Mobile)"/>
    <n v="559.98400000000004"/>
    <n v="2"/>
    <n v="0.2"/>
    <n v="55.998400000000032"/>
  </r>
  <r>
    <n v="984"/>
    <s v="CA-2011-163419"/>
    <x v="2"/>
    <x v="7"/>
    <d v="2011-11-14T00:00:00"/>
    <s v="Second Class"/>
    <s v="TZ-21580"/>
    <s v="Tracy Zic"/>
    <x v="0"/>
    <s v="United States"/>
    <s v="Louisville"/>
    <x v="22"/>
    <n v="80027"/>
    <x v="1"/>
    <s v="FUR-CH-10000665"/>
    <x v="0"/>
    <x v="1"/>
    <s v="Global Airflow Leather Mesh Back Chair, Black"/>
    <n v="603.91999999999996"/>
    <n v="5"/>
    <n v="0.2"/>
    <n v="75.489999999999924"/>
  </r>
  <r>
    <n v="985"/>
    <s v="CA-2014-100314"/>
    <x v="3"/>
    <x v="365"/>
    <d v="2014-10-06T00:00:00"/>
    <s v="Standard Class"/>
    <s v="AS-10630"/>
    <s v="Ann Steele"/>
    <x v="2"/>
    <s v="United States"/>
    <s v="Pasadena"/>
    <x v="5"/>
    <n v="77506"/>
    <x v="2"/>
    <s v="OFF-LA-10001569"/>
    <x v="1"/>
    <x v="2"/>
    <s v="Avery 499"/>
    <n v="7.9680000000000009"/>
    <n v="2"/>
    <n v="0.2"/>
    <n v="2.5895999999999999"/>
  </r>
  <r>
    <n v="986"/>
    <s v="CA-2014-100314"/>
    <x v="3"/>
    <x v="365"/>
    <d v="2014-10-06T00:00:00"/>
    <s v="Standard Class"/>
    <s v="AS-10630"/>
    <s v="Ann Steele"/>
    <x v="2"/>
    <s v="United States"/>
    <s v="Pasadena"/>
    <x v="5"/>
    <n v="77506"/>
    <x v="2"/>
    <s v="OFF-EN-10000461"/>
    <x v="1"/>
    <x v="12"/>
    <s v="#10- 4 1/8&quot; x 9 1/2&quot; Recycled Envelopes"/>
    <n v="27.968000000000004"/>
    <n v="4"/>
    <n v="0.2"/>
    <n v="9.4391999999999996"/>
  </r>
  <r>
    <n v="987"/>
    <s v="CA-2014-100314"/>
    <x v="3"/>
    <x v="365"/>
    <d v="2014-10-06T00:00:00"/>
    <s v="Standard Class"/>
    <s v="AS-10630"/>
    <s v="Ann Steele"/>
    <x v="2"/>
    <s v="United States"/>
    <s v="Pasadena"/>
    <x v="5"/>
    <n v="77506"/>
    <x v="2"/>
    <s v="TEC-MA-10003066"/>
    <x v="2"/>
    <x v="15"/>
    <s v="Wasp CCD Handheld Bar Code Reader"/>
    <n v="336.51"/>
    <n v="3"/>
    <n v="0.4"/>
    <n v="44.867999999999967"/>
  </r>
  <r>
    <n v="988"/>
    <s v="CA-2012-146829"/>
    <x v="1"/>
    <x v="366"/>
    <d v="2012-03-10T00:00:00"/>
    <s v="Same Day"/>
    <s v="TS-21340"/>
    <s v="Toby Swindell"/>
    <x v="0"/>
    <s v="United States"/>
    <s v="Houston"/>
    <x v="5"/>
    <n v="77041"/>
    <x v="2"/>
    <s v="OFF-BI-10004022"/>
    <x v="1"/>
    <x v="8"/>
    <s v="Acco Suede Grain Vinyl Round Ring Binder"/>
    <n v="1.1119999999999997"/>
    <n v="2"/>
    <n v="0.8"/>
    <n v="-1.8904000000000001"/>
  </r>
  <r>
    <n v="989"/>
    <s v="CA-2014-167899"/>
    <x v="3"/>
    <x v="367"/>
    <d v="2014-05-27T00:00:00"/>
    <s v="Standard Class"/>
    <s v="JG-15805"/>
    <s v="John Grady"/>
    <x v="1"/>
    <s v="United States"/>
    <s v="Auburn"/>
    <x v="15"/>
    <n v="13021"/>
    <x v="3"/>
    <s v="FUR-FU-10004071"/>
    <x v="0"/>
    <x v="5"/>
    <s v="Luxo Professional Magnifying Clamp-On Fluorescent Lamps"/>
    <n v="520.05000000000007"/>
    <n v="5"/>
    <n v="0"/>
    <n v="72.807000000000031"/>
  </r>
  <r>
    <n v="990"/>
    <s v="CA-2014-167899"/>
    <x v="3"/>
    <x v="367"/>
    <d v="2014-05-27T00:00:00"/>
    <s v="Standard Class"/>
    <s v="JG-15805"/>
    <s v="John Grady"/>
    <x v="1"/>
    <s v="United States"/>
    <s v="Auburn"/>
    <x v="15"/>
    <n v="13021"/>
    <x v="3"/>
    <s v="OFF-AR-10001988"/>
    <x v="1"/>
    <x v="6"/>
    <s v="Bulldog Table or Wall-Mount Pencil Sharpener"/>
    <n v="17.97"/>
    <n v="3"/>
    <n v="0"/>
    <n v="5.2112999999999996"/>
  </r>
  <r>
    <n v="991"/>
    <s v="CA-2012-153549"/>
    <x v="1"/>
    <x v="368"/>
    <d v="2012-03-31T00:00:00"/>
    <s v="Second Class"/>
    <s v="SL-20155"/>
    <s v="Sara Luxemburg"/>
    <x v="2"/>
    <s v="United States"/>
    <s v="Jacksonville"/>
    <x v="2"/>
    <n v="32216"/>
    <x v="0"/>
    <s v="FUR-CH-10004086"/>
    <x v="0"/>
    <x v="1"/>
    <s v="Hon 4070 Series Pagoda Armless Upholstered Stacking Chairs"/>
    <n v="1166.92"/>
    <n v="5"/>
    <n v="0.2"/>
    <n v="131.27849999999995"/>
  </r>
  <r>
    <n v="992"/>
    <s v="CA-2013-110023"/>
    <x v="0"/>
    <x v="369"/>
    <d v="2013-09-12T00:00:00"/>
    <s v="First Class"/>
    <s v="TS-21610"/>
    <s v="Troy Staebel"/>
    <x v="0"/>
    <s v="United States"/>
    <s v="New York City"/>
    <x v="15"/>
    <n v="10024"/>
    <x v="3"/>
    <s v="OFF-BI-10001036"/>
    <x v="1"/>
    <x v="8"/>
    <s v="Cardinal EasyOpen D-Ring Binders"/>
    <n v="14.624000000000002"/>
    <n v="2"/>
    <n v="0.2"/>
    <n v="5.484"/>
  </r>
  <r>
    <n v="993"/>
    <s v="CA-2013-105585"/>
    <x v="0"/>
    <x v="370"/>
    <d v="2013-08-28T00:00:00"/>
    <s v="First Class"/>
    <s v="RF-19735"/>
    <s v="Roland Fjeld"/>
    <x v="0"/>
    <s v="United States"/>
    <s v="San Jose"/>
    <x v="1"/>
    <n v="95123"/>
    <x v="1"/>
    <s v="OFF-FA-10002983"/>
    <x v="1"/>
    <x v="13"/>
    <s v="Advantus SlideClip Paper Clips"/>
    <n v="10.23"/>
    <n v="3"/>
    <n v="0"/>
    <n v="4.9104000000000001"/>
  </r>
  <r>
    <n v="994"/>
    <s v="CA-2013-105585"/>
    <x v="0"/>
    <x v="370"/>
    <d v="2013-08-28T00:00:00"/>
    <s v="First Class"/>
    <s v="RF-19735"/>
    <s v="Roland Fjeld"/>
    <x v="0"/>
    <s v="United States"/>
    <s v="San Jose"/>
    <x v="1"/>
    <n v="95123"/>
    <x v="1"/>
    <s v="OFF-PA-10003625"/>
    <x v="1"/>
    <x v="10"/>
    <s v="Xerox 1979"/>
    <n v="154.9"/>
    <n v="5"/>
    <n v="0"/>
    <n v="69.704999999999998"/>
  </r>
  <r>
    <n v="995"/>
    <s v="CA-2011-117639"/>
    <x v="2"/>
    <x v="371"/>
    <d v="2011-05-25T00:00:00"/>
    <s v="Standard Class"/>
    <s v="MW-18235"/>
    <s v="Mitch Willingham"/>
    <x v="1"/>
    <s v="United States"/>
    <s v="Virginia Beach"/>
    <x v="17"/>
    <n v="23464"/>
    <x v="0"/>
    <s v="OFF-BI-10003925"/>
    <x v="1"/>
    <x v="8"/>
    <s v="Fellowes PB300 Plastic Comb Binding Machine"/>
    <n v="2715.9300000000003"/>
    <n v="7"/>
    <n v="0"/>
    <n v="1276.4871000000001"/>
  </r>
  <r>
    <n v="996"/>
    <s v="CA-2011-117639"/>
    <x v="2"/>
    <x v="371"/>
    <d v="2011-05-25T00:00:00"/>
    <s v="Standard Class"/>
    <s v="MW-18235"/>
    <s v="Mitch Willingham"/>
    <x v="1"/>
    <s v="United States"/>
    <s v="Virginia Beach"/>
    <x v="17"/>
    <n v="23464"/>
    <x v="0"/>
    <s v="TEC-PH-10001530"/>
    <x v="2"/>
    <x v="7"/>
    <s v="Plantronics Voyager Pro Legend"/>
    <n v="617.97"/>
    <n v="3"/>
    <n v="0"/>
    <n v="173.0316"/>
  </r>
  <r>
    <n v="997"/>
    <s v="CA-2012-162537"/>
    <x v="1"/>
    <x v="372"/>
    <d v="2012-11-03T00:00:00"/>
    <s v="Standard Class"/>
    <s v="RD-19585"/>
    <s v="Rob Dowd"/>
    <x v="0"/>
    <s v="United States"/>
    <s v="Henderson"/>
    <x v="0"/>
    <n v="42420"/>
    <x v="0"/>
    <s v="OFF-EN-10003862"/>
    <x v="1"/>
    <x v="12"/>
    <s v="Laser &amp; Ink Jet Business Envelopes"/>
    <n v="10.67"/>
    <n v="1"/>
    <n v="0"/>
    <n v="4.9081999999999999"/>
  </r>
  <r>
    <n v="998"/>
    <s v="CA-2012-162537"/>
    <x v="1"/>
    <x v="372"/>
    <d v="2012-11-03T00:00:00"/>
    <s v="Standard Class"/>
    <s v="RD-19585"/>
    <s v="Rob Dowd"/>
    <x v="0"/>
    <s v="United States"/>
    <s v="Henderson"/>
    <x v="0"/>
    <n v="42420"/>
    <x v="0"/>
    <s v="OFF-ST-10004258"/>
    <x v="1"/>
    <x v="4"/>
    <s v="Portable Personal File Box"/>
    <n v="36.630000000000003"/>
    <n v="3"/>
    <n v="0"/>
    <n v="9.8901000000000039"/>
  </r>
  <r>
    <n v="999"/>
    <s v="CA-2012-162537"/>
    <x v="1"/>
    <x v="372"/>
    <d v="2012-11-03T00:00:00"/>
    <s v="Standard Class"/>
    <s v="RD-19585"/>
    <s v="Rob Dowd"/>
    <x v="0"/>
    <s v="United States"/>
    <s v="Henderson"/>
    <x v="0"/>
    <n v="42420"/>
    <x v="0"/>
    <s v="FUR-FU-10002885"/>
    <x v="0"/>
    <x v="5"/>
    <s v="Magna Visual Magnetic Picture Hangers"/>
    <n v="24.1"/>
    <n v="5"/>
    <n v="0"/>
    <n v="9.1580000000000013"/>
  </r>
  <r>
    <n v="1000"/>
    <s v="CA-2012-162537"/>
    <x v="1"/>
    <x v="372"/>
    <d v="2012-11-03T00:00:00"/>
    <s v="Standard Class"/>
    <s v="RD-19585"/>
    <s v="Rob Dowd"/>
    <x v="0"/>
    <s v="United States"/>
    <s v="Henderson"/>
    <x v="0"/>
    <n v="42420"/>
    <x v="0"/>
    <s v="FUR-FU-10001918"/>
    <x v="0"/>
    <x v="5"/>
    <s v="C-Line Cubicle Keepers Polyproplyene Holder With Velcro Backings"/>
    <n v="33.11"/>
    <n v="7"/>
    <n v="0"/>
    <n v="12.912900000000004"/>
  </r>
  <r>
    <n v="1001"/>
    <s v="CA-2013-155488"/>
    <x v="0"/>
    <x v="373"/>
    <d v="2013-11-18T00:00:00"/>
    <s v="Standard Class"/>
    <s v="FM-14290"/>
    <s v="Frank Merwin"/>
    <x v="2"/>
    <s v="United States"/>
    <s v="Vancouver"/>
    <x v="4"/>
    <n v="98661"/>
    <x v="1"/>
    <s v="OFF-AR-10002956"/>
    <x v="1"/>
    <x v="6"/>
    <s v="Boston 16801 Nautilus Battery Pencil Sharpener"/>
    <n v="44.02"/>
    <n v="2"/>
    <n v="0"/>
    <n v="11.4452"/>
  </r>
  <r>
    <n v="1002"/>
    <s v="CA-2012-124891"/>
    <x v="1"/>
    <x v="374"/>
    <d v="2012-07-31T00:00:00"/>
    <s v="Same Day"/>
    <s v="RH-19495"/>
    <s v="Rick Hansen"/>
    <x v="0"/>
    <s v="United States"/>
    <s v="New York City"/>
    <x v="15"/>
    <n v="10024"/>
    <x v="3"/>
    <s v="TEC-AC-10003033"/>
    <x v="2"/>
    <x v="11"/>
    <s v="Plantronics CS510 - Over-the-Head monaural Wireless Headset System"/>
    <n v="2309.65"/>
    <n v="7"/>
    <n v="0"/>
    <n v="762.18449999999984"/>
  </r>
  <r>
    <n v="1003"/>
    <s v="CA-2012-124891"/>
    <x v="1"/>
    <x v="374"/>
    <d v="2012-07-31T00:00:00"/>
    <s v="Same Day"/>
    <s v="RH-19495"/>
    <s v="Rick Hansen"/>
    <x v="0"/>
    <s v="United States"/>
    <s v="New York City"/>
    <x v="15"/>
    <n v="10024"/>
    <x v="3"/>
    <s v="FUR-TA-10002903"/>
    <x v="0"/>
    <x v="3"/>
    <s v="Bevis Round Bullnose 29&quot; High Table Top"/>
    <n v="1090.7819999999999"/>
    <n v="7"/>
    <n v="0.4"/>
    <n v="-290.87520000000001"/>
  </r>
  <r>
    <n v="1004"/>
    <s v="CA-2012-124891"/>
    <x v="1"/>
    <x v="374"/>
    <d v="2012-07-31T00:00:00"/>
    <s v="Same Day"/>
    <s v="RH-19495"/>
    <s v="Rick Hansen"/>
    <x v="0"/>
    <s v="United States"/>
    <s v="New York City"/>
    <x v="15"/>
    <n v="10024"/>
    <x v="3"/>
    <s v="OFF-PA-10004621"/>
    <x v="1"/>
    <x v="10"/>
    <s v="Xerox 212"/>
    <n v="19.440000000000001"/>
    <n v="3"/>
    <n v="0"/>
    <n v="9.3312000000000008"/>
  </r>
  <r>
    <n v="1005"/>
    <s v="CA-2012-126445"/>
    <x v="1"/>
    <x v="375"/>
    <d v="2012-08-31T00:00:00"/>
    <s v="Standard Class"/>
    <s v="RA-19945"/>
    <s v="Ryan Akin"/>
    <x v="0"/>
    <s v="United States"/>
    <s v="Murrieta"/>
    <x v="1"/>
    <n v="92563"/>
    <x v="1"/>
    <s v="OFF-ST-10000046"/>
    <x v="1"/>
    <x v="4"/>
    <s v="Fellowes Super Stor/Drawer Files"/>
    <n v="484.65000000000003"/>
    <n v="3"/>
    <n v="0"/>
    <n v="92.083500000000015"/>
  </r>
  <r>
    <n v="1006"/>
    <s v="CA-2012-111199"/>
    <x v="1"/>
    <x v="50"/>
    <d v="2012-11-17T00:00:00"/>
    <s v="Standard Class"/>
    <s v="JK-15730"/>
    <s v="Joe Kamberova"/>
    <x v="0"/>
    <s v="United States"/>
    <s v="Jacksonville"/>
    <x v="3"/>
    <n v="28540"/>
    <x v="0"/>
    <s v="OFF-PA-10001790"/>
    <x v="1"/>
    <x v="10"/>
    <s v="Xerox 1910"/>
    <n v="115.29600000000001"/>
    <n v="3"/>
    <n v="0.2"/>
    <n v="40.353599999999986"/>
  </r>
  <r>
    <n v="1007"/>
    <s v="CA-2012-105312"/>
    <x v="1"/>
    <x v="376"/>
    <d v="2012-11-09T00:00:00"/>
    <s v="First Class"/>
    <s v="MT-17815"/>
    <s v="Meg Tillman"/>
    <x v="0"/>
    <s v="United States"/>
    <s v="Scottsdale"/>
    <x v="16"/>
    <n v="85254"/>
    <x v="1"/>
    <s v="OFF-EN-10002600"/>
    <x v="1"/>
    <x v="12"/>
    <s v="Redi-Strip #10 Envelopes, 4 1/8 x 9 1/2"/>
    <n v="7.080000000000001"/>
    <n v="3"/>
    <n v="0.2"/>
    <n v="2.4779999999999989"/>
  </r>
  <r>
    <n v="1008"/>
    <s v="CA-2012-105312"/>
    <x v="1"/>
    <x v="376"/>
    <d v="2012-11-09T00:00:00"/>
    <s v="First Class"/>
    <s v="MT-17815"/>
    <s v="Meg Tillman"/>
    <x v="0"/>
    <s v="United States"/>
    <s v="Scottsdale"/>
    <x v="16"/>
    <n v="85254"/>
    <x v="1"/>
    <s v="OFF-BI-10002049"/>
    <x v="1"/>
    <x v="8"/>
    <s v="UniKeep View Case Binders"/>
    <n v="4.4009999999999998"/>
    <n v="3"/>
    <n v="0.7"/>
    <n v="-3.5207999999999995"/>
  </r>
  <r>
    <n v="1009"/>
    <s v="US-2014-106705"/>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s v="CA-2014-135034"/>
    <x v="3"/>
    <x v="378"/>
    <d v="2014-08-04T00:00:00"/>
    <s v="First Class"/>
    <s v="AT-10735"/>
    <s v="Annie Thurman"/>
    <x v="0"/>
    <s v="United States"/>
    <s v="Chicago"/>
    <x v="10"/>
    <n v="60653"/>
    <x v="2"/>
    <s v="TEC-PH-10003931"/>
    <x v="2"/>
    <x v="7"/>
    <s v="JBL Micro Wireless Portable Bluetooth Speaker"/>
    <n v="95.984000000000009"/>
    <n v="2"/>
    <n v="0.2"/>
    <n v="5.9990000000000023"/>
  </r>
  <r>
    <n v="1011"/>
    <s v="CA-2011-158540"/>
    <x v="2"/>
    <x v="156"/>
    <d v="2011-11-26T00:00:00"/>
    <s v="First Class"/>
    <s v="VG-21790"/>
    <s v="Vivek Gonzalez"/>
    <x v="0"/>
    <s v="United States"/>
    <s v="San Diego"/>
    <x v="1"/>
    <n v="92037"/>
    <x v="1"/>
    <s v="FUR-FU-10001602"/>
    <x v="0"/>
    <x v="5"/>
    <s v="Eldon Delta Triangular Chair Mat, 52&quot; x 58&quot;, Clear"/>
    <n v="151.72"/>
    <n v="4"/>
    <n v="0"/>
    <n v="27.309599999999989"/>
  </r>
  <r>
    <n v="1012"/>
    <s v="CA-2014-118437"/>
    <x v="3"/>
    <x v="46"/>
    <d v="2014-06-22T00:00:00"/>
    <s v="Second Class"/>
    <s v="PF-19165"/>
    <s v="Philip Fox"/>
    <x v="0"/>
    <s v="United States"/>
    <s v="Olympia"/>
    <x v="4"/>
    <n v="98502"/>
    <x v="1"/>
    <s v="FUR-FU-10004848"/>
    <x v="0"/>
    <x v="5"/>
    <s v="Howard Miller 13-3/4&quot; Diameter Brushed Chrome Round Wall Clock"/>
    <n v="155.25"/>
    <n v="3"/>
    <n v="0"/>
    <n v="46.574999999999996"/>
  </r>
  <r>
    <n v="1013"/>
    <s v="CA-2014-118437"/>
    <x v="3"/>
    <x v="46"/>
    <d v="2014-06-22T00:00:00"/>
    <s v="Second Class"/>
    <s v="PF-19165"/>
    <s v="Philip Fox"/>
    <x v="0"/>
    <s v="United States"/>
    <s v="Olympia"/>
    <x v="4"/>
    <n v="98502"/>
    <x v="1"/>
    <s v="OFF-ST-10003722"/>
    <x v="1"/>
    <x v="4"/>
    <s v="Project Tote Personal File"/>
    <n v="14.03"/>
    <n v="1"/>
    <n v="0"/>
    <n v="4.068699999999998"/>
  </r>
  <r>
    <n v="1014"/>
    <s v="US-2012-126214"/>
    <x v="1"/>
    <x v="379"/>
    <d v="2012-12-24T00:00:00"/>
    <s v="Second Class"/>
    <s v="JS-15880"/>
    <s v="John Stevenson"/>
    <x v="0"/>
    <s v="United States"/>
    <s v="Seattle"/>
    <x v="4"/>
    <n v="98103"/>
    <x v="1"/>
    <s v="FUR-TA-10003748"/>
    <x v="0"/>
    <x v="3"/>
    <s v="Bevis 36 x 72 Conference Tables"/>
    <n v="1618.37"/>
    <n v="13"/>
    <n v="0"/>
    <n v="356.04139999999995"/>
  </r>
  <r>
    <n v="1015"/>
    <s v="US-2012-126214"/>
    <x v="1"/>
    <x v="379"/>
    <d v="2012-12-24T00:00:00"/>
    <s v="Second Class"/>
    <s v="JS-15880"/>
    <s v="John Stevenson"/>
    <x v="0"/>
    <s v="United States"/>
    <s v="Seattle"/>
    <x v="4"/>
    <n v="98103"/>
    <x v="1"/>
    <s v="TEC-AC-10003198"/>
    <x v="2"/>
    <x v="11"/>
    <s v="Enermax Acrylux Wireless Keyboard"/>
    <n v="99.6"/>
    <n v="1"/>
    <n v="0"/>
    <n v="36.851999999999997"/>
  </r>
  <r>
    <n v="1016"/>
    <s v="CA-2012-133025"/>
    <x v="1"/>
    <x v="14"/>
    <d v="2012-09-19T00:00:00"/>
    <s v="Second Class"/>
    <s v="MO-17800"/>
    <s v="Meg O'Connel"/>
    <x v="2"/>
    <s v="United States"/>
    <s v="Los Angeles"/>
    <x v="1"/>
    <n v="90036"/>
    <x v="1"/>
    <s v="OFF-PA-10004100"/>
    <x v="1"/>
    <x v="10"/>
    <s v="Xerox 216"/>
    <n v="32.400000000000006"/>
    <n v="5"/>
    <n v="0"/>
    <n v="15.552000000000001"/>
  </r>
  <r>
    <n v="1017"/>
    <s v="CA-2012-108665"/>
    <x v="1"/>
    <x v="380"/>
    <d v="2012-07-10T00:00:00"/>
    <s v="Standard Class"/>
    <s v="KM-16225"/>
    <s v="Kalyca Meade"/>
    <x v="1"/>
    <s v="United States"/>
    <s v="New York City"/>
    <x v="15"/>
    <n v="10011"/>
    <x v="3"/>
    <s v="FUR-FU-10002191"/>
    <x v="0"/>
    <x v="5"/>
    <s v="G.E. Halogen Desk Lamp Bulbs"/>
    <n v="13.96"/>
    <n v="2"/>
    <n v="0"/>
    <n v="6.7008000000000001"/>
  </r>
  <r>
    <n v="1018"/>
    <s v="CA-2012-108665"/>
    <x v="1"/>
    <x v="380"/>
    <d v="2012-07-10T00:00:00"/>
    <s v="Standard Class"/>
    <s v="KM-16225"/>
    <s v="Kalyca Meade"/>
    <x v="1"/>
    <s v="United States"/>
    <s v="New York City"/>
    <x v="15"/>
    <n v="10011"/>
    <x v="3"/>
    <s v="FUR-FU-10000965"/>
    <x v="0"/>
    <x v="5"/>
    <s v="Howard Miller 11-1/2&quot; Diameter Ridgewood Wall Clock"/>
    <n v="155.82"/>
    <n v="3"/>
    <n v="0"/>
    <n v="63.886200000000002"/>
  </r>
  <r>
    <n v="1019"/>
    <s v="CA-2012-108665"/>
    <x v="1"/>
    <x v="380"/>
    <d v="2012-07-10T00:00:00"/>
    <s v="Standard Class"/>
    <s v="KM-16225"/>
    <s v="Kalyca Meade"/>
    <x v="1"/>
    <s v="United States"/>
    <s v="New York City"/>
    <x v="15"/>
    <n v="10011"/>
    <x v="3"/>
    <s v="TEC-PH-10004188"/>
    <x v="2"/>
    <x v="7"/>
    <s v="OtterBox Commuter Series Case - Samsung Galaxy S4"/>
    <n v="124.94999999999999"/>
    <n v="5"/>
    <n v="0"/>
    <n v="2.4990000000000023"/>
  </r>
  <r>
    <n v="1020"/>
    <s v="CA-2012-108665"/>
    <x v="1"/>
    <x v="380"/>
    <d v="2012-07-10T00:00:00"/>
    <s v="Standard Class"/>
    <s v="KM-16225"/>
    <s v="Kalyca Meade"/>
    <x v="1"/>
    <s v="United States"/>
    <s v="New York City"/>
    <x v="15"/>
    <n v="10011"/>
    <x v="3"/>
    <s v="OFF-ST-10001526"/>
    <x v="1"/>
    <x v="4"/>
    <s v="Iceberg Mobile Mega Data/Printer Cart "/>
    <n v="601.65"/>
    <n v="5"/>
    <n v="0"/>
    <n v="156.42899999999997"/>
  </r>
  <r>
    <n v="1021"/>
    <s v="CA-2012-124450"/>
    <x v="1"/>
    <x v="381"/>
    <d v="2012-05-03T00:00:00"/>
    <s v="Standard Class"/>
    <s v="GT-14710"/>
    <s v="Greg Tran"/>
    <x v="0"/>
    <s v="United States"/>
    <s v="Washington"/>
    <x v="40"/>
    <n v="20016"/>
    <x v="3"/>
    <s v="OFF-AR-10001166"/>
    <x v="1"/>
    <x v="6"/>
    <s v="Staples"/>
    <n v="22.740000000000002"/>
    <n v="3"/>
    <n v="0"/>
    <n v="8.8686000000000007"/>
  </r>
  <r>
    <n v="1022"/>
    <s v="CA-2012-124450"/>
    <x v="1"/>
    <x v="381"/>
    <d v="2012-05-03T00:00:00"/>
    <s v="Standard Class"/>
    <s v="GT-14710"/>
    <s v="Greg Tran"/>
    <x v="0"/>
    <s v="United States"/>
    <s v="Washington"/>
    <x v="40"/>
    <n v="20016"/>
    <x v="3"/>
    <s v="FUR-CH-10000309"/>
    <x v="0"/>
    <x v="1"/>
    <s v="Global Comet Stacking Arm Chair"/>
    <n v="1267.53"/>
    <n v="3"/>
    <n v="0"/>
    <n v="316.88249999999999"/>
  </r>
  <r>
    <n v="1023"/>
    <s v="CA-2012-124450"/>
    <x v="1"/>
    <x v="381"/>
    <d v="2012-05-03T00:00:00"/>
    <s v="Standard Class"/>
    <s v="GT-14710"/>
    <s v="Greg Tran"/>
    <x v="0"/>
    <s v="United States"/>
    <s v="Washington"/>
    <x v="40"/>
    <n v="20016"/>
    <x v="3"/>
    <s v="TEC-MA-10004212"/>
    <x v="2"/>
    <x v="15"/>
    <s v="Cisco SPA525G2 5-Line IP Phone"/>
    <n v="1379.92"/>
    <n v="8"/>
    <n v="0"/>
    <n v="648.56240000000003"/>
  </r>
  <r>
    <n v="1024"/>
    <s v="CA-2012-167269"/>
    <x v="1"/>
    <x v="382"/>
    <d v="2012-06-20T00:00:00"/>
    <s v="Standard Class"/>
    <s v="PB-19150"/>
    <s v="Philip Brown"/>
    <x v="0"/>
    <s v="United States"/>
    <s v="Philadelphia"/>
    <x v="9"/>
    <n v="19134"/>
    <x v="3"/>
    <s v="OFF-EN-10003072"/>
    <x v="1"/>
    <x v="12"/>
    <s v="Peel &amp; Seel Envelopes"/>
    <n v="6.2080000000000002"/>
    <n v="2"/>
    <n v="0.2"/>
    <n v="2.1728000000000001"/>
  </r>
  <r>
    <n v="1025"/>
    <s v="CA-2014-106964"/>
    <x v="3"/>
    <x v="94"/>
    <d v="2014-12-21T00:00:00"/>
    <s v="First Class"/>
    <s v="HR-14770"/>
    <s v="Hallie Redmond"/>
    <x v="2"/>
    <s v="United States"/>
    <s v="Los Angeles"/>
    <x v="1"/>
    <n v="90045"/>
    <x v="1"/>
    <s v="OFF-BI-10000320"/>
    <x v="1"/>
    <x v="8"/>
    <s v="GBC Plastic Binding Combs"/>
    <n v="11.808"/>
    <n v="2"/>
    <n v="0.2"/>
    <n v="4.2804000000000002"/>
  </r>
  <r>
    <n v="1026"/>
    <s v="CA-2013-126529"/>
    <x v="0"/>
    <x v="383"/>
    <d v="2013-01-13T00:00:00"/>
    <s v="Second Class"/>
    <s v="DE-13255"/>
    <s v="Deanra Eno"/>
    <x v="2"/>
    <s v="United States"/>
    <s v="Springfield"/>
    <x v="24"/>
    <n v="45503"/>
    <x v="3"/>
    <s v="OFF-PA-10001166"/>
    <x v="1"/>
    <x v="10"/>
    <s v="Xerox 2"/>
    <n v="15.552000000000003"/>
    <n v="3"/>
    <n v="0.2"/>
    <n v="5.4432"/>
  </r>
  <r>
    <n v="1027"/>
    <s v="CA-2013-126529"/>
    <x v="0"/>
    <x v="383"/>
    <d v="2013-01-13T00:00:00"/>
    <s v="Second Class"/>
    <s v="DE-13255"/>
    <s v="Deanra Eno"/>
    <x v="2"/>
    <s v="United States"/>
    <s v="Springfield"/>
    <x v="24"/>
    <n v="45503"/>
    <x v="3"/>
    <s v="OFF-PA-10003656"/>
    <x v="1"/>
    <x v="10"/>
    <s v="Xerox 1935"/>
    <n v="63.311999999999998"/>
    <n v="3"/>
    <n v="0.2"/>
    <n v="20.576399999999996"/>
  </r>
  <r>
    <n v="1028"/>
    <s v="CA-2013-126529"/>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s v="CA-2011-163552"/>
    <x v="2"/>
    <x v="384"/>
    <d v="2011-07-15T00:00:00"/>
    <s v="Standard Class"/>
    <s v="LA-16780"/>
    <s v="Laura Armstrong"/>
    <x v="1"/>
    <s v="United States"/>
    <s v="Hackensack"/>
    <x v="30"/>
    <n v="7601"/>
    <x v="3"/>
    <s v="OFF-PA-10000474"/>
    <x v="1"/>
    <x v="10"/>
    <s v="Staples"/>
    <n v="177.2"/>
    <n v="5"/>
    <n v="0"/>
    <n v="83.283999999999992"/>
  </r>
  <r>
    <n v="1030"/>
    <s v="CA-2011-163552"/>
    <x v="2"/>
    <x v="384"/>
    <d v="2011-07-15T00:00:00"/>
    <s v="Standard Class"/>
    <s v="LA-16780"/>
    <s v="Laura Armstrong"/>
    <x v="1"/>
    <s v="United States"/>
    <s v="Hackensack"/>
    <x v="30"/>
    <n v="7601"/>
    <x v="3"/>
    <s v="TEC-PH-10003885"/>
    <x v="2"/>
    <x v="7"/>
    <s v="Cisco SPA508G"/>
    <n v="197.96999999999997"/>
    <n v="3"/>
    <n v="0"/>
    <n v="57.41129999999999"/>
  </r>
  <r>
    <n v="1031"/>
    <s v="CA-2011-163552"/>
    <x v="2"/>
    <x v="384"/>
    <d v="2011-07-15T00:00:00"/>
    <s v="Standard Class"/>
    <s v="LA-16780"/>
    <s v="Laura Armstrong"/>
    <x v="1"/>
    <s v="United States"/>
    <s v="Hackensack"/>
    <x v="30"/>
    <n v="7601"/>
    <x v="3"/>
    <s v="FUR-CH-10003379"/>
    <x v="0"/>
    <x v="1"/>
    <s v="Global Commerce Series High-Back Swivel/Tilt Chairs"/>
    <n v="854.94"/>
    <n v="3"/>
    <n v="0"/>
    <n v="213.73500000000001"/>
  </r>
  <r>
    <n v="1032"/>
    <s v="CA-2011-163552"/>
    <x v="2"/>
    <x v="384"/>
    <d v="2011-07-15T00:00:00"/>
    <s v="Standard Class"/>
    <s v="LA-16780"/>
    <s v="Laura Armstrong"/>
    <x v="1"/>
    <s v="United States"/>
    <s v="Hackensack"/>
    <x v="30"/>
    <n v="7601"/>
    <x v="3"/>
    <s v="FUR-FU-10000629"/>
    <x v="0"/>
    <x v="5"/>
    <s v="9-3/4 Diameter Round Wall Clock"/>
    <n v="124.10999999999999"/>
    <n v="9"/>
    <n v="0"/>
    <n v="52.126200000000004"/>
  </r>
  <r>
    <n v="1033"/>
    <s v="CA-2011-163552"/>
    <x v="2"/>
    <x v="384"/>
    <d v="2011-07-15T00:00:00"/>
    <s v="Standard Class"/>
    <s v="LA-16780"/>
    <s v="Laura Armstrong"/>
    <x v="1"/>
    <s v="United States"/>
    <s v="Hackensack"/>
    <x v="30"/>
    <n v="7601"/>
    <x v="3"/>
    <s v="OFF-LA-10001175"/>
    <x v="1"/>
    <x v="2"/>
    <s v="Avery 514"/>
    <n v="14.399999999999999"/>
    <n v="5"/>
    <n v="0"/>
    <n v="7.056"/>
  </r>
  <r>
    <n v="1034"/>
    <s v="CA-2013-109820"/>
    <x v="0"/>
    <x v="73"/>
    <d v="2013-11-23T00:00:00"/>
    <s v="First Class"/>
    <s v="AG-10390"/>
    <s v="Allen Goldenen"/>
    <x v="0"/>
    <s v="United States"/>
    <s v="Cincinnati"/>
    <x v="24"/>
    <n v="45231"/>
    <x v="3"/>
    <s v="OFF-PA-10000955"/>
    <x v="1"/>
    <x v="10"/>
    <s v="Southworth 25% Cotton Granite Paper &amp; Envelopes"/>
    <n v="15.696000000000002"/>
    <n v="3"/>
    <n v="0.2"/>
    <n v="5.1011999999999995"/>
  </r>
  <r>
    <n v="1035"/>
    <s v="CA-2013-109820"/>
    <x v="0"/>
    <x v="73"/>
    <d v="2013-11-23T00:00:00"/>
    <s v="First Class"/>
    <s v="AG-10390"/>
    <s v="Allen Goldenen"/>
    <x v="0"/>
    <s v="United States"/>
    <s v="Cincinnati"/>
    <x v="24"/>
    <n v="45231"/>
    <x v="3"/>
    <s v="OFF-BI-10003460"/>
    <x v="1"/>
    <x v="8"/>
    <s v="Acco 3-Hole Punch"/>
    <n v="2.6280000000000001"/>
    <n v="2"/>
    <n v="0.7"/>
    <n v="-1.9272"/>
  </r>
  <r>
    <n v="1036"/>
    <s v="CA-2013-109820"/>
    <x v="0"/>
    <x v="73"/>
    <d v="2013-11-23T00:00:00"/>
    <s v="First Class"/>
    <s v="AG-10390"/>
    <s v="Allen Goldenen"/>
    <x v="0"/>
    <s v="United States"/>
    <s v="Cincinnati"/>
    <x v="24"/>
    <n v="45231"/>
    <x v="3"/>
    <s v="OFF-BI-10000474"/>
    <x v="1"/>
    <x v="8"/>
    <s v="Avery Recycled Flexi-View Covers for Binding Systems"/>
    <n v="14.427000000000003"/>
    <n v="3"/>
    <n v="0.7"/>
    <n v="-10.579799999999999"/>
  </r>
  <r>
    <n v="1037"/>
    <s v="CA-2013-113061"/>
    <x v="0"/>
    <x v="183"/>
    <d v="2013-04-27T00:00:00"/>
    <s v="Standard Class"/>
    <s v="EL-13735"/>
    <s v="Ed Ludwig"/>
    <x v="2"/>
    <s v="United States"/>
    <s v="Jefferson City"/>
    <x v="25"/>
    <n v="65109"/>
    <x v="2"/>
    <s v="FUR-FU-10003975"/>
    <x v="0"/>
    <x v="5"/>
    <s v="Eldon Advantage Chair Mats for Low to Medium Pile Carpets"/>
    <n v="86.62"/>
    <n v="2"/>
    <n v="0"/>
    <n v="8.6619999999999919"/>
  </r>
  <r>
    <n v="1038"/>
    <s v="CA-2012-127418"/>
    <x v="1"/>
    <x v="385"/>
    <d v="2012-06-14T00:00:00"/>
    <s v="First Class"/>
    <s v="JJ-15445"/>
    <s v="Jennifer Jackson"/>
    <x v="0"/>
    <s v="United States"/>
    <s v="Los Angeles"/>
    <x v="1"/>
    <n v="90004"/>
    <x v="1"/>
    <s v="OFF-BI-10003707"/>
    <x v="1"/>
    <x v="8"/>
    <s v="Aluminum Screw Posts"/>
    <n v="36.624000000000002"/>
    <n v="3"/>
    <n v="0.2"/>
    <n v="13.734"/>
  </r>
  <r>
    <n v="1039"/>
    <s v="CA-2014-121818"/>
    <x v="3"/>
    <x v="225"/>
    <d v="2014-11-22T00:00:00"/>
    <s v="First Class"/>
    <s v="JH-15430"/>
    <s v="Jennifer Halladay"/>
    <x v="0"/>
    <s v="United States"/>
    <s v="Burlington"/>
    <x v="3"/>
    <n v="27217"/>
    <x v="0"/>
    <s v="OFF-AR-10000203"/>
    <x v="1"/>
    <x v="6"/>
    <s v="Newell 336"/>
    <n v="23.968000000000004"/>
    <n v="7"/>
    <n v="0.2"/>
    <n v="2.696399999999997"/>
  </r>
  <r>
    <n v="1040"/>
    <s v="CA-2014-121818"/>
    <x v="3"/>
    <x v="225"/>
    <d v="2014-11-22T00:00:00"/>
    <s v="First Class"/>
    <s v="JH-15430"/>
    <s v="Jennifer Halladay"/>
    <x v="0"/>
    <s v="United States"/>
    <s v="Burlington"/>
    <x v="3"/>
    <n v="27217"/>
    <x v="0"/>
    <s v="OFF-AR-10004790"/>
    <x v="1"/>
    <x v="6"/>
    <s v="Staples"/>
    <n v="28.728000000000002"/>
    <n v="3"/>
    <n v="0.2"/>
    <n v="1.7954999999999988"/>
  </r>
  <r>
    <n v="1041"/>
    <s v="CA-2013-127670"/>
    <x v="0"/>
    <x v="231"/>
    <d v="2013-03-25T00:00:00"/>
    <s v="Standard Class"/>
    <s v="RD-19660"/>
    <s v="Robert Dilbeck"/>
    <x v="2"/>
    <s v="United States"/>
    <s v="Saint Peters"/>
    <x v="25"/>
    <n v="63376"/>
    <x v="2"/>
    <s v="FUR-TA-10001095"/>
    <x v="0"/>
    <x v="3"/>
    <s v="Chromcraft Round Conference Tables"/>
    <n v="697.16"/>
    <n v="4"/>
    <n v="0"/>
    <n v="146.40359999999998"/>
  </r>
  <r>
    <n v="1042"/>
    <s v="CA-2013-102981"/>
    <x v="0"/>
    <x v="47"/>
    <d v="2013-09-10T00:00:00"/>
    <s v="Second Class"/>
    <s v="MO-17500"/>
    <s v="Mary O'Rourke"/>
    <x v="0"/>
    <s v="United States"/>
    <s v="New York City"/>
    <x v="15"/>
    <n v="10035"/>
    <x v="3"/>
    <s v="TEC-AC-10004761"/>
    <x v="2"/>
    <x v="11"/>
    <s v="Maxell 4.7GB DVD+RW 3/Pack"/>
    <n v="31.86"/>
    <n v="2"/>
    <n v="0"/>
    <n v="11.151"/>
  </r>
  <r>
    <n v="1043"/>
    <s v="CA-2013-10298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s v="CA-2014-115651"/>
    <x v="3"/>
    <x v="362"/>
    <d v="2014-07-13T00:00:00"/>
    <s v="First Class"/>
    <s v="NS-18640"/>
    <s v="Noel Staavos"/>
    <x v="1"/>
    <s v="United States"/>
    <s v="Chicago"/>
    <x v="10"/>
    <n v="60610"/>
    <x v="2"/>
    <s v="OFF-AR-10001130"/>
    <x v="1"/>
    <x v="6"/>
    <s v="Quartet Alpha White Chalk, 12/Pack"/>
    <n v="8.84"/>
    <n v="5"/>
    <n v="0.2"/>
    <n v="2.9835000000000003"/>
  </r>
  <r>
    <n v="1045"/>
    <s v="CA-2014-115651"/>
    <x v="3"/>
    <x v="362"/>
    <d v="2014-07-13T00:00:00"/>
    <s v="First Class"/>
    <s v="NS-18640"/>
    <s v="Noel Staavos"/>
    <x v="1"/>
    <s v="United States"/>
    <s v="Chicago"/>
    <x v="10"/>
    <n v="60610"/>
    <x v="2"/>
    <s v="OFF-AP-10000055"/>
    <x v="1"/>
    <x v="9"/>
    <s v="Belkin F9S820V06 8 Outlet Surge"/>
    <n v="58.463999999999977"/>
    <n v="9"/>
    <n v="0.8"/>
    <n v="-146.16000000000003"/>
  </r>
  <r>
    <n v="1046"/>
    <s v="CA-2014-152702"/>
    <x v="3"/>
    <x v="386"/>
    <d v="2014-10-17T00:00:00"/>
    <s v="Standard Class"/>
    <s v="SN-20710"/>
    <s v="Steve Nguyen"/>
    <x v="2"/>
    <s v="United States"/>
    <s v="Rockford"/>
    <x v="10"/>
    <n v="61107"/>
    <x v="2"/>
    <s v="FUR-CH-10002304"/>
    <x v="0"/>
    <x v="1"/>
    <s v="Global Stack Chair without Arms, Black"/>
    <n v="254.60399999999998"/>
    <n v="14"/>
    <n v="0.3"/>
    <n v="-18.185999999999993"/>
  </r>
  <r>
    <n v="1047"/>
    <s v="CA-2013-169103"/>
    <x v="0"/>
    <x v="387"/>
    <d v="2013-03-14T00:00:00"/>
    <s v="Standard Class"/>
    <s v="ZC-21910"/>
    <s v="Zuschuss Carroll"/>
    <x v="0"/>
    <s v="United States"/>
    <s v="Miami"/>
    <x v="2"/>
    <n v="33142"/>
    <x v="0"/>
    <s v="TEC-PH-10001530"/>
    <x v="2"/>
    <x v="7"/>
    <s v="Cisco Unified IP Phone 7945G VoIP phone"/>
    <n v="1363.96"/>
    <n v="5"/>
    <n v="0.2"/>
    <n v="85.247500000000002"/>
  </r>
  <r>
    <n v="1048"/>
    <s v="CA-2013-169103"/>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s v="CA-2011-139192"/>
    <x v="2"/>
    <x v="279"/>
    <d v="2011-06-01T00:00:00"/>
    <s v="Second Class"/>
    <s v="LC-16885"/>
    <s v="Lena Creighton"/>
    <x v="0"/>
    <s v="United States"/>
    <s v="San Francisco"/>
    <x v="1"/>
    <n v="94109"/>
    <x v="1"/>
    <s v="TEC-PH-10000486"/>
    <x v="2"/>
    <x v="7"/>
    <s v="Plantronics HL10 Handset Lifter"/>
    <n v="1113.5039999999999"/>
    <n v="12"/>
    <n v="0.2"/>
    <n v="125.2691999999999"/>
  </r>
  <r>
    <n v="1050"/>
    <s v="CA-2011-139192"/>
    <x v="2"/>
    <x v="279"/>
    <d v="2011-06-01T00:00:00"/>
    <s v="Second Class"/>
    <s v="LC-16885"/>
    <s v="Lena Creighton"/>
    <x v="0"/>
    <s v="United States"/>
    <s v="San Francisco"/>
    <x v="1"/>
    <n v="94109"/>
    <x v="1"/>
    <s v="TEC-AC-10001606"/>
    <x v="2"/>
    <x v="11"/>
    <s v="Logitech Wireless Performance Mouse MX for PC and Mac"/>
    <n v="99.99"/>
    <n v="1"/>
    <n v="0"/>
    <n v="37.996200000000002"/>
  </r>
  <r>
    <n v="1051"/>
    <s v="US-2012-153500"/>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s v="US-2012-153500"/>
    <x v="1"/>
    <x v="230"/>
    <d v="2012-07-05T00:00:00"/>
    <s v="First Class"/>
    <s v="DG-13300"/>
    <s v="Deirdre Greer"/>
    <x v="1"/>
    <s v="United States"/>
    <s v="Philadelphia"/>
    <x v="9"/>
    <n v="19134"/>
    <x v="3"/>
    <s v="OFF-PA-10001307"/>
    <x v="1"/>
    <x v="10"/>
    <s v="Important Message Pads, 50 4-1/4 x 5-1/2 Forms per Pad"/>
    <n v="6.7200000000000006"/>
    <n v="2"/>
    <n v="0.2"/>
    <n v="2.4359999999999995"/>
  </r>
  <r>
    <n v="1053"/>
    <s v="US-2012-153500"/>
    <x v="1"/>
    <x v="230"/>
    <d v="2012-07-05T00:00:00"/>
    <s v="First Class"/>
    <s v="DG-13300"/>
    <s v="Deirdre Greer"/>
    <x v="1"/>
    <s v="United States"/>
    <s v="Philadelphia"/>
    <x v="9"/>
    <n v="19134"/>
    <x v="3"/>
    <s v="FUR-FU-10004460"/>
    <x v="0"/>
    <x v="5"/>
    <s v="Howard Miller 12&quot; Round Wall Clock"/>
    <n v="282.88800000000003"/>
    <n v="9"/>
    <n v="0.2"/>
    <n v="56.577599999999961"/>
  </r>
  <r>
    <n v="1054"/>
    <s v="CA-2012-110667"/>
    <x v="1"/>
    <x v="388"/>
    <d v="2012-04-08T00:00:00"/>
    <s v="Standard Class"/>
    <s v="NF-18595"/>
    <s v="Nicole Fjeld"/>
    <x v="2"/>
    <s v="United States"/>
    <s v="New York City"/>
    <x v="15"/>
    <n v="10009"/>
    <x v="3"/>
    <s v="OFF-AR-10000716"/>
    <x v="1"/>
    <x v="6"/>
    <s v="DIXON Ticonderoga Erasable Checking Pencils"/>
    <n v="11.16"/>
    <n v="2"/>
    <n v="0"/>
    <n v="4.3524000000000003"/>
  </r>
  <r>
    <n v="1055"/>
    <s v="CA-2012-110667"/>
    <x v="1"/>
    <x v="388"/>
    <d v="2012-04-08T00:00:00"/>
    <s v="Standard Class"/>
    <s v="NF-18595"/>
    <s v="Nicole Fjeld"/>
    <x v="2"/>
    <s v="United States"/>
    <s v="New York City"/>
    <x v="15"/>
    <n v="10009"/>
    <x v="3"/>
    <s v="FUR-FU-10004622"/>
    <x v="0"/>
    <x v="5"/>
    <s v="Eldon Advantage Foldable Chair Mats for Low Pile Carpets"/>
    <n v="108.4"/>
    <n v="2"/>
    <n v="0"/>
    <n v="22.763999999999996"/>
  </r>
  <r>
    <n v="1056"/>
    <s v="CA-2012-110667"/>
    <x v="1"/>
    <x v="388"/>
    <d v="2012-04-08T00:00:00"/>
    <s v="Standard Class"/>
    <s v="NF-18595"/>
    <s v="Nicole Fjeld"/>
    <x v="2"/>
    <s v="United States"/>
    <s v="New York City"/>
    <x v="15"/>
    <n v="10009"/>
    <x v="3"/>
    <s v="OFF-BI-10002735"/>
    <x v="1"/>
    <x v="8"/>
    <s v="GBC Prestige Therm-A-Bind Covers"/>
    <n v="82.344000000000008"/>
    <n v="3"/>
    <n v="0.2"/>
    <n v="27.791100000000004"/>
  </r>
  <r>
    <n v="1057"/>
    <s v="CA-2012-110667"/>
    <x v="1"/>
    <x v="388"/>
    <d v="2012-04-08T00:00:00"/>
    <s v="Standard Class"/>
    <s v="NF-18595"/>
    <s v="Nicole Fjeld"/>
    <x v="2"/>
    <s v="United States"/>
    <s v="New York City"/>
    <x v="15"/>
    <n v="10009"/>
    <x v="3"/>
    <s v="OFF-BI-10003529"/>
    <x v="1"/>
    <x v="8"/>
    <s v="Avery Round Ring Poly Binders"/>
    <n v="9.0879999999999992"/>
    <n v="4"/>
    <n v="0.2"/>
    <n v="3.2944"/>
  </r>
  <r>
    <n v="1058"/>
    <s v="CA-2014-167150"/>
    <x v="3"/>
    <x v="389"/>
    <d v="2014-12-18T00:00:00"/>
    <s v="Standard Class"/>
    <s v="BP-11185"/>
    <s v="Ben Peterman"/>
    <x v="1"/>
    <s v="United States"/>
    <s v="San Diego"/>
    <x v="1"/>
    <n v="92037"/>
    <x v="1"/>
    <s v="OFF-BI-10001097"/>
    <x v="1"/>
    <x v="8"/>
    <s v="Avery Hole Reinforcements"/>
    <n v="19.936000000000003"/>
    <n v="4"/>
    <n v="0.2"/>
    <n v="7.2267999999999999"/>
  </r>
  <r>
    <n v="1059"/>
    <s v="CA-2014-167150"/>
    <x v="3"/>
    <x v="389"/>
    <d v="2014-12-18T00:00:00"/>
    <s v="Standard Class"/>
    <s v="BP-11185"/>
    <s v="Ben Peterman"/>
    <x v="1"/>
    <s v="United States"/>
    <s v="San Diego"/>
    <x v="1"/>
    <n v="92037"/>
    <x v="1"/>
    <s v="OFF-BI-10001597"/>
    <x v="1"/>
    <x v="8"/>
    <s v="Wilson Jones Ledger-Size, Piano-Hinge Binder, 2&quot;, Blue"/>
    <n v="65.567999999999998"/>
    <n v="2"/>
    <n v="0.2"/>
    <n v="22.948799999999995"/>
  </r>
  <r>
    <n v="1060"/>
    <s v="CA-2013-105284"/>
    <x v="0"/>
    <x v="390"/>
    <d v="2013-12-02T00:00:00"/>
    <s v="Standard Class"/>
    <s v="MG-17650"/>
    <s v="Matthew Grinstein"/>
    <x v="2"/>
    <s v="United States"/>
    <s v="Philadelphia"/>
    <x v="9"/>
    <n v="19143"/>
    <x v="3"/>
    <s v="OFF-FA-10001754"/>
    <x v="1"/>
    <x v="13"/>
    <s v="Stockwell Gold Paper Clips"/>
    <n v="4.4160000000000004"/>
    <n v="3"/>
    <n v="0.2"/>
    <n v="1.6008"/>
  </r>
  <r>
    <n v="1061"/>
    <s v="US-2012-125374"/>
    <x v="1"/>
    <x v="391"/>
    <d v="2012-03-29T00:00:00"/>
    <s v="Standard Class"/>
    <s v="JD-16060"/>
    <s v="Julia Dunbar"/>
    <x v="0"/>
    <s v="United States"/>
    <s v="Houston"/>
    <x v="5"/>
    <n v="77095"/>
    <x v="2"/>
    <s v="FUR-CH-10003396"/>
    <x v="0"/>
    <x v="1"/>
    <s v="Global Deluxe Steno Chair"/>
    <n v="107.77200000000001"/>
    <n v="2"/>
    <n v="0.3"/>
    <n v="-29.252400000000009"/>
  </r>
  <r>
    <n v="1062"/>
    <s v="CA-2012-161263"/>
    <x v="1"/>
    <x v="392"/>
    <d v="2012-04-21T00:00:00"/>
    <s v="Standard Class"/>
    <s v="TS-21160"/>
    <s v="Theresa Swint"/>
    <x v="1"/>
    <s v="United States"/>
    <s v="Toledo"/>
    <x v="24"/>
    <n v="43615"/>
    <x v="3"/>
    <s v="OFF-AP-10002350"/>
    <x v="1"/>
    <x v="9"/>
    <s v="Belkin F9H710-06 7 Outlet SurgeMaster Surge Protector"/>
    <n v="45.216000000000001"/>
    <n v="3"/>
    <n v="0.2"/>
    <n v="4.5215999999999994"/>
  </r>
  <r>
    <n v="1063"/>
    <s v="CA-2012-161263"/>
    <x v="1"/>
    <x v="392"/>
    <d v="2012-04-21T00:00:00"/>
    <s v="Standard Class"/>
    <s v="TS-21160"/>
    <s v="Theresa Swint"/>
    <x v="1"/>
    <s v="United States"/>
    <s v="Toledo"/>
    <x v="24"/>
    <n v="43615"/>
    <x v="3"/>
    <s v="OFF-FA-10004838"/>
    <x v="1"/>
    <x v="13"/>
    <s v="Super Bands, 12/Pack"/>
    <n v="10.416000000000002"/>
    <n v="7"/>
    <n v="0.2"/>
    <n v="-2.2134"/>
  </r>
  <r>
    <n v="1064"/>
    <s v="CA-2012-161263"/>
    <x v="1"/>
    <x v="392"/>
    <d v="2012-04-21T00:00:00"/>
    <s v="Standard Class"/>
    <s v="TS-21160"/>
    <s v="Theresa Swint"/>
    <x v="1"/>
    <s v="United States"/>
    <s v="Toledo"/>
    <x v="24"/>
    <n v="43615"/>
    <x v="3"/>
    <s v="OFF-AR-10004757"/>
    <x v="1"/>
    <x v="6"/>
    <s v="Crayola Colored Pencils"/>
    <n v="7.8719999999999999"/>
    <n v="3"/>
    <n v="0.2"/>
    <n v="1.2791999999999994"/>
  </r>
  <r>
    <n v="1065"/>
    <s v="CA-2012-161263"/>
    <x v="1"/>
    <x v="392"/>
    <d v="2012-04-21T00:00:00"/>
    <s v="Standard Class"/>
    <s v="TS-21160"/>
    <s v="Theresa Swint"/>
    <x v="1"/>
    <s v="United States"/>
    <s v="Toledo"/>
    <x v="24"/>
    <n v="43615"/>
    <x v="3"/>
    <s v="TEC-PH-10002115"/>
    <x v="2"/>
    <x v="7"/>
    <s v="Plantronics 81402"/>
    <n v="118.78199999999998"/>
    <n v="3"/>
    <n v="0.4"/>
    <n v="-27.715799999999994"/>
  </r>
  <r>
    <n v="1066"/>
    <s v="CA-2012-161263"/>
    <x v="1"/>
    <x v="392"/>
    <d v="2012-04-21T00:00:00"/>
    <s v="Standard Class"/>
    <s v="TS-21160"/>
    <s v="Theresa Swint"/>
    <x v="1"/>
    <s v="United States"/>
    <s v="Toledo"/>
    <x v="24"/>
    <n v="43615"/>
    <x v="3"/>
    <s v="OFF-FA-10003059"/>
    <x v="1"/>
    <x v="13"/>
    <s v="Assorted Color Push Pins"/>
    <n v="1.4480000000000002"/>
    <n v="1"/>
    <n v="0.2"/>
    <n v="0.2352999999999999"/>
  </r>
  <r>
    <n v="1067"/>
    <s v="CA-2012-161263"/>
    <x v="1"/>
    <x v="392"/>
    <d v="2012-04-21T00:00:00"/>
    <s v="Standard Class"/>
    <s v="TS-21160"/>
    <s v="Theresa Swint"/>
    <x v="1"/>
    <s v="United States"/>
    <s v="Toledo"/>
    <x v="24"/>
    <n v="43615"/>
    <x v="3"/>
    <s v="OFF-BI-10004330"/>
    <x v="1"/>
    <x v="8"/>
    <s v="GBC Velobind Prepunched Cover Sets, Regency Series"/>
    <n v="55.470000000000006"/>
    <n v="5"/>
    <n v="0.7"/>
    <n v="-46.224999999999994"/>
  </r>
  <r>
    <n v="1068"/>
    <s v="CA-2013-157686"/>
    <x v="0"/>
    <x v="393"/>
    <d v="2013-10-03T00:00:00"/>
    <s v="First Class"/>
    <s v="BD-11620"/>
    <s v="Brian DeCherney"/>
    <x v="0"/>
    <s v="United States"/>
    <s v="San Francisco"/>
    <x v="1"/>
    <n v="94122"/>
    <x v="1"/>
    <s v="FUR-CH-10001146"/>
    <x v="0"/>
    <x v="1"/>
    <s v="Global Value Mid-Back Manager's Chair, Gray"/>
    <n v="194.84800000000001"/>
    <n v="4"/>
    <n v="0.2"/>
    <n v="12.177999999999983"/>
  </r>
  <r>
    <n v="1069"/>
    <s v="US-2014-139955"/>
    <x v="3"/>
    <x v="394"/>
    <d v="2014-10-01T00:00:00"/>
    <s v="Second Class"/>
    <s v="CM-12160"/>
    <s v="Charles McCrossin"/>
    <x v="0"/>
    <s v="United States"/>
    <s v="Brownsville"/>
    <x v="5"/>
    <n v="78521"/>
    <x v="2"/>
    <s v="OFF-SU-10001935"/>
    <x v="1"/>
    <x v="14"/>
    <s v="Staples"/>
    <n v="1.7440000000000002"/>
    <n v="1"/>
    <n v="0.2"/>
    <n v="-0.34880000000000033"/>
  </r>
  <r>
    <n v="1070"/>
    <s v="US-2012-150161"/>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s v="CA-2012-144652"/>
    <x v="1"/>
    <x v="312"/>
    <d v="2012-11-26T00:00:00"/>
    <s v="Standard Class"/>
    <s v="SN-20560"/>
    <s v="Skye Norling"/>
    <x v="2"/>
    <s v="United States"/>
    <s v="Los Angeles"/>
    <x v="1"/>
    <n v="90008"/>
    <x v="1"/>
    <s v="OFF-AR-10003732"/>
    <x v="1"/>
    <x v="6"/>
    <s v="Newell 333"/>
    <n v="19.459999999999997"/>
    <n v="7"/>
    <n v="0"/>
    <n v="5.0595999999999997"/>
  </r>
  <r>
    <n v="1072"/>
    <s v="CA-2013-152814"/>
    <x v="0"/>
    <x v="236"/>
    <d v="2013-05-03T00:00:00"/>
    <s v="Standard Class"/>
    <s v="EH-14005"/>
    <s v="Erica Hernandez"/>
    <x v="2"/>
    <s v="United States"/>
    <s v="Denver"/>
    <x v="22"/>
    <n v="80219"/>
    <x v="1"/>
    <s v="OFF-PA-10001970"/>
    <x v="1"/>
    <x v="10"/>
    <s v="Xerox 1881"/>
    <n v="29.472000000000001"/>
    <n v="3"/>
    <n v="0.2"/>
    <n v="9.9467999999999979"/>
  </r>
  <r>
    <n v="1073"/>
    <s v="CA-2014-106943"/>
    <x v="3"/>
    <x v="237"/>
    <d v="2014-11-20T00:00:00"/>
    <s v="Standard Class"/>
    <s v="FO-14305"/>
    <s v="Frank Olsen"/>
    <x v="0"/>
    <s v="United States"/>
    <s v="New York City"/>
    <x v="15"/>
    <n v="10035"/>
    <x v="3"/>
    <s v="OFF-BI-10003669"/>
    <x v="1"/>
    <x v="8"/>
    <s v="3M Organizer Strips"/>
    <n v="8.64"/>
    <n v="2"/>
    <n v="0.2"/>
    <n v="3.024"/>
  </r>
  <r>
    <n v="1074"/>
    <s v="CA-2013-134348"/>
    <x v="0"/>
    <x v="396"/>
    <d v="2013-11-20T00:00:00"/>
    <s v="Standard Class"/>
    <s v="MS-17710"/>
    <s v="Maurice Satty"/>
    <x v="0"/>
    <s v="United States"/>
    <s v="Mesa"/>
    <x v="16"/>
    <n v="85204"/>
    <x v="1"/>
    <s v="OFF-BI-10003727"/>
    <x v="1"/>
    <x v="8"/>
    <s v="Avery Durable Slant Ring Binders With Label Holder"/>
    <n v="6.27"/>
    <n v="5"/>
    <n v="0.7"/>
    <n v="-4.5980000000000008"/>
  </r>
  <r>
    <n v="1075"/>
    <s v="CA-2013-134348"/>
    <x v="0"/>
    <x v="396"/>
    <d v="2013-11-20T00:00:00"/>
    <s v="Standard Class"/>
    <s v="MS-17710"/>
    <s v="Maurice Satty"/>
    <x v="0"/>
    <s v="United States"/>
    <s v="Mesa"/>
    <x v="16"/>
    <n v="85204"/>
    <x v="1"/>
    <s v="OFF-BI-10004967"/>
    <x v="1"/>
    <x v="8"/>
    <s v="Round Ring Binders"/>
    <n v="4.3680000000000003"/>
    <n v="7"/>
    <n v="0.7"/>
    <n v="-3.3487999999999998"/>
  </r>
  <r>
    <n v="1076"/>
    <s v="CA-2013-134348"/>
    <x v="0"/>
    <x v="396"/>
    <d v="2013-11-20T00:00:00"/>
    <s v="Standard Class"/>
    <s v="MS-17710"/>
    <s v="Maurice Satty"/>
    <x v="0"/>
    <s v="United States"/>
    <s v="Mesa"/>
    <x v="16"/>
    <n v="85204"/>
    <x v="1"/>
    <s v="TEC-AC-10003447"/>
    <x v="2"/>
    <x v="11"/>
    <s v="Micropad Numeric Keypads"/>
    <n v="31.983999999999998"/>
    <n v="2"/>
    <n v="0.2"/>
    <n v="1.9989999999999979"/>
  </r>
  <r>
    <n v="1077"/>
    <s v="CA-2013-161781"/>
    <x v="0"/>
    <x v="321"/>
    <d v="2013-10-01T00:00:00"/>
    <s v="First Class"/>
    <s v="CC-12100"/>
    <s v="Chad Cunningham"/>
    <x v="2"/>
    <s v="United States"/>
    <s v="Columbus"/>
    <x v="14"/>
    <n v="47201"/>
    <x v="2"/>
    <s v="OFF-AR-10000255"/>
    <x v="1"/>
    <x v="6"/>
    <s v="Newell 328"/>
    <n v="40.879999999999995"/>
    <n v="7"/>
    <n v="0"/>
    <n v="10.628799999999998"/>
  </r>
  <r>
    <n v="1078"/>
    <s v="CA-2014-132521"/>
    <x v="3"/>
    <x v="397"/>
    <d v="2014-09-26T00:00:00"/>
    <s v="Second Class"/>
    <s v="DW-13540"/>
    <s v="Don Weiss"/>
    <x v="0"/>
    <s v="United States"/>
    <s v="Seattle"/>
    <x v="4"/>
    <n v="98105"/>
    <x v="1"/>
    <s v="OFF-AP-10002191"/>
    <x v="1"/>
    <x v="9"/>
    <s v="Belkin 8 Outlet SurgeMaster II Gold Surge Protector"/>
    <n v="119.96"/>
    <n v="2"/>
    <n v="0"/>
    <n v="33.588800000000006"/>
  </r>
  <r>
    <n v="1079"/>
    <s v="CA-2014-132521"/>
    <x v="3"/>
    <x v="397"/>
    <d v="2014-09-26T00:00:00"/>
    <s v="Second Class"/>
    <s v="DW-13540"/>
    <s v="Don Weiss"/>
    <x v="0"/>
    <s v="United States"/>
    <s v="Seattle"/>
    <x v="4"/>
    <n v="98105"/>
    <x v="1"/>
    <s v="OFF-ST-10001325"/>
    <x v="1"/>
    <x v="4"/>
    <s v="Sterilite Officeware Hinged File Box"/>
    <n v="31.44"/>
    <n v="3"/>
    <n v="0"/>
    <n v="8.4888000000000012"/>
  </r>
  <r>
    <n v="1080"/>
    <s v="CA-2014-132521"/>
    <x v="3"/>
    <x v="397"/>
    <d v="2014-09-26T00:00:00"/>
    <s v="Second Class"/>
    <s v="DW-13540"/>
    <s v="Don Weiss"/>
    <x v="0"/>
    <s v="United States"/>
    <s v="Seattle"/>
    <x v="4"/>
    <n v="98105"/>
    <x v="1"/>
    <s v="OFF-BI-10000404"/>
    <x v="1"/>
    <x v="8"/>
    <s v="Avery Printable Repositionable Plastic Tabs"/>
    <n v="6.88"/>
    <n v="1"/>
    <n v="0.2"/>
    <n v="2.3220000000000001"/>
  </r>
  <r>
    <n v="1081"/>
    <s v="CA-2012-110016"/>
    <x v="1"/>
    <x v="239"/>
    <d v="2012-12-04T00:00:00"/>
    <s v="Standard Class"/>
    <s v="BT-11395"/>
    <s v="Bill Tyler"/>
    <x v="1"/>
    <s v="United States"/>
    <s v="Detroit"/>
    <x v="12"/>
    <n v="48227"/>
    <x v="2"/>
    <s v="OFF-PA-10000349"/>
    <x v="1"/>
    <x v="10"/>
    <s v="Staples"/>
    <n v="19.920000000000002"/>
    <n v="4"/>
    <n v="0"/>
    <n v="9.3624000000000009"/>
  </r>
  <r>
    <n v="1082"/>
    <s v="CA-2012-110016"/>
    <x v="1"/>
    <x v="239"/>
    <d v="2012-12-04T00:00:00"/>
    <s v="Standard Class"/>
    <s v="BT-11395"/>
    <s v="Bill Tyler"/>
    <x v="1"/>
    <s v="United States"/>
    <s v="Detroit"/>
    <x v="12"/>
    <n v="48227"/>
    <x v="2"/>
    <s v="FUR-CH-10002880"/>
    <x v="0"/>
    <x v="1"/>
    <s v="Global High-Back Leather Tilter, Burgundy"/>
    <n v="1106.9099999999999"/>
    <n v="9"/>
    <n v="0"/>
    <n v="121.76009999999994"/>
  </r>
  <r>
    <n v="1083"/>
    <s v="US-2013-143819"/>
    <x v="0"/>
    <x v="398"/>
    <d v="2013-03-06T00:00:00"/>
    <s v="Standard Class"/>
    <s v="KD-16270"/>
    <s v="Karen Daniels"/>
    <x v="0"/>
    <s v="United States"/>
    <s v="Yonkers"/>
    <x v="15"/>
    <n v="10701"/>
    <x v="3"/>
    <s v="FUR-TA-10001095"/>
    <x v="0"/>
    <x v="3"/>
    <s v="Chromcraft Round Conference Tables"/>
    <n v="836.59199999999998"/>
    <n v="8"/>
    <n v="0.4"/>
    <n v="-264.92079999999999"/>
  </r>
  <r>
    <n v="1084"/>
    <s v="US-2013-143819"/>
    <x v="0"/>
    <x v="398"/>
    <d v="2013-03-06T00:00:00"/>
    <s v="Standard Class"/>
    <s v="KD-16270"/>
    <s v="Karen Daniels"/>
    <x v="0"/>
    <s v="United States"/>
    <s v="Yonkers"/>
    <x v="15"/>
    <n v="10701"/>
    <x v="3"/>
    <s v="OFF-PA-10003127"/>
    <x v="1"/>
    <x v="10"/>
    <s v="Staples"/>
    <n v="26.38"/>
    <n v="1"/>
    <n v="0"/>
    <n v="12.134799999999998"/>
  </r>
  <r>
    <n v="1085"/>
    <s v="US-2013-143819"/>
    <x v="0"/>
    <x v="398"/>
    <d v="2013-03-06T00:00:00"/>
    <s v="Standard Class"/>
    <s v="KD-16270"/>
    <s v="Karen Daniels"/>
    <x v="0"/>
    <s v="United States"/>
    <s v="Yonkers"/>
    <x v="15"/>
    <n v="10701"/>
    <x v="3"/>
    <s v="OFF-ST-10003208"/>
    <x v="1"/>
    <x v="4"/>
    <s v="Adjustable Depth Letter/Legal Cart"/>
    <n v="362.92"/>
    <n v="2"/>
    <n v="0"/>
    <n v="105.24679999999995"/>
  </r>
  <r>
    <n v="1086"/>
    <s v="US-2013-143819"/>
    <x v="0"/>
    <x v="398"/>
    <d v="2013-03-06T00:00:00"/>
    <s v="Standard Class"/>
    <s v="KD-16270"/>
    <s v="Karen Daniels"/>
    <x v="0"/>
    <s v="United States"/>
    <s v="Yonkers"/>
    <x v="15"/>
    <n v="10701"/>
    <x v="3"/>
    <s v="TEC-MA-10003979"/>
    <x v="2"/>
    <x v="15"/>
    <s v="Ativa V4110MDD Micro-Cut Shredder"/>
    <n v="4899.93"/>
    <n v="7"/>
    <n v="0"/>
    <n v="2400.9656999999997"/>
  </r>
  <r>
    <n v="1087"/>
    <s v="CA-2013-167584"/>
    <x v="0"/>
    <x v="399"/>
    <d v="2013-08-13T00:00:00"/>
    <s v="Same Day"/>
    <s v="LC-16870"/>
    <s v="Lena Cacioppo"/>
    <x v="0"/>
    <s v="United States"/>
    <s v="Des Moines"/>
    <x v="23"/>
    <n v="50315"/>
    <x v="2"/>
    <s v="OFF-PA-10000029"/>
    <x v="1"/>
    <x v="10"/>
    <s v="Xerox 224"/>
    <n v="6.48"/>
    <n v="1"/>
    <n v="0"/>
    <n v="3.1104000000000003"/>
  </r>
  <r>
    <n v="1088"/>
    <s v="CA-2013-166163"/>
    <x v="0"/>
    <x v="243"/>
    <d v="2013-08-21T00:00:00"/>
    <s v="Second Class"/>
    <s v="CY-12745"/>
    <s v="Craig Yedwab"/>
    <x v="1"/>
    <s v="United States"/>
    <s v="Oakland"/>
    <x v="1"/>
    <n v="94601"/>
    <x v="1"/>
    <s v="TEC-PH-10004896"/>
    <x v="2"/>
    <x v="7"/>
    <s v="Nokia Lumia 521 (T-Mobile)"/>
    <n v="71.975999999999999"/>
    <n v="3"/>
    <n v="0.2"/>
    <n v="7.1976000000000049"/>
  </r>
  <r>
    <n v="1089"/>
    <s v="CA-2013-166163"/>
    <x v="0"/>
    <x v="243"/>
    <d v="2013-08-21T00:00:00"/>
    <s v="Second Class"/>
    <s v="CY-12745"/>
    <s v="Craig Yedwab"/>
    <x v="1"/>
    <s v="United States"/>
    <s v="Oakland"/>
    <x v="1"/>
    <n v="94601"/>
    <x v="1"/>
    <s v="OFF-LA-10000452"/>
    <x v="1"/>
    <x v="2"/>
    <s v="Avery 488"/>
    <n v="3.15"/>
    <n v="1"/>
    <n v="0"/>
    <n v="1.512"/>
  </r>
  <r>
    <n v="1090"/>
    <s v="CA-2014-158407"/>
    <x v="3"/>
    <x v="400"/>
    <d v="2014-06-11T00:00:00"/>
    <s v="Standard Class"/>
    <s v="LW-16990"/>
    <s v="Lindsay Williams"/>
    <x v="1"/>
    <s v="United States"/>
    <s v="Monroe"/>
    <x v="3"/>
    <n v="28110"/>
    <x v="0"/>
    <s v="FUR-FU-10001967"/>
    <x v="0"/>
    <x v="5"/>
    <s v="Telescoping Adjustable Floor Lamp"/>
    <n v="31.983999999999998"/>
    <n v="2"/>
    <n v="0.2"/>
    <n v="1.9989999999999979"/>
  </r>
  <r>
    <n v="1091"/>
    <s v="CA-2014-158407"/>
    <x v="3"/>
    <x v="400"/>
    <d v="2014-06-11T00:00:00"/>
    <s v="Standard Class"/>
    <s v="LW-16990"/>
    <s v="Lindsay Williams"/>
    <x v="1"/>
    <s v="United States"/>
    <s v="Monroe"/>
    <x v="3"/>
    <n v="28110"/>
    <x v="0"/>
    <s v="TEC-PH-10001819"/>
    <x v="2"/>
    <x v="7"/>
    <s v="Innergie mMini Combo Duo USB Travel Charging Kit"/>
    <n v="71.984000000000009"/>
    <n v="2"/>
    <n v="0.2"/>
    <n v="25.194399999999995"/>
  </r>
  <r>
    <n v="1092"/>
    <s v="CA-2012-143490"/>
    <x v="1"/>
    <x v="401"/>
    <d v="2012-12-13T00:00:00"/>
    <s v="Standard Class"/>
    <s v="NP-18325"/>
    <s v="Naresj Patel"/>
    <x v="0"/>
    <s v="United States"/>
    <s v="San Diego"/>
    <x v="1"/>
    <n v="92105"/>
    <x v="1"/>
    <s v="OFF-AR-10002952"/>
    <x v="1"/>
    <x v="6"/>
    <s v="Stanley Contemporary Battery Pencil Sharpeners"/>
    <n v="120.14999999999999"/>
    <n v="9"/>
    <n v="0"/>
    <n v="33.641999999999996"/>
  </r>
  <r>
    <n v="1093"/>
    <s v="CA-2012-143490"/>
    <x v="1"/>
    <x v="401"/>
    <d v="2012-12-13T00:00:00"/>
    <s v="Standard Class"/>
    <s v="NP-18325"/>
    <s v="Naresj Patel"/>
    <x v="0"/>
    <s v="United States"/>
    <s v="San Diego"/>
    <x v="1"/>
    <n v="92105"/>
    <x v="1"/>
    <s v="TEC-PH-10000576"/>
    <x v="2"/>
    <x v="7"/>
    <s v="AT&amp;T 1080 Corded phone"/>
    <n v="219.18400000000003"/>
    <n v="2"/>
    <n v="0.2"/>
    <n v="19.178600000000003"/>
  </r>
  <r>
    <n v="1094"/>
    <s v="CA-2012-165085"/>
    <x v="1"/>
    <x v="17"/>
    <d v="2012-12-31T00:00:00"/>
    <s v="Standard Class"/>
    <s v="BT-11485"/>
    <s v="Brad Thomas"/>
    <x v="2"/>
    <s v="United States"/>
    <s v="Clinton"/>
    <x v="39"/>
    <n v="20735"/>
    <x v="3"/>
    <s v="OFF-PA-10000605"/>
    <x v="1"/>
    <x v="10"/>
    <s v="Xerox 1950"/>
    <n v="28.900000000000002"/>
    <n v="5"/>
    <n v="0"/>
    <n v="14.161000000000001"/>
  </r>
  <r>
    <n v="1095"/>
    <s v="CA-2012-165085"/>
    <x v="1"/>
    <x v="17"/>
    <d v="2012-12-31T00:00:00"/>
    <s v="Standard Class"/>
    <s v="BT-11485"/>
    <s v="Brad Thomas"/>
    <x v="2"/>
    <s v="United States"/>
    <s v="Clinton"/>
    <x v="39"/>
    <n v="20735"/>
    <x v="3"/>
    <s v="OFF-AP-10002518"/>
    <x v="1"/>
    <x v="9"/>
    <s v="Kensington 7 Outlet MasterPiece Power Center"/>
    <n v="355.96"/>
    <n v="2"/>
    <n v="0"/>
    <n v="103.22839999999997"/>
  </r>
  <r>
    <n v="1096"/>
    <s v="CA-2014-160423"/>
    <x v="3"/>
    <x v="276"/>
    <d v="2014-01-27T00:00:00"/>
    <s v="Standard Class"/>
    <s v="PS-19045"/>
    <s v="Penelope Sewall"/>
    <x v="2"/>
    <s v="United States"/>
    <s v="Charlotte"/>
    <x v="3"/>
    <n v="28205"/>
    <x v="0"/>
    <s v="OFF-ST-10004340"/>
    <x v="1"/>
    <x v="4"/>
    <s v="Fellowes Mobile File Cart, Black"/>
    <n v="348.20799999999997"/>
    <n v="7"/>
    <n v="0.2"/>
    <n v="30.468200000000024"/>
  </r>
  <r>
    <n v="1097"/>
    <s v="CA-2014-160423"/>
    <x v="3"/>
    <x v="276"/>
    <d v="2014-01-27T00:00:00"/>
    <s v="Standard Class"/>
    <s v="PS-19045"/>
    <s v="Penelope Sewall"/>
    <x v="2"/>
    <s v="United States"/>
    <s v="Charlotte"/>
    <x v="3"/>
    <n v="28205"/>
    <x v="0"/>
    <s v="OFF-BI-10004001"/>
    <x v="1"/>
    <x v="8"/>
    <s v="GBC Recycled VeloBinder Covers"/>
    <n v="35.783999999999999"/>
    <n v="7"/>
    <n v="0.7"/>
    <n v="-28.627200000000009"/>
  </r>
  <r>
    <n v="1098"/>
    <s v="CA-2011-159338"/>
    <x v="2"/>
    <x v="402"/>
    <d v="2011-06-28T00:00:00"/>
    <s v="First Class"/>
    <s v="NS-18640"/>
    <s v="Noel Staavos"/>
    <x v="1"/>
    <s v="United States"/>
    <s v="Los Angeles"/>
    <x v="1"/>
    <n v="90049"/>
    <x v="1"/>
    <s v="FUR-TA-10004147"/>
    <x v="0"/>
    <x v="3"/>
    <s v="Hon 4060 Series Tables"/>
    <n v="447.84"/>
    <n v="5"/>
    <n v="0.2"/>
    <n v="11.19599999999997"/>
  </r>
  <r>
    <n v="1099"/>
    <s v="CA-2013-107216"/>
    <x v="0"/>
    <x v="403"/>
    <d v="2013-06-18T00:00:00"/>
    <s v="First Class"/>
    <s v="PV-18985"/>
    <s v="Paul Van Hugh"/>
    <x v="2"/>
    <s v="United States"/>
    <s v="San Francisco"/>
    <x v="1"/>
    <n v="94122"/>
    <x v="1"/>
    <s v="OFF-AR-10001545"/>
    <x v="1"/>
    <x v="6"/>
    <s v="Newell 326"/>
    <n v="7.04"/>
    <n v="4"/>
    <n v="0"/>
    <n v="2.0415999999999999"/>
  </r>
  <r>
    <n v="1100"/>
    <s v="CA-2013-107216"/>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s v="CA-2013-107216"/>
    <x v="0"/>
    <x v="403"/>
    <d v="2013-06-18T00:00:00"/>
    <s v="First Class"/>
    <s v="PV-18985"/>
    <s v="Paul Van Hugh"/>
    <x v="2"/>
    <s v="United States"/>
    <s v="San Francisco"/>
    <x v="1"/>
    <n v="94122"/>
    <x v="1"/>
    <s v="TEC-AC-10001013"/>
    <x v="2"/>
    <x v="11"/>
    <s v="Logitech ClearChat Comfort/USB Headset H390"/>
    <n v="29.29"/>
    <n v="1"/>
    <n v="0"/>
    <n v="9.6656999999999975"/>
  </r>
  <r>
    <n v="1102"/>
    <s v="CA-2013-107216"/>
    <x v="0"/>
    <x v="403"/>
    <d v="2013-06-18T00:00:00"/>
    <s v="First Class"/>
    <s v="PV-18985"/>
    <s v="Paul Van Hugh"/>
    <x v="2"/>
    <s v="United States"/>
    <s v="San Francisco"/>
    <x v="1"/>
    <n v="94122"/>
    <x v="1"/>
    <s v="OFF-AR-10002255"/>
    <x v="1"/>
    <x v="6"/>
    <s v="Newell 346"/>
    <n v="8.64"/>
    <n v="3"/>
    <n v="0"/>
    <n v="2.5055999999999998"/>
  </r>
  <r>
    <n v="1103"/>
    <s v="US-2014-145863"/>
    <x v="3"/>
    <x v="81"/>
    <d v="2014-04-28T00:00:00"/>
    <s v="Standard Class"/>
    <s v="RP-19390"/>
    <s v="Resi Pölking"/>
    <x v="0"/>
    <s v="United States"/>
    <s v="Houston"/>
    <x v="5"/>
    <n v="77041"/>
    <x v="2"/>
    <s v="OFF-BI-10004140"/>
    <x v="1"/>
    <x v="8"/>
    <s v="Avery Non-Stick Binders"/>
    <n v="2.6939999999999995"/>
    <n v="3"/>
    <n v="0.8"/>
    <n v="-4.7145000000000028"/>
  </r>
  <r>
    <n v="1104"/>
    <s v="US-2014-145863"/>
    <x v="3"/>
    <x v="81"/>
    <d v="2014-04-28T00:00:00"/>
    <s v="Standard Class"/>
    <s v="RP-19390"/>
    <s v="Resi Pölking"/>
    <x v="0"/>
    <s v="United States"/>
    <s v="Houston"/>
    <x v="5"/>
    <n v="77041"/>
    <x v="2"/>
    <s v="OFF-BI-10002049"/>
    <x v="1"/>
    <x v="8"/>
    <s v="UniKeep View Case Binders"/>
    <n v="2.9339999999999993"/>
    <n v="3"/>
    <n v="0.8"/>
    <n v="-4.9878000000000018"/>
  </r>
  <r>
    <n v="1105"/>
    <s v="CA-2013-112340"/>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s v="US-2013-110156"/>
    <x v="0"/>
    <x v="258"/>
    <d v="2013-11-25T00:00:00"/>
    <s v="Standard Class"/>
    <s v="EH-13945"/>
    <s v="Eric Hoffmann"/>
    <x v="0"/>
    <s v="United States"/>
    <s v="Houston"/>
    <x v="5"/>
    <n v="77041"/>
    <x v="2"/>
    <s v="OFF-ST-10000642"/>
    <x v="1"/>
    <x v="4"/>
    <s v="Tennsco Lockers, Gray"/>
    <n v="100.70400000000001"/>
    <n v="6"/>
    <n v="0.2"/>
    <n v="-16.36440000000001"/>
  </r>
  <r>
    <n v="1107"/>
    <s v="US-2013-110156"/>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s v="US-2013-110156"/>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s v="US-2013-110156"/>
    <x v="0"/>
    <x v="258"/>
    <d v="2013-11-25T00:00:00"/>
    <s v="Standard Class"/>
    <s v="EH-13945"/>
    <s v="Eric Hoffmann"/>
    <x v="0"/>
    <s v="United States"/>
    <s v="Houston"/>
    <x v="5"/>
    <n v="77041"/>
    <x v="2"/>
    <s v="OFF-FA-10003495"/>
    <x v="1"/>
    <x v="13"/>
    <s v="Staples"/>
    <n v="58.368000000000009"/>
    <n v="12"/>
    <n v="0.2"/>
    <n v="21.888000000000002"/>
  </r>
  <r>
    <n v="1110"/>
    <s v="US-2013-110156"/>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s v="US-2013-110156"/>
    <x v="0"/>
    <x v="258"/>
    <d v="2013-11-25T00:00:00"/>
    <s v="Standard Class"/>
    <s v="EH-13945"/>
    <s v="Eric Hoffmann"/>
    <x v="0"/>
    <s v="United States"/>
    <s v="Houston"/>
    <x v="5"/>
    <n v="77041"/>
    <x v="2"/>
    <s v="TEC-PH-10003589"/>
    <x v="2"/>
    <x v="7"/>
    <s v="invisibleSHIELD by ZAGG Smudge-Free Screen Protector"/>
    <n v="71.959999999999994"/>
    <n v="5"/>
    <n v="0.2"/>
    <n v="25.185999999999996"/>
  </r>
  <r>
    <n v="1112"/>
    <s v="US-2013-110156"/>
    <x v="0"/>
    <x v="258"/>
    <d v="2013-11-25T00:00:00"/>
    <s v="Standard Class"/>
    <s v="EH-13945"/>
    <s v="Eric Hoffmann"/>
    <x v="0"/>
    <s v="United States"/>
    <s v="Houston"/>
    <x v="5"/>
    <n v="77041"/>
    <x v="2"/>
    <s v="OFF-PA-10004735"/>
    <x v="1"/>
    <x v="10"/>
    <s v="Xerox 1905"/>
    <n v="10.368000000000002"/>
    <n v="2"/>
    <n v="0.2"/>
    <n v="3.6288"/>
  </r>
  <r>
    <n v="1113"/>
    <s v="US-2013-110156"/>
    <x v="0"/>
    <x v="258"/>
    <d v="2013-11-25T00:00:00"/>
    <s v="Standard Class"/>
    <s v="EH-13945"/>
    <s v="Eric Hoffmann"/>
    <x v="0"/>
    <s v="United States"/>
    <s v="Houston"/>
    <x v="5"/>
    <n v="77041"/>
    <x v="2"/>
    <s v="OFF-BI-10002609"/>
    <x v="1"/>
    <x v="8"/>
    <s v="Avery Hidden Tab Dividers for Binding Systems"/>
    <n v="1.1919999999999997"/>
    <n v="2"/>
    <n v="0.8"/>
    <n v="-2.0264000000000002"/>
  </r>
  <r>
    <n v="1114"/>
    <s v="CA-2014-140585"/>
    <x v="3"/>
    <x v="404"/>
    <d v="2014-12-24T00:00:00"/>
    <s v="Second Class"/>
    <s v="RA-19915"/>
    <s v="Russell Applegate"/>
    <x v="0"/>
    <s v="United States"/>
    <s v="Encinitas"/>
    <x v="1"/>
    <n v="92024"/>
    <x v="1"/>
    <s v="OFF-BI-10003364"/>
    <x v="1"/>
    <x v="8"/>
    <s v="Binding Machine Supplies"/>
    <n v="46.672000000000004"/>
    <n v="2"/>
    <n v="0.2"/>
    <n v="16.3352"/>
  </r>
  <r>
    <n v="1115"/>
    <s v="CA-2014-140585"/>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s v="CA-2014-140585"/>
    <x v="3"/>
    <x v="404"/>
    <d v="2014-12-24T00:00:00"/>
    <s v="Second Class"/>
    <s v="RA-19915"/>
    <s v="Russell Applegate"/>
    <x v="0"/>
    <s v="United States"/>
    <s v="Encinitas"/>
    <x v="1"/>
    <n v="92024"/>
    <x v="1"/>
    <s v="TEC-AC-10003610"/>
    <x v="2"/>
    <x v="11"/>
    <s v="Logitech Illuminated - Keyboard"/>
    <n v="119.98"/>
    <n v="2"/>
    <n v="0"/>
    <n v="57.590400000000002"/>
  </r>
  <r>
    <n v="1117"/>
    <s v="CA-2013-144855"/>
    <x v="0"/>
    <x v="405"/>
    <d v="2013-07-25T00:00:00"/>
    <s v="Second Class"/>
    <s v="DL-13495"/>
    <s v="Dionis Lloyd"/>
    <x v="1"/>
    <s v="United States"/>
    <s v="San Francisco"/>
    <x v="1"/>
    <n v="94110"/>
    <x v="1"/>
    <s v="OFF-LA-10003766"/>
    <x v="1"/>
    <x v="2"/>
    <s v="Self-Adhesive Removable Labels"/>
    <n v="6.3"/>
    <n v="2"/>
    <n v="0"/>
    <n v="3.024"/>
  </r>
  <r>
    <n v="1118"/>
    <s v="CA-2012-142755"/>
    <x v="1"/>
    <x v="406"/>
    <d v="2012-09-08T00:00:00"/>
    <s v="Standard Class"/>
    <s v="CS-12355"/>
    <s v="Christine Sundaresam"/>
    <x v="0"/>
    <s v="United States"/>
    <s v="Roswell"/>
    <x v="32"/>
    <n v="30076"/>
    <x v="0"/>
    <s v="OFF-PA-10001970"/>
    <x v="1"/>
    <x v="10"/>
    <s v="Xerox 1908"/>
    <n v="279.89999999999998"/>
    <n v="5"/>
    <n v="0"/>
    <n v="137.15100000000001"/>
  </r>
  <r>
    <n v="1119"/>
    <s v="CA-2012-142755"/>
    <x v="1"/>
    <x v="406"/>
    <d v="2012-09-08T00:00:00"/>
    <s v="Standard Class"/>
    <s v="CS-12355"/>
    <s v="Christine Sundaresam"/>
    <x v="0"/>
    <s v="United States"/>
    <s v="Roswell"/>
    <x v="32"/>
    <n v="30076"/>
    <x v="0"/>
    <s v="TEC-AC-10002049"/>
    <x v="2"/>
    <x v="11"/>
    <s v="Logitech G19 Programmable Gaming Keyboard"/>
    <n v="619.94999999999993"/>
    <n v="5"/>
    <n v="0"/>
    <n v="111.59099999999995"/>
  </r>
  <r>
    <n v="1120"/>
    <s v="CA-2012-142755"/>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s v="CA-2012-142755"/>
    <x v="1"/>
    <x v="406"/>
    <d v="2012-09-08T00:00:00"/>
    <s v="Standard Class"/>
    <s v="CS-12355"/>
    <s v="Christine Sundaresam"/>
    <x v="0"/>
    <s v="United States"/>
    <s v="Roswell"/>
    <x v="32"/>
    <n v="30076"/>
    <x v="0"/>
    <s v="OFF-EN-10004459"/>
    <x v="1"/>
    <x v="12"/>
    <s v="Security-Tint Envelopes"/>
    <n v="15.28"/>
    <n v="2"/>
    <n v="0"/>
    <n v="7.4871999999999996"/>
  </r>
  <r>
    <n v="1122"/>
    <s v="US-2011-147627"/>
    <x v="2"/>
    <x v="407"/>
    <d v="2011-01-27T00:00:00"/>
    <s v="Standard Class"/>
    <s v="HL-15040"/>
    <s v="Hunter Lopez"/>
    <x v="0"/>
    <s v="United States"/>
    <s v="Jonesboro"/>
    <x v="36"/>
    <n v="72401"/>
    <x v="0"/>
    <s v="TEC-PH-10001061"/>
    <x v="2"/>
    <x v="7"/>
    <s v="Apple iPhone 5C"/>
    <n v="699.93"/>
    <n v="7"/>
    <n v="0"/>
    <n v="181.98179999999999"/>
  </r>
  <r>
    <n v="1123"/>
    <s v="US-2011-147627"/>
    <x v="2"/>
    <x v="407"/>
    <d v="2011-01-27T00:00:00"/>
    <s v="Standard Class"/>
    <s v="HL-15040"/>
    <s v="Hunter Lopez"/>
    <x v="0"/>
    <s v="United States"/>
    <s v="Jonesboro"/>
    <x v="36"/>
    <n v="72401"/>
    <x v="0"/>
    <s v="OFF-AR-10002375"/>
    <x v="1"/>
    <x v="6"/>
    <s v="Newell 351"/>
    <n v="22.959999999999997"/>
    <n v="7"/>
    <n v="0"/>
    <n v="6.6583999999999968"/>
  </r>
  <r>
    <n v="1124"/>
    <s v="US-2011-147627"/>
    <x v="2"/>
    <x v="407"/>
    <d v="2011-01-27T00:00:00"/>
    <s v="Standard Class"/>
    <s v="HL-15040"/>
    <s v="Hunter Lopez"/>
    <x v="0"/>
    <s v="United States"/>
    <s v="Jonesboro"/>
    <x v="36"/>
    <n v="72401"/>
    <x v="0"/>
    <s v="FUR-FU-10003194"/>
    <x v="0"/>
    <x v="5"/>
    <s v="Eldon Expressions Desk Accessory, Wood Pencil Holder, Oak"/>
    <n v="38.6"/>
    <n v="4"/>
    <n v="0"/>
    <n v="11.579999999999998"/>
  </r>
  <r>
    <n v="1125"/>
    <s v="US-2011-147627"/>
    <x v="2"/>
    <x v="407"/>
    <d v="2011-01-27T00:00:00"/>
    <s v="Standard Class"/>
    <s v="HL-15040"/>
    <s v="Hunter Lopez"/>
    <x v="0"/>
    <s v="United States"/>
    <s v="Jonesboro"/>
    <x v="36"/>
    <n v="72401"/>
    <x v="0"/>
    <s v="OFF-AR-10003811"/>
    <x v="1"/>
    <x v="6"/>
    <s v="Newell 327"/>
    <n v="6.63"/>
    <n v="3"/>
    <n v="0"/>
    <n v="1.7901"/>
  </r>
  <r>
    <n v="1126"/>
    <s v="US-2011-147627"/>
    <x v="2"/>
    <x v="407"/>
    <d v="2011-01-27T00:00:00"/>
    <s v="Standard Class"/>
    <s v="HL-15040"/>
    <s v="Hunter Lopez"/>
    <x v="0"/>
    <s v="United States"/>
    <s v="Jonesboro"/>
    <x v="36"/>
    <n v="72401"/>
    <x v="0"/>
    <s v="OFF-EN-10001539"/>
    <x v="1"/>
    <x v="12"/>
    <s v="Staples"/>
    <n v="23.34"/>
    <n v="3"/>
    <n v="0"/>
    <n v="10.969799999999999"/>
  </r>
  <r>
    <n v="1127"/>
    <s v="US-2011-147627"/>
    <x v="2"/>
    <x v="407"/>
    <d v="2011-01-27T00:00:00"/>
    <s v="Standard Class"/>
    <s v="HL-15040"/>
    <s v="Hunter Lopez"/>
    <x v="0"/>
    <s v="United States"/>
    <s v="Jonesboro"/>
    <x v="36"/>
    <n v="72401"/>
    <x v="0"/>
    <s v="FUR-CH-10002331"/>
    <x v="0"/>
    <x v="1"/>
    <s v="Hon 4700 Series Mobuis Mid-Back Task Chairs with Adjustable Arms"/>
    <n v="1067.94"/>
    <n v="3"/>
    <n v="0"/>
    <n v="224.2673999999999"/>
  </r>
  <r>
    <n v="1128"/>
    <s v="CA-2012-105970"/>
    <x v="1"/>
    <x v="56"/>
    <d v="2012-03-07T00:00:00"/>
    <s v="Standard Class"/>
    <s v="PA-19060"/>
    <s v="Pete Armstrong"/>
    <x v="2"/>
    <s v="United States"/>
    <s v="Richmond"/>
    <x v="14"/>
    <n v="47374"/>
    <x v="2"/>
    <s v="OFF-AR-10003156"/>
    <x v="1"/>
    <x v="6"/>
    <s v="50 Colored Long Pencils"/>
    <n v="10.16"/>
    <n v="1"/>
    <n v="0"/>
    <n v="2.6416000000000004"/>
  </r>
  <r>
    <n v="1129"/>
    <s v="CA-2012-105970"/>
    <x v="1"/>
    <x v="56"/>
    <d v="2012-03-07T00:00:00"/>
    <s v="Standard Class"/>
    <s v="PA-19060"/>
    <s v="Pete Armstrong"/>
    <x v="2"/>
    <s v="United States"/>
    <s v="Richmond"/>
    <x v="14"/>
    <n v="47374"/>
    <x v="2"/>
    <s v="OFF-EN-10001532"/>
    <x v="1"/>
    <x v="12"/>
    <s v="Brown Kraft Recycled Envelopes"/>
    <n v="101.88"/>
    <n v="6"/>
    <n v="0"/>
    <n v="50.94"/>
  </r>
  <r>
    <n v="1130"/>
    <s v="CA-2013-112102"/>
    <x v="0"/>
    <x v="408"/>
    <d v="2013-04-17T00:00:00"/>
    <s v="Standard Class"/>
    <s v="BD-11605"/>
    <s v="Brian Dahlen"/>
    <x v="0"/>
    <s v="United States"/>
    <s v="Springfield"/>
    <x v="17"/>
    <n v="22153"/>
    <x v="0"/>
    <s v="FUR-TA-10004086"/>
    <x v="0"/>
    <x v="3"/>
    <s v="KI Adjustable-Height Table"/>
    <n v="343.92"/>
    <n v="4"/>
    <n v="0"/>
    <n v="75.662399999999991"/>
  </r>
  <r>
    <n v="1131"/>
    <s v="CA-2013-112102"/>
    <x v="0"/>
    <x v="408"/>
    <d v="2013-04-17T00:00:00"/>
    <s v="Standard Class"/>
    <s v="BD-11605"/>
    <s v="Brian Dahlen"/>
    <x v="0"/>
    <s v="United States"/>
    <s v="Springfield"/>
    <x v="17"/>
    <n v="22153"/>
    <x v="0"/>
    <s v="OFF-PA-10000100"/>
    <x v="1"/>
    <x v="10"/>
    <s v="Xerox 1945"/>
    <n v="40.99"/>
    <n v="1"/>
    <n v="0"/>
    <n v="20.085100000000001"/>
  </r>
  <r>
    <n v="1132"/>
    <s v="CA-2013-112102"/>
    <x v="0"/>
    <x v="408"/>
    <d v="2013-04-17T00:00:00"/>
    <s v="Standard Class"/>
    <s v="BD-11605"/>
    <s v="Brian Dahlen"/>
    <x v="0"/>
    <s v="United States"/>
    <s v="Springfield"/>
    <x v="17"/>
    <n v="22153"/>
    <x v="0"/>
    <s v="OFF-EN-10002500"/>
    <x v="1"/>
    <x v="12"/>
    <s v="Globe Weis Peel &amp; Seel First Class Envelopes"/>
    <n v="63.9"/>
    <n v="5"/>
    <n v="0"/>
    <n v="28.754999999999995"/>
  </r>
  <r>
    <n v="1133"/>
    <s v="US-2013-114776"/>
    <x v="0"/>
    <x v="409"/>
    <d v="2013-12-08T00:00:00"/>
    <s v="First Class"/>
    <s v="GG-14650"/>
    <s v="Greg Guthrie"/>
    <x v="1"/>
    <s v="United States"/>
    <s v="Antioch"/>
    <x v="1"/>
    <n v="94509"/>
    <x v="1"/>
    <s v="OFF-PA-10004100"/>
    <x v="1"/>
    <x v="10"/>
    <s v="Xerox 216"/>
    <n v="19.440000000000001"/>
    <n v="3"/>
    <n v="0"/>
    <n v="9.3312000000000008"/>
  </r>
  <r>
    <n v="1134"/>
    <s v="US-2013-134908"/>
    <x v="0"/>
    <x v="410"/>
    <d v="2013-06-10T00:00:00"/>
    <s v="Standard Class"/>
    <s v="JS-15940"/>
    <s v="Joni Sundaresam"/>
    <x v="2"/>
    <s v="United States"/>
    <s v="Philadelphia"/>
    <x v="9"/>
    <n v="19134"/>
    <x v="3"/>
    <s v="OFF-ST-10003479"/>
    <x v="1"/>
    <x v="4"/>
    <s v="Eldon Base for stackable storage shelf, platinum"/>
    <n v="124.608"/>
    <n v="4"/>
    <n v="0.2"/>
    <n v="-23.364000000000019"/>
  </r>
  <r>
    <n v="1135"/>
    <s v="US-2013-134908"/>
    <x v="0"/>
    <x v="410"/>
    <d v="2013-06-10T00:00:00"/>
    <s v="Standard Class"/>
    <s v="JS-15940"/>
    <s v="Joni Sundaresam"/>
    <x v="2"/>
    <s v="United States"/>
    <s v="Philadelphia"/>
    <x v="9"/>
    <n v="19134"/>
    <x v="3"/>
    <s v="OFF-LA-10000973"/>
    <x v="1"/>
    <x v="2"/>
    <s v="Avery 502"/>
    <n v="7.5600000000000005"/>
    <n v="3"/>
    <n v="0.2"/>
    <n v="2.6459999999999995"/>
  </r>
  <r>
    <n v="1136"/>
    <s v="US-2013-148803"/>
    <x v="0"/>
    <x v="25"/>
    <d v="2013-12-12T00:00:00"/>
    <s v="Same Day"/>
    <s v="LR-16915"/>
    <s v="Lena Radford"/>
    <x v="0"/>
    <s v="United States"/>
    <s v="Homestead"/>
    <x v="2"/>
    <n v="33030"/>
    <x v="0"/>
    <s v="OFF-ST-10001476"/>
    <x v="1"/>
    <x v="4"/>
    <s v="Steel Personal Filing/Posting Tote"/>
    <n v="85.224000000000004"/>
    <n v="3"/>
    <n v="0.2"/>
    <n v="7.4571000000000041"/>
  </r>
  <r>
    <n v="1137"/>
    <s v="CA-2013-152170"/>
    <x v="0"/>
    <x v="396"/>
    <d v="2013-11-16T00:00:00"/>
    <s v="Second Class"/>
    <s v="FH-14275"/>
    <s v="Frank Hawley"/>
    <x v="1"/>
    <s v="United States"/>
    <s v="La Porte"/>
    <x v="14"/>
    <n v="46350"/>
    <x v="2"/>
    <s v="OFF-EN-10002831"/>
    <x v="1"/>
    <x v="12"/>
    <s v="Tyvek  Top-Opening Peel &amp; Seel  Envelopes, Gray"/>
    <n v="287.52"/>
    <n v="8"/>
    <n v="0"/>
    <n v="129.38399999999999"/>
  </r>
  <r>
    <n v="1138"/>
    <s v="CA-2013-152170"/>
    <x v="0"/>
    <x v="396"/>
    <d v="2013-11-16T00:00:00"/>
    <s v="Second Class"/>
    <s v="FH-14275"/>
    <s v="Frank Hawley"/>
    <x v="1"/>
    <s v="United States"/>
    <s v="La Porte"/>
    <x v="14"/>
    <n v="46350"/>
    <x v="2"/>
    <s v="OFF-AP-10002350"/>
    <x v="1"/>
    <x v="9"/>
    <s v="Belkin F9H710-06 7 Outlet SurgeMaster Surge Protector"/>
    <n v="37.68"/>
    <n v="2"/>
    <n v="0"/>
    <n v="10.5504"/>
  </r>
  <r>
    <n v="1139"/>
    <s v="CA-2013-152170"/>
    <x v="0"/>
    <x v="396"/>
    <d v="2013-11-16T00:00:00"/>
    <s v="Second Class"/>
    <s v="FH-14275"/>
    <s v="Frank Hawley"/>
    <x v="1"/>
    <s v="United States"/>
    <s v="La Porte"/>
    <x v="14"/>
    <n v="46350"/>
    <x v="2"/>
    <s v="OFF-PA-10001763"/>
    <x v="1"/>
    <x v="10"/>
    <s v="Xerox 1896"/>
    <n v="19.98"/>
    <n v="2"/>
    <n v="0"/>
    <n v="8.9909999999999997"/>
  </r>
  <r>
    <n v="1140"/>
    <s v="CA-2013-152170"/>
    <x v="0"/>
    <x v="396"/>
    <d v="2013-11-16T00:00:00"/>
    <s v="Second Class"/>
    <s v="FH-14275"/>
    <s v="Frank Hawley"/>
    <x v="1"/>
    <s v="United States"/>
    <s v="La Porte"/>
    <x v="14"/>
    <n v="46350"/>
    <x v="2"/>
    <s v="OFF-AR-10003394"/>
    <x v="1"/>
    <x v="6"/>
    <s v="Newell 332"/>
    <n v="20.58"/>
    <n v="7"/>
    <n v="0"/>
    <n v="5.5566000000000004"/>
  </r>
  <r>
    <n v="1141"/>
    <s v="CA-2013-152170"/>
    <x v="0"/>
    <x v="396"/>
    <d v="2013-11-16T00:00:00"/>
    <s v="Second Class"/>
    <s v="FH-14275"/>
    <s v="Frank Hawley"/>
    <x v="1"/>
    <s v="United States"/>
    <s v="La Porte"/>
    <x v="14"/>
    <n v="46350"/>
    <x v="2"/>
    <s v="OFF-BI-10002072"/>
    <x v="1"/>
    <x v="8"/>
    <s v="Cardinal Slant-D Ring Binders"/>
    <n v="17.38"/>
    <n v="2"/>
    <n v="0"/>
    <n v="8.69"/>
  </r>
  <r>
    <n v="1142"/>
    <s v="CA-2011-146969"/>
    <x v="2"/>
    <x v="411"/>
    <d v="2011-10-03T00:00:00"/>
    <s v="Standard Class"/>
    <s v="AP-10915"/>
    <s v="Arthur Prichep"/>
    <x v="0"/>
    <s v="United States"/>
    <s v="Los Angeles"/>
    <x v="1"/>
    <n v="90045"/>
    <x v="1"/>
    <s v="FUR-FU-10004188"/>
    <x v="0"/>
    <x v="5"/>
    <s v="Luxo Professional Combination Clamp-On Lamps"/>
    <n v="204.6"/>
    <n v="2"/>
    <n v="0"/>
    <n v="53.195999999999998"/>
  </r>
  <r>
    <n v="1143"/>
    <s v="CA-2011-146969"/>
    <x v="2"/>
    <x v="411"/>
    <d v="2011-10-03T00:00:00"/>
    <s v="Standard Class"/>
    <s v="AP-10915"/>
    <s v="Arthur Prichep"/>
    <x v="0"/>
    <s v="United States"/>
    <s v="Los Angeles"/>
    <x v="1"/>
    <n v="90045"/>
    <x v="1"/>
    <s v="OFF-FA-10001561"/>
    <x v="1"/>
    <x v="13"/>
    <s v="Stockwell Push Pins"/>
    <n v="8.7200000000000006"/>
    <n v="4"/>
    <n v="0"/>
    <n v="2.8776000000000002"/>
  </r>
  <r>
    <n v="1144"/>
    <s v="CA-2011-146969"/>
    <x v="2"/>
    <x v="411"/>
    <d v="2011-10-03T00:00:00"/>
    <s v="Standard Class"/>
    <s v="AP-10915"/>
    <s v="Arthur Prichep"/>
    <x v="0"/>
    <s v="United States"/>
    <s v="Los Angeles"/>
    <x v="1"/>
    <n v="90045"/>
    <x v="1"/>
    <s v="OFF-PA-10002105"/>
    <x v="1"/>
    <x v="10"/>
    <s v="Xerox 223"/>
    <n v="6.48"/>
    <n v="1"/>
    <n v="0"/>
    <n v="3.1104000000000003"/>
  </r>
  <r>
    <n v="1145"/>
    <s v="CA-2011-146969"/>
    <x v="2"/>
    <x v="411"/>
    <d v="2011-10-03T00:00:00"/>
    <s v="Standard Class"/>
    <s v="AP-10915"/>
    <s v="Arthur Prichep"/>
    <x v="0"/>
    <s v="United States"/>
    <s v="Los Angeles"/>
    <x v="1"/>
    <n v="90045"/>
    <x v="1"/>
    <s v="TEC-MA-10004241"/>
    <x v="2"/>
    <x v="15"/>
    <s v="Star Micronics TSP800 TSP847IIU Receipt Printer"/>
    <n v="686.32"/>
    <n v="2"/>
    <n v="0.2"/>
    <n v="223.05399999999995"/>
  </r>
  <r>
    <n v="1146"/>
    <s v="CA-2011-146969"/>
    <x v="2"/>
    <x v="411"/>
    <d v="2011-10-03T00:00:00"/>
    <s v="Standard Class"/>
    <s v="AP-10915"/>
    <s v="Arthur Prichep"/>
    <x v="0"/>
    <s v="United States"/>
    <s v="Los Angeles"/>
    <x v="1"/>
    <n v="90045"/>
    <x v="1"/>
    <s v="OFF-ST-10004340"/>
    <x v="1"/>
    <x v="4"/>
    <s v="Fellowes Mobile File Cart, Black"/>
    <n v="62.18"/>
    <n v="1"/>
    <n v="0"/>
    <n v="16.788600000000002"/>
  </r>
  <r>
    <n v="1147"/>
    <s v="CA-2012-112452"/>
    <x v="1"/>
    <x v="388"/>
    <d v="2012-04-04T00:00:00"/>
    <s v="Same Day"/>
    <s v="NC-18340"/>
    <s v="Nat Carroll"/>
    <x v="0"/>
    <s v="United States"/>
    <s v="Lansing"/>
    <x v="12"/>
    <n v="48911"/>
    <x v="2"/>
    <s v="OFF-AP-10003849"/>
    <x v="1"/>
    <x v="9"/>
    <s v="Hoover Shoulder Vac Commercial Portable Vacuum"/>
    <n v="644.07600000000002"/>
    <n v="2"/>
    <n v="0.1"/>
    <n v="107.34599999999996"/>
  </r>
  <r>
    <n v="1148"/>
    <s v="CA-2012-112452"/>
    <x v="1"/>
    <x v="388"/>
    <d v="2012-04-04T00:00:00"/>
    <s v="Same Day"/>
    <s v="NC-18340"/>
    <s v="Nat Carroll"/>
    <x v="0"/>
    <s v="United States"/>
    <s v="Lansing"/>
    <x v="12"/>
    <n v="48911"/>
    <x v="2"/>
    <s v="OFF-FA-10000735"/>
    <x v="1"/>
    <x v="13"/>
    <s v="Staples"/>
    <n v="5.84"/>
    <n v="2"/>
    <n v="0"/>
    <n v="2.6279999999999997"/>
  </r>
  <r>
    <n v="1149"/>
    <s v="CA-2012-112452"/>
    <x v="1"/>
    <x v="388"/>
    <d v="2012-04-04T00:00:00"/>
    <s v="Same Day"/>
    <s v="NC-18340"/>
    <s v="Nat Carroll"/>
    <x v="0"/>
    <s v="United States"/>
    <s v="Lansing"/>
    <x v="12"/>
    <n v="48911"/>
    <x v="2"/>
    <s v="OFF-BI-10003350"/>
    <x v="1"/>
    <x v="8"/>
    <s v="Acco Expandable Hanging Binders"/>
    <n v="12.76"/>
    <n v="2"/>
    <n v="0"/>
    <n v="5.8695999999999993"/>
  </r>
  <r>
    <n v="1150"/>
    <s v="CA-2012-112452"/>
    <x v="1"/>
    <x v="388"/>
    <d v="2012-04-04T00:00:00"/>
    <s v="Same Day"/>
    <s v="NC-18340"/>
    <s v="Nat Carroll"/>
    <x v="0"/>
    <s v="United States"/>
    <s v="Lansing"/>
    <x v="12"/>
    <n v="48911"/>
    <x v="2"/>
    <s v="TEC-PH-10000307"/>
    <x v="2"/>
    <x v="7"/>
    <s v="Shocksock Galaxy S4 Armband"/>
    <n v="10.95"/>
    <n v="1"/>
    <n v="0"/>
    <n v="0.43799999999999883"/>
  </r>
  <r>
    <n v="1151"/>
    <s v="CA-2012-112452"/>
    <x v="1"/>
    <x v="388"/>
    <d v="2012-04-04T00:00:00"/>
    <s v="Same Day"/>
    <s v="NC-18340"/>
    <s v="Nat Carroll"/>
    <x v="0"/>
    <s v="United States"/>
    <s v="Lansing"/>
    <x v="12"/>
    <n v="48911"/>
    <x v="2"/>
    <s v="TEC-CO-10004202"/>
    <x v="2"/>
    <x v="16"/>
    <s v="Brother DCP1000 Digital 3 in 1 Multifunction Machine"/>
    <n v="599.98"/>
    <n v="2"/>
    <n v="0"/>
    <n v="209.99299999999999"/>
  </r>
  <r>
    <n v="1152"/>
    <s v="CA-2012-113971"/>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s v="CA-2014-160395"/>
    <x v="3"/>
    <x v="413"/>
    <d v="2014-01-07T00:00:00"/>
    <s v="Standard Class"/>
    <s v="KL-16555"/>
    <s v="Kelly Lampkin"/>
    <x v="1"/>
    <s v="United States"/>
    <s v="Reno"/>
    <x v="33"/>
    <n v="89502"/>
    <x v="1"/>
    <s v="OFF-AR-10003759"/>
    <x v="1"/>
    <x v="6"/>
    <s v="Crayola Anti Dust Chalk, 12/Pack"/>
    <n v="3.64"/>
    <n v="2"/>
    <n v="0"/>
    <n v="1.6379999999999999"/>
  </r>
  <r>
    <n v="1154"/>
    <s v="CA-2014-160395"/>
    <x v="3"/>
    <x v="413"/>
    <d v="2014-01-07T00:00:00"/>
    <s v="Standard Class"/>
    <s v="KL-16555"/>
    <s v="Kelly Lampkin"/>
    <x v="1"/>
    <s v="United States"/>
    <s v="Reno"/>
    <x v="33"/>
    <n v="89502"/>
    <x v="1"/>
    <s v="OFF-BI-10003984"/>
    <x v="1"/>
    <x v="8"/>
    <s v="Lock-Up Easel 'Spel-Binder'"/>
    <n v="159.768"/>
    <n v="7"/>
    <n v="0.2"/>
    <n v="53.921700000000008"/>
  </r>
  <r>
    <n v="1155"/>
    <s v="CA-2011-136567"/>
    <x v="2"/>
    <x v="414"/>
    <d v="2011-12-21T00:00:00"/>
    <s v="First Class"/>
    <s v="PS-19045"/>
    <s v="Penelope Sewall"/>
    <x v="2"/>
    <s v="United States"/>
    <s v="Harrisonburg"/>
    <x v="17"/>
    <n v="22801"/>
    <x v="0"/>
    <s v="OFF-ST-10004337"/>
    <x v="1"/>
    <x v="4"/>
    <s v="SAFCO Commercial Wire Shelving, 72h"/>
    <n v="122.48"/>
    <n v="2"/>
    <n v="0"/>
    <n v="0"/>
  </r>
  <r>
    <n v="1156"/>
    <s v="CA-2011-136567"/>
    <x v="2"/>
    <x v="414"/>
    <d v="2011-12-21T00:00:00"/>
    <s v="First Class"/>
    <s v="PS-19045"/>
    <s v="Penelope Sewall"/>
    <x v="2"/>
    <s v="United States"/>
    <s v="Harrisonburg"/>
    <x v="17"/>
    <n v="22801"/>
    <x v="0"/>
    <s v="FUR-TA-10001932"/>
    <x v="0"/>
    <x v="3"/>
    <s v="Chromcraft 48&quot; x 96&quot; Racetrack Double Pedestal Table"/>
    <n v="2244.48"/>
    <n v="7"/>
    <n v="0"/>
    <n v="493.78559999999993"/>
  </r>
  <r>
    <n v="1157"/>
    <s v="CA-2011-136567"/>
    <x v="2"/>
    <x v="414"/>
    <d v="2011-12-21T00:00:00"/>
    <s v="First Class"/>
    <s v="PS-19045"/>
    <s v="Penelope Sewall"/>
    <x v="2"/>
    <s v="United States"/>
    <s v="Harrisonburg"/>
    <x v="17"/>
    <n v="22801"/>
    <x v="0"/>
    <s v="OFF-BI-10003982"/>
    <x v="1"/>
    <x v="8"/>
    <s v="Wilson Jones Century Plastic Molded Ring Binders"/>
    <n v="62.31"/>
    <n v="3"/>
    <n v="0"/>
    <n v="29.285699999999999"/>
  </r>
  <r>
    <n v="1158"/>
    <s v="CA-2011-136567"/>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s v="CA-2013-149314"/>
    <x v="0"/>
    <x v="415"/>
    <d v="2013-07-08T00:00:00"/>
    <s v="Second Class"/>
    <s v="GB-14530"/>
    <s v="George Bell"/>
    <x v="1"/>
    <s v="United States"/>
    <s v="Los Angeles"/>
    <x v="1"/>
    <n v="90004"/>
    <x v="1"/>
    <s v="FUR-CH-10002126"/>
    <x v="0"/>
    <x v="1"/>
    <s v="Hon Deluxe Fabric Upholstered Stacking Chairs"/>
    <n v="195.184"/>
    <n v="1"/>
    <n v="0.2"/>
    <n v="19.518400000000007"/>
  </r>
  <r>
    <n v="1160"/>
    <s v="CA-2014-147039"/>
    <x v="3"/>
    <x v="222"/>
    <d v="2014-07-05T00:00:00"/>
    <s v="Standard Class"/>
    <s v="AA-10315"/>
    <s v="Alex Avila"/>
    <x v="0"/>
    <s v="United States"/>
    <s v="Minneapolis"/>
    <x v="11"/>
    <n v="55407"/>
    <x v="2"/>
    <s v="OFF-AP-10000576"/>
    <x v="1"/>
    <x v="9"/>
    <s v="Belkin 325VA UPS Surge Protector, 6'"/>
    <n v="362.94"/>
    <n v="3"/>
    <n v="0"/>
    <n v="90.735000000000014"/>
  </r>
  <r>
    <n v="1161"/>
    <s v="CA-2014-147039"/>
    <x v="3"/>
    <x v="222"/>
    <d v="2014-07-05T00:00:00"/>
    <s v="Standard Class"/>
    <s v="AA-10315"/>
    <s v="Alex Avila"/>
    <x v="0"/>
    <s v="United States"/>
    <s v="Minneapolis"/>
    <x v="11"/>
    <n v="55407"/>
    <x v="2"/>
    <s v="OFF-BI-10004654"/>
    <x v="1"/>
    <x v="8"/>
    <s v="Avery Binding System Hidden Tab Executive Style Index Sets"/>
    <n v="11.54"/>
    <n v="2"/>
    <n v="0"/>
    <n v="5.77"/>
  </r>
  <r>
    <n v="1162"/>
    <s v="CA-2011-126522"/>
    <x v="2"/>
    <x v="416"/>
    <d v="2011-09-05T00:00:00"/>
    <s v="Second Class"/>
    <s v="LT-16765"/>
    <s v="Larry Tron"/>
    <x v="0"/>
    <s v="United States"/>
    <s v="Escondido"/>
    <x v="1"/>
    <n v="92025"/>
    <x v="1"/>
    <s v="OFF-AR-10004042"/>
    <x v="1"/>
    <x v="6"/>
    <s v="BOSTON Model 1800 Electric Pencil Sharpeners, Putty/Woodgrain"/>
    <n v="53.94"/>
    <n v="3"/>
    <n v="0"/>
    <n v="15.642599999999995"/>
  </r>
  <r>
    <n v="1163"/>
    <s v="CA-2011-127964"/>
    <x v="2"/>
    <x v="223"/>
    <d v="2011-03-08T00:00:00"/>
    <s v="Standard Class"/>
    <s v="AP-10720"/>
    <s v="Anne Pryor"/>
    <x v="2"/>
    <s v="United States"/>
    <s v="New York City"/>
    <x v="15"/>
    <n v="10035"/>
    <x v="3"/>
    <s v="TEC-PH-10004700"/>
    <x v="2"/>
    <x v="7"/>
    <s v="PowerGen Dual USB Car Charger"/>
    <n v="9.99"/>
    <n v="1"/>
    <n v="0"/>
    <n v="4.5953999999999997"/>
  </r>
  <r>
    <n v="1164"/>
    <s v="CA-2011-127964"/>
    <x v="2"/>
    <x v="223"/>
    <d v="2011-03-08T00:00:00"/>
    <s v="Standard Class"/>
    <s v="AP-10720"/>
    <s v="Anne Pryor"/>
    <x v="2"/>
    <s v="United States"/>
    <s v="New York City"/>
    <x v="15"/>
    <n v="10035"/>
    <x v="3"/>
    <s v="OFF-BI-10004593"/>
    <x v="1"/>
    <x v="8"/>
    <s v="Ibico Laser Imprintable Binding System Covers"/>
    <n v="125.76"/>
    <n v="3"/>
    <n v="0.2"/>
    <n v="40.872"/>
  </r>
  <r>
    <n v="1165"/>
    <s v="CA-2011-127964"/>
    <x v="2"/>
    <x v="223"/>
    <d v="2011-03-08T00:00:00"/>
    <s v="Standard Class"/>
    <s v="AP-10720"/>
    <s v="Anne Pryor"/>
    <x v="2"/>
    <s v="United States"/>
    <s v="New York City"/>
    <x v="15"/>
    <n v="10035"/>
    <x v="3"/>
    <s v="OFF-BI-10003429"/>
    <x v="1"/>
    <x v="8"/>
    <s v="Cardinal HOLDit! Binder Insert Strips,Extra Strips"/>
    <n v="25.32"/>
    <n v="5"/>
    <n v="0.2"/>
    <n v="9.1785000000000014"/>
  </r>
  <r>
    <n v="1166"/>
    <s v="CA-2011-117709"/>
    <x v="2"/>
    <x v="417"/>
    <d v="2011-05-08T00:00:00"/>
    <s v="Standard Class"/>
    <s v="PM-18940"/>
    <s v="Paul MacIntyre"/>
    <x v="0"/>
    <s v="United States"/>
    <s v="Jackson"/>
    <x v="12"/>
    <n v="49201"/>
    <x v="2"/>
    <s v="OFF-BI-10001294"/>
    <x v="1"/>
    <x v="8"/>
    <s v="Fellowes Binding Cases"/>
    <n v="46.8"/>
    <n v="4"/>
    <n v="0"/>
    <n v="21.059999999999995"/>
  </r>
  <r>
    <n v="1167"/>
    <s v="CA-2012-125416"/>
    <x v="1"/>
    <x v="121"/>
    <d v="2012-11-02T00:00:00"/>
    <s v="Same Day"/>
    <s v="KC-16540"/>
    <s v="Kelly Collister"/>
    <x v="0"/>
    <s v="United States"/>
    <s v="Seattle"/>
    <x v="4"/>
    <n v="98115"/>
    <x v="1"/>
    <s v="TEC-AC-10001552"/>
    <x v="2"/>
    <x v="11"/>
    <s v="Logitech K350 2.4Ghz Wireless Keyboard"/>
    <n v="447.93"/>
    <n v="9"/>
    <n v="0"/>
    <n v="49.272299999999987"/>
  </r>
  <r>
    <n v="1168"/>
    <s v="CA-2014-145226"/>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s v="CA-2014-145226"/>
    <x v="3"/>
    <x v="166"/>
    <d v="2014-12-11T00:00:00"/>
    <s v="Second Class"/>
    <s v="DL-13315"/>
    <s v="Delfina Latchford"/>
    <x v="0"/>
    <s v="United States"/>
    <s v="New York City"/>
    <x v="15"/>
    <n v="10035"/>
    <x v="3"/>
    <s v="OFF-ST-10004123"/>
    <x v="1"/>
    <x v="4"/>
    <s v="Safco Industrial Wire Shelving System"/>
    <n v="272.94"/>
    <n v="3"/>
    <n v="0"/>
    <n v="0"/>
  </r>
  <r>
    <n v="1170"/>
    <s v="CA-2014-145226"/>
    <x v="3"/>
    <x v="166"/>
    <d v="2014-12-11T00:00:00"/>
    <s v="Second Class"/>
    <s v="DL-13315"/>
    <s v="Delfina Latchford"/>
    <x v="0"/>
    <s v="United States"/>
    <s v="New York City"/>
    <x v="15"/>
    <n v="10035"/>
    <x v="3"/>
    <s v="OFF-PA-10003172"/>
    <x v="1"/>
    <x v="10"/>
    <s v="Xerox 1996"/>
    <n v="19.440000000000001"/>
    <n v="3"/>
    <n v="0"/>
    <n v="9.3312000000000008"/>
  </r>
  <r>
    <n v="1171"/>
    <s v="CA-2014-145226"/>
    <x v="3"/>
    <x v="166"/>
    <d v="2014-12-11T00:00:00"/>
    <s v="Second Class"/>
    <s v="DL-13315"/>
    <s v="Delfina Latchford"/>
    <x v="0"/>
    <s v="United States"/>
    <s v="New York City"/>
    <x v="15"/>
    <n v="10035"/>
    <x v="3"/>
    <s v="OFF-ST-10002352"/>
    <x v="1"/>
    <x v="4"/>
    <s v="Iris Project Case"/>
    <n v="31.92"/>
    <n v="4"/>
    <n v="0"/>
    <n v="8.299199999999999"/>
  </r>
  <r>
    <n v="1172"/>
    <s v="US-2011-100279"/>
    <x v="2"/>
    <x v="418"/>
    <d v="2011-03-14T00:00:00"/>
    <s v="Standard Class"/>
    <s v="SW-20275"/>
    <s v="Scott Williamson"/>
    <x v="0"/>
    <s v="United States"/>
    <s v="Royal Oak"/>
    <x v="12"/>
    <n v="48073"/>
    <x v="2"/>
    <s v="OFF-PA-10002259"/>
    <x v="1"/>
    <x v="10"/>
    <s v="Geographics Note Cards, Blank, White, 8 1/2&quot; x 11&quot;"/>
    <n v="22.38"/>
    <n v="2"/>
    <n v="0"/>
    <n v="10.7424"/>
  </r>
  <r>
    <n v="1173"/>
    <s v="CA-2011-158064"/>
    <x v="2"/>
    <x v="419"/>
    <d v="2011-04-25T00:00:00"/>
    <s v="Standard Class"/>
    <s v="AA-10375"/>
    <s v="Allen Armold"/>
    <x v="0"/>
    <s v="United States"/>
    <s v="Los Angeles"/>
    <x v="1"/>
    <n v="90008"/>
    <x v="1"/>
    <s v="OFF-BI-10002976"/>
    <x v="1"/>
    <x v="8"/>
    <s v="ACCOHIDE Binder by Acco"/>
    <n v="16.520000000000003"/>
    <n v="5"/>
    <n v="0.2"/>
    <n v="5.5754999999999999"/>
  </r>
  <r>
    <n v="1174"/>
    <s v="US-2012-104430"/>
    <x v="1"/>
    <x v="420"/>
    <d v="2012-10-26T00:00:00"/>
    <s v="Standard Class"/>
    <s v="LT-17110"/>
    <s v="Liz Thompson"/>
    <x v="0"/>
    <s v="United States"/>
    <s v="Bloomington"/>
    <x v="10"/>
    <n v="61701"/>
    <x v="2"/>
    <s v="OFF-BI-10000301"/>
    <x v="1"/>
    <x v="8"/>
    <s v="GBC Instant Report Kit"/>
    <n v="5.1759999999999984"/>
    <n v="4"/>
    <n v="0.8"/>
    <n v="-7.7640000000000011"/>
  </r>
  <r>
    <n v="1175"/>
    <s v="CA-2012-132080"/>
    <x v="1"/>
    <x v="421"/>
    <d v="2012-08-25T00:00:00"/>
    <s v="First Class"/>
    <s v="DP-13105"/>
    <s v="Dave Poirier"/>
    <x v="1"/>
    <s v="United States"/>
    <s v="New York City"/>
    <x v="15"/>
    <n v="10035"/>
    <x v="3"/>
    <s v="OFF-BI-10003694"/>
    <x v="1"/>
    <x v="8"/>
    <s v="Avery 3 1/2&quot; Diskette Storage Pages, 10/Pack"/>
    <n v="50.112000000000002"/>
    <n v="6"/>
    <n v="0.2"/>
    <n v="16.2864"/>
  </r>
  <r>
    <n v="1176"/>
    <s v="CA-2013-161207"/>
    <x v="0"/>
    <x v="48"/>
    <d v="2013-09-04T00:00:00"/>
    <s v="Standard Class"/>
    <s v="AB-10060"/>
    <s v="Adam Bellavance"/>
    <x v="2"/>
    <s v="United States"/>
    <s v="Concord"/>
    <x v="38"/>
    <n v="3301"/>
    <x v="3"/>
    <s v="OFF-SU-10000381"/>
    <x v="1"/>
    <x v="14"/>
    <s v="Acme Forged Steel Scissors with Black Enamel Handles"/>
    <n v="27.93"/>
    <n v="3"/>
    <n v="0"/>
    <n v="8.0996999999999986"/>
  </r>
  <r>
    <n v="1177"/>
    <s v="CA-2011-120243"/>
    <x v="2"/>
    <x v="422"/>
    <d v="2011-12-30T00:00:00"/>
    <s v="Second Class"/>
    <s v="AT-10435"/>
    <s v="Alyssa Tate"/>
    <x v="2"/>
    <s v="United States"/>
    <s v="Los Angeles"/>
    <x v="1"/>
    <n v="90004"/>
    <x v="1"/>
    <s v="OFF-LA-10004425"/>
    <x v="1"/>
    <x v="2"/>
    <s v="Staples"/>
    <n v="11.56"/>
    <n v="4"/>
    <n v="0"/>
    <n v="5.4332000000000003"/>
  </r>
  <r>
    <n v="1178"/>
    <s v="CA-2013-113621"/>
    <x v="0"/>
    <x v="49"/>
    <d v="2013-12-06T00:00:00"/>
    <s v="Standard Class"/>
    <s v="JE-15745"/>
    <s v="Joel Eaton"/>
    <x v="0"/>
    <s v="United States"/>
    <s v="Rockville"/>
    <x v="39"/>
    <n v="20852"/>
    <x v="3"/>
    <s v="FUR-CH-10001270"/>
    <x v="0"/>
    <x v="1"/>
    <s v="Harbour Creations Steel Folding Chair"/>
    <n v="172.5"/>
    <n v="2"/>
    <n v="0"/>
    <n v="51.749999999999986"/>
  </r>
  <r>
    <n v="1179"/>
    <s v="CA-2013-113621"/>
    <x v="0"/>
    <x v="49"/>
    <d v="2013-12-06T00:00:00"/>
    <s v="Standard Class"/>
    <s v="JE-15745"/>
    <s v="Joel Eaton"/>
    <x v="0"/>
    <s v="United States"/>
    <s v="Rockville"/>
    <x v="39"/>
    <n v="20852"/>
    <x v="3"/>
    <s v="TEC-PH-10003931"/>
    <x v="2"/>
    <x v="7"/>
    <s v="JBL Micro Wireless Portable Bluetooth Speaker"/>
    <n v="179.97"/>
    <n v="3"/>
    <n v="0"/>
    <n v="44.992500000000007"/>
  </r>
  <r>
    <n v="1180"/>
    <s v="CA-2013-168081"/>
    <x v="0"/>
    <x v="423"/>
    <d v="2013-04-28T00:00:00"/>
    <s v="Second Class"/>
    <s v="CA-12055"/>
    <s v="Cathy Armstrong"/>
    <x v="2"/>
    <s v="United States"/>
    <s v="Houston"/>
    <x v="5"/>
    <n v="77070"/>
    <x v="2"/>
    <s v="TEC-AC-10003174"/>
    <x v="2"/>
    <x v="11"/>
    <s v="Plantronics S12 Corded Telephone Headset System"/>
    <n v="258.69600000000003"/>
    <n v="3"/>
    <n v="0.2"/>
    <n v="64.674000000000007"/>
  </r>
  <r>
    <n v="1181"/>
    <s v="CA-2011-128146"/>
    <x v="2"/>
    <x v="261"/>
    <d v="2011-06-25T00:00:00"/>
    <s v="Standard Class"/>
    <s v="DB-13060"/>
    <s v="Dave Brooks"/>
    <x v="0"/>
    <s v="United States"/>
    <s v="Lakewood"/>
    <x v="30"/>
    <n v="8701"/>
    <x v="3"/>
    <s v="TEC-PH-10004539"/>
    <x v="2"/>
    <x v="7"/>
    <s v="Wireless Extenders zBoost YX545 SOHO Signal Booster"/>
    <n v="1322.93"/>
    <n v="7"/>
    <n v="0"/>
    <n v="357.19110000000001"/>
  </r>
  <r>
    <n v="1182"/>
    <s v="CA-2011-128146"/>
    <x v="2"/>
    <x v="261"/>
    <d v="2011-06-25T00:00:00"/>
    <s v="Standard Class"/>
    <s v="DB-13060"/>
    <s v="Dave Brooks"/>
    <x v="0"/>
    <s v="United States"/>
    <s v="Lakewood"/>
    <x v="30"/>
    <n v="8701"/>
    <x v="3"/>
    <s v="OFF-AR-10001919"/>
    <x v="1"/>
    <x v="6"/>
    <s v="OIC #2 Pencils, Medium Soft"/>
    <n v="3.76"/>
    <n v="2"/>
    <n v="0"/>
    <n v="1.0903999999999998"/>
  </r>
  <r>
    <n v="1183"/>
    <s v="CA-2014-138779"/>
    <x v="3"/>
    <x v="424"/>
    <d v="2014-01-16T00:00:00"/>
    <s v="First Class"/>
    <s v="RB-19570"/>
    <s v="Rob Beeghly"/>
    <x v="0"/>
    <s v="United States"/>
    <s v="Jacksonville"/>
    <x v="3"/>
    <n v="28540"/>
    <x v="0"/>
    <s v="OFF-EN-10002504"/>
    <x v="1"/>
    <x v="12"/>
    <s v="Tyvek  Top-Opening Peel &amp; Seel Envelopes, Plain White"/>
    <n v="21.744"/>
    <n v="1"/>
    <n v="0.2"/>
    <n v="7.3385999999999996"/>
  </r>
  <r>
    <n v="1184"/>
    <s v="CA-2014-138779"/>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s v="CA-2011-127131"/>
    <x v="2"/>
    <x v="156"/>
    <d v="2011-11-30T00:00:00"/>
    <s v="Standard Class"/>
    <s v="HR-14830"/>
    <s v="Harold Ryan"/>
    <x v="1"/>
    <s v="United States"/>
    <s v="Seattle"/>
    <x v="4"/>
    <n v="98103"/>
    <x v="1"/>
    <s v="OFF-BI-10004656"/>
    <x v="1"/>
    <x v="8"/>
    <s v="Peel &amp; Stick Add-On Corner Pockets"/>
    <n v="12.096000000000002"/>
    <n v="7"/>
    <n v="0.2"/>
    <n v="4.2335999999999991"/>
  </r>
  <r>
    <n v="1186"/>
    <s v="CA-2011-127131"/>
    <x v="2"/>
    <x v="156"/>
    <d v="2011-11-30T00:00:00"/>
    <s v="Standard Class"/>
    <s v="HR-14830"/>
    <s v="Harold Ryan"/>
    <x v="1"/>
    <s v="United States"/>
    <s v="Seattle"/>
    <x v="4"/>
    <n v="98103"/>
    <x v="1"/>
    <s v="OFF-ST-10002344"/>
    <x v="1"/>
    <x v="4"/>
    <s v="Carina 42&quot;Hx23 3/4&quot;W Media Storage Unit"/>
    <n v="485.88"/>
    <n v="6"/>
    <n v="0"/>
    <n v="9.7176000000000329"/>
  </r>
  <r>
    <n v="1187"/>
    <s v="CA-2011-127131"/>
    <x v="2"/>
    <x v="156"/>
    <d v="2011-11-30T00:00:00"/>
    <s v="Standard Class"/>
    <s v="HR-14830"/>
    <s v="Harold Ryan"/>
    <x v="1"/>
    <s v="United States"/>
    <s v="Seattle"/>
    <x v="4"/>
    <n v="98103"/>
    <x v="1"/>
    <s v="OFF-PA-10001800"/>
    <x v="1"/>
    <x v="10"/>
    <s v="Xerox 220"/>
    <n v="25.92"/>
    <n v="4"/>
    <n v="0"/>
    <n v="12.441600000000001"/>
  </r>
  <r>
    <n v="1188"/>
    <s v="CA-2011-127131"/>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s v="CA-2014-117212"/>
    <x v="3"/>
    <x v="425"/>
    <d v="2014-03-01T00:00:00"/>
    <s v="Second Class"/>
    <s v="BT-11530"/>
    <s v="Bradley Talbott"/>
    <x v="2"/>
    <s v="United States"/>
    <s v="Los Angeles"/>
    <x v="1"/>
    <n v="90036"/>
    <x v="1"/>
    <s v="OFF-AP-10004532"/>
    <x v="1"/>
    <x v="9"/>
    <s v="Kensington 6 Outlet Guardian Standard Surge Protector"/>
    <n v="81.92"/>
    <n v="4"/>
    <n v="0"/>
    <n v="22.118400000000001"/>
  </r>
  <r>
    <n v="1190"/>
    <s v="CA-2014-117212"/>
    <x v="3"/>
    <x v="425"/>
    <d v="2014-03-01T00:00:00"/>
    <s v="Second Class"/>
    <s v="BT-11530"/>
    <s v="Bradley Talbott"/>
    <x v="2"/>
    <s v="United States"/>
    <s v="Los Angeles"/>
    <x v="1"/>
    <n v="90036"/>
    <x v="1"/>
    <s v="TEC-PH-10004447"/>
    <x v="2"/>
    <x v="7"/>
    <s v="Toshiba IPT2010-SD IP Telephone"/>
    <n v="889.53600000000006"/>
    <n v="8"/>
    <n v="0.2"/>
    <n v="66.715199999999982"/>
  </r>
  <r>
    <n v="1191"/>
    <s v="CA-2014-117212"/>
    <x v="3"/>
    <x v="425"/>
    <d v="2014-03-01T00:00:00"/>
    <s v="Second Class"/>
    <s v="BT-11530"/>
    <s v="Bradley Talbott"/>
    <x v="2"/>
    <s v="United States"/>
    <s v="Los Angeles"/>
    <x v="1"/>
    <n v="90036"/>
    <x v="1"/>
    <s v="FUR-CH-10003973"/>
    <x v="0"/>
    <x v="1"/>
    <s v="GuestStacker Chair with Chrome Finish Legs"/>
    <n v="892.22400000000005"/>
    <n v="3"/>
    <n v="0.2"/>
    <n v="89.222400000000022"/>
  </r>
  <r>
    <n v="1192"/>
    <s v="CA-2014-117212"/>
    <x v="3"/>
    <x v="425"/>
    <d v="2014-03-01T00:00:00"/>
    <s v="Second Class"/>
    <s v="BT-11530"/>
    <s v="Bradley Talbott"/>
    <x v="2"/>
    <s v="United States"/>
    <s v="Los Angeles"/>
    <x v="1"/>
    <n v="90036"/>
    <x v="1"/>
    <s v="OFF-PA-10001970"/>
    <x v="1"/>
    <x v="10"/>
    <s v="Xerox 1908"/>
    <n v="223.92"/>
    <n v="4"/>
    <n v="0"/>
    <n v="109.7208"/>
  </r>
  <r>
    <n v="1193"/>
    <s v="CA-2014-117212"/>
    <x v="3"/>
    <x v="425"/>
    <d v="2014-03-01T00:00:00"/>
    <s v="Second Class"/>
    <s v="BT-11530"/>
    <s v="Bradley Talbott"/>
    <x v="2"/>
    <s v="United States"/>
    <s v="Los Angeles"/>
    <x v="1"/>
    <n v="90036"/>
    <x v="1"/>
    <s v="OFF-PA-10000682"/>
    <x v="1"/>
    <x v="10"/>
    <s v="Xerox 1924"/>
    <n v="23.12"/>
    <n v="4"/>
    <n v="0"/>
    <n v="11.328800000000001"/>
  </r>
  <r>
    <n v="1194"/>
    <s v="US-2012-130519"/>
    <x v="1"/>
    <x v="426"/>
    <d v="2012-09-15T00:00:00"/>
    <s v="Same Day"/>
    <s v="NG-18355"/>
    <s v="Nat Gilpin"/>
    <x v="1"/>
    <s v="United States"/>
    <s v="Coral Springs"/>
    <x v="2"/>
    <n v="33065"/>
    <x v="0"/>
    <s v="OFF-PA-10001937"/>
    <x v="1"/>
    <x v="10"/>
    <s v="Xerox 21"/>
    <n v="15.552000000000003"/>
    <n v="3"/>
    <n v="0.2"/>
    <n v="5.4432"/>
  </r>
  <r>
    <n v="1195"/>
    <s v="US-2012-130519"/>
    <x v="1"/>
    <x v="426"/>
    <d v="2012-09-15T00:00:00"/>
    <s v="Same Day"/>
    <s v="NG-18355"/>
    <s v="Nat Gilpin"/>
    <x v="1"/>
    <s v="United States"/>
    <s v="Coral Springs"/>
    <x v="2"/>
    <n v="33065"/>
    <x v="0"/>
    <s v="FUR-FU-10002268"/>
    <x v="0"/>
    <x v="5"/>
    <s v="Ultra Door Push Plate"/>
    <n v="15.712000000000002"/>
    <n v="4"/>
    <n v="0.2"/>
    <n v="2.553199999999999"/>
  </r>
  <r>
    <n v="1196"/>
    <s v="US-2012-130519"/>
    <x v="1"/>
    <x v="426"/>
    <d v="2012-09-15T00:00:00"/>
    <s v="Same Day"/>
    <s v="NG-18355"/>
    <s v="Nat Gilpin"/>
    <x v="1"/>
    <s v="United States"/>
    <s v="Coral Springs"/>
    <x v="2"/>
    <n v="33065"/>
    <x v="0"/>
    <s v="OFF-ST-10001321"/>
    <x v="1"/>
    <x v="4"/>
    <s v="Decoflex Hanging Personal Folder File, Blue"/>
    <n v="24.672000000000001"/>
    <n v="2"/>
    <n v="0.2"/>
    <n v="2.1588000000000021"/>
  </r>
  <r>
    <n v="1197"/>
    <s v="US-2012-130519"/>
    <x v="1"/>
    <x v="426"/>
    <d v="2012-09-15T00:00:00"/>
    <s v="Same Day"/>
    <s v="NG-18355"/>
    <s v="Nat Gilpin"/>
    <x v="1"/>
    <s v="United States"/>
    <s v="Coral Springs"/>
    <x v="2"/>
    <n v="33065"/>
    <x v="0"/>
    <s v="FUR-FU-10003394"/>
    <x v="0"/>
    <x v="5"/>
    <s v="Tenex &quot;The Solids&quot; Textured Chair Mats"/>
    <n v="55.967999999999996"/>
    <n v="1"/>
    <n v="0.2"/>
    <n v="-2.098800000000006"/>
  </r>
  <r>
    <n v="1198"/>
    <s v="CA-2013-130946"/>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s v="CA-2013-130946"/>
    <x v="0"/>
    <x v="143"/>
    <d v="2013-04-13T00:00:00"/>
    <s v="Standard Class"/>
    <s v="ZC-21910"/>
    <s v="Zuschuss Carroll"/>
    <x v="0"/>
    <s v="United States"/>
    <s v="Houston"/>
    <x v="5"/>
    <n v="77041"/>
    <x v="2"/>
    <s v="FUR-CH-10004540"/>
    <x v="0"/>
    <x v="1"/>
    <s v="Global Chrome Stack Chair"/>
    <n v="95.983999999999995"/>
    <n v="4"/>
    <n v="0.3"/>
    <n v="-4.1135999999999981"/>
  </r>
  <r>
    <n v="1200"/>
    <s v="CA-2013-130946"/>
    <x v="0"/>
    <x v="143"/>
    <d v="2013-04-13T00:00:00"/>
    <s v="Standard Class"/>
    <s v="ZC-21910"/>
    <s v="Zuschuss Carroll"/>
    <x v="0"/>
    <s v="United States"/>
    <s v="Houston"/>
    <x v="5"/>
    <n v="77041"/>
    <x v="2"/>
    <s v="OFF-BI-10004995"/>
    <x v="1"/>
    <x v="8"/>
    <s v="GBC DocuBind P400 Electric Binding System"/>
    <n v="1088.7919999999997"/>
    <n v="4"/>
    <n v="0.8"/>
    <n v="-1850.9464000000007"/>
  </r>
  <r>
    <n v="1201"/>
    <s v="CA-2013-114727"/>
    <x v="0"/>
    <x v="427"/>
    <d v="2013-07-25T00:00:00"/>
    <s v="Standard Class"/>
    <s v="LS-16945"/>
    <s v="Linda Southworth"/>
    <x v="1"/>
    <s v="United States"/>
    <s v="Denver"/>
    <x v="22"/>
    <n v="80219"/>
    <x v="1"/>
    <s v="FUR-CH-10002335"/>
    <x v="0"/>
    <x v="1"/>
    <s v="Hon GuestStacker Chair"/>
    <n v="544.00800000000004"/>
    <n v="3"/>
    <n v="0.2"/>
    <n v="40.800600000000003"/>
  </r>
  <r>
    <n v="1202"/>
    <s v="CA-2013-114727"/>
    <x v="0"/>
    <x v="427"/>
    <d v="2013-07-25T00:00:00"/>
    <s v="Standard Class"/>
    <s v="LS-16945"/>
    <s v="Linda Southworth"/>
    <x v="1"/>
    <s v="United States"/>
    <s v="Denver"/>
    <x v="22"/>
    <n v="80219"/>
    <x v="1"/>
    <s v="OFF-BI-10004967"/>
    <x v="1"/>
    <x v="8"/>
    <s v="Round Ring Binders"/>
    <n v="1.8720000000000003"/>
    <n v="3"/>
    <n v="0.7"/>
    <n v="-1.4352"/>
  </r>
  <r>
    <n v="1203"/>
    <s v="CA-2013-114727"/>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s v="CA-2013-114727"/>
    <x v="0"/>
    <x v="427"/>
    <d v="2013-07-25T00:00:00"/>
    <s v="Standard Class"/>
    <s v="LS-16945"/>
    <s v="Linda Southworth"/>
    <x v="1"/>
    <s v="United States"/>
    <s v="Denver"/>
    <x v="22"/>
    <n v="80219"/>
    <x v="1"/>
    <s v="OFF-ST-10002292"/>
    <x v="1"/>
    <x v="4"/>
    <s v="Sauder Facets Collection Locker/File Cabinet, Sky Alder Finish"/>
    <n v="593.5680000000001"/>
    <n v="2"/>
    <n v="0.2"/>
    <n v="0"/>
  </r>
  <r>
    <n v="1205"/>
    <s v="CA-2013-114727"/>
    <x v="0"/>
    <x v="427"/>
    <d v="2013-07-25T00:00:00"/>
    <s v="Standard Class"/>
    <s v="LS-16945"/>
    <s v="Linda Southworth"/>
    <x v="1"/>
    <s v="United States"/>
    <s v="Denver"/>
    <x v="22"/>
    <n v="80219"/>
    <x v="1"/>
    <s v="OFF-ST-10000689"/>
    <x v="1"/>
    <x v="4"/>
    <s v="Fellowes Strictly Business Drawer File, Letter/Legal Size"/>
    <n v="338.04"/>
    <n v="3"/>
    <n v="0.2"/>
    <n v="-33.804000000000002"/>
  </r>
  <r>
    <n v="1206"/>
    <s v="CA-2014-133235"/>
    <x v="3"/>
    <x v="378"/>
    <d v="2014-08-05T00:00:00"/>
    <s v="First Class"/>
    <s v="LH-16750"/>
    <s v="Larry Hughes"/>
    <x v="0"/>
    <s v="United States"/>
    <s v="Charlotte"/>
    <x v="3"/>
    <n v="28205"/>
    <x v="0"/>
    <s v="TEC-PH-10002660"/>
    <x v="2"/>
    <x v="7"/>
    <s v="Nortel Networks T7316 E Nt8 B27"/>
    <n v="271.95999999999998"/>
    <n v="5"/>
    <n v="0.2"/>
    <n v="16.997500000000016"/>
  </r>
  <r>
    <n v="1207"/>
    <s v="CA-2013-137050"/>
    <x v="0"/>
    <x v="216"/>
    <d v="2013-07-19T00:00:00"/>
    <s v="Second Class"/>
    <s v="SW-20755"/>
    <s v="Steven Ward"/>
    <x v="1"/>
    <s v="United States"/>
    <s v="New York City"/>
    <x v="15"/>
    <n v="10009"/>
    <x v="3"/>
    <s v="OFF-ST-10004634"/>
    <x v="1"/>
    <x v="4"/>
    <s v="Personal Folder Holder, Ebony"/>
    <n v="11.21"/>
    <n v="1"/>
    <n v="0"/>
    <n v="3.3629999999999995"/>
  </r>
  <r>
    <n v="1208"/>
    <s v="CA-2013-137050"/>
    <x v="0"/>
    <x v="216"/>
    <d v="2013-07-19T00:00:00"/>
    <s v="Second Class"/>
    <s v="SW-20755"/>
    <s v="Steven Ward"/>
    <x v="1"/>
    <s v="United States"/>
    <s v="New York City"/>
    <x v="15"/>
    <n v="10009"/>
    <x v="3"/>
    <s v="OFF-BI-10002160"/>
    <x v="1"/>
    <x v="8"/>
    <s v="Acco Hanging Data Binders"/>
    <n v="9.1440000000000001"/>
    <n v="3"/>
    <n v="0.2"/>
    <n v="3.2003999999999997"/>
  </r>
  <r>
    <n v="1209"/>
    <s v="CA-2013-137050"/>
    <x v="0"/>
    <x v="216"/>
    <d v="2013-07-19T00:00:00"/>
    <s v="Second Class"/>
    <s v="SW-20755"/>
    <s v="Steven Ward"/>
    <x v="1"/>
    <s v="United States"/>
    <s v="New York City"/>
    <x v="15"/>
    <n v="10009"/>
    <x v="3"/>
    <s v="OFF-FA-10002988"/>
    <x v="1"/>
    <x v="13"/>
    <s v="Ideal Clamps"/>
    <n v="14.069999999999999"/>
    <n v="7"/>
    <n v="0"/>
    <n v="6.8942999999999994"/>
  </r>
  <r>
    <n v="1210"/>
    <s v="CA-2013-137050"/>
    <x v="0"/>
    <x v="216"/>
    <d v="2013-07-19T00:00:00"/>
    <s v="Second Class"/>
    <s v="SW-20755"/>
    <s v="Steven Ward"/>
    <x v="1"/>
    <s v="United States"/>
    <s v="New York City"/>
    <x v="15"/>
    <n v="10009"/>
    <x v="3"/>
    <s v="OFF-AR-10004999"/>
    <x v="1"/>
    <x v="6"/>
    <s v="Newell 315"/>
    <n v="41.86"/>
    <n v="7"/>
    <n v="0"/>
    <n v="10.465"/>
  </r>
  <r>
    <n v="1211"/>
    <s v="CA-2013-137050"/>
    <x v="0"/>
    <x v="216"/>
    <d v="2013-07-19T00:00:00"/>
    <s v="Second Class"/>
    <s v="SW-20755"/>
    <s v="Steven Ward"/>
    <x v="1"/>
    <s v="United States"/>
    <s v="New York City"/>
    <x v="15"/>
    <n v="10009"/>
    <x v="3"/>
    <s v="OFF-BI-10001031"/>
    <x v="1"/>
    <x v="8"/>
    <s v="Pressboard Data Binders by Wilson Jones"/>
    <n v="8.5440000000000005"/>
    <n v="2"/>
    <n v="0.2"/>
    <n v="2.8835999999999995"/>
  </r>
  <r>
    <n v="1212"/>
    <s v="CA-2013-137050"/>
    <x v="0"/>
    <x v="216"/>
    <d v="2013-07-19T00:00:00"/>
    <s v="Second Class"/>
    <s v="SW-20755"/>
    <s v="Steven Ward"/>
    <x v="1"/>
    <s v="United States"/>
    <s v="New York City"/>
    <x v="15"/>
    <n v="10009"/>
    <x v="3"/>
    <s v="FUR-BO-10004695"/>
    <x v="0"/>
    <x v="0"/>
    <s v="O'Sullivan 2-Door Barrister Bookcase in Odessa Pine"/>
    <n v="579.13599999999997"/>
    <n v="4"/>
    <n v="0.2"/>
    <n v="21.717599999999948"/>
  </r>
  <r>
    <n v="1213"/>
    <s v="US-2014-118087"/>
    <x v="3"/>
    <x v="428"/>
    <d v="2014-09-14T00:00:00"/>
    <s v="Standard Class"/>
    <s v="SP-20620"/>
    <s v="Stefania Perrino"/>
    <x v="1"/>
    <s v="United States"/>
    <s v="Philadelphia"/>
    <x v="9"/>
    <n v="19134"/>
    <x v="3"/>
    <s v="FUR-CH-10004860"/>
    <x v="0"/>
    <x v="1"/>
    <s v="Global Low Back Tilter Chair"/>
    <n v="141.37199999999999"/>
    <n v="2"/>
    <n v="0.3"/>
    <n v="-48.470400000000019"/>
  </r>
  <r>
    <n v="1214"/>
    <s v="US-2014-118087"/>
    <x v="3"/>
    <x v="428"/>
    <d v="2014-09-14T00:00:00"/>
    <s v="Standard Class"/>
    <s v="SP-20620"/>
    <s v="Stefania Perrino"/>
    <x v="1"/>
    <s v="United States"/>
    <s v="Philadelphia"/>
    <x v="9"/>
    <n v="19134"/>
    <x v="3"/>
    <s v="OFF-BI-10002432"/>
    <x v="1"/>
    <x v="8"/>
    <s v="Wilson Jones Standard D-Ring Binders"/>
    <n v="3.036"/>
    <n v="2"/>
    <n v="0.7"/>
    <n v="-2.3275999999999994"/>
  </r>
  <r>
    <n v="1215"/>
    <s v="US-2014-118087"/>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s v="US-2014-118087"/>
    <x v="3"/>
    <x v="428"/>
    <d v="2014-09-14T00:00:00"/>
    <s v="Standard Class"/>
    <s v="SP-20620"/>
    <s v="Stefania Perrino"/>
    <x v="1"/>
    <s v="United States"/>
    <s v="Philadelphia"/>
    <x v="9"/>
    <n v="19134"/>
    <x v="3"/>
    <s v="OFF-AR-10003602"/>
    <x v="1"/>
    <x v="6"/>
    <s v="Quartet Omega Colored Chalk, 12/Pack"/>
    <n v="4.6719999999999997"/>
    <n v="1"/>
    <n v="0.2"/>
    <n v="1.5767999999999998"/>
  </r>
  <r>
    <n v="1217"/>
    <s v="US-2014-118087"/>
    <x v="3"/>
    <x v="428"/>
    <d v="2014-09-14T00:00:00"/>
    <s v="Standard Class"/>
    <s v="SP-20620"/>
    <s v="Stefania Perrino"/>
    <x v="1"/>
    <s v="United States"/>
    <s v="Philadelphia"/>
    <x v="9"/>
    <n v="19134"/>
    <x v="3"/>
    <s v="TEC-AC-10004469"/>
    <x v="2"/>
    <x v="11"/>
    <s v="Microsoft Sculpt Comfort Mouse"/>
    <n v="95.88000000000001"/>
    <n v="3"/>
    <n v="0.2"/>
    <n v="28.764000000000006"/>
  </r>
  <r>
    <n v="1218"/>
    <s v="US-2014-118087"/>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s v="US-2014-118087"/>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s v="US-2014-118087"/>
    <x v="3"/>
    <x v="428"/>
    <d v="2014-09-14T00:00:00"/>
    <s v="Standard Class"/>
    <s v="SP-20620"/>
    <s v="Stefania Perrino"/>
    <x v="1"/>
    <s v="United States"/>
    <s v="Philadelphia"/>
    <x v="9"/>
    <n v="19134"/>
    <x v="3"/>
    <s v="TEC-PH-10002200"/>
    <x v="2"/>
    <x v="7"/>
    <s v="Samsung Galaxy Note 2"/>
    <n v="1931.9579999999999"/>
    <n v="7"/>
    <n v="0.4"/>
    <n v="-386.3915999999997"/>
  </r>
  <r>
    <n v="1221"/>
    <s v="CA-2011-110184"/>
    <x v="2"/>
    <x v="136"/>
    <d v="2011-07-16T00:00:00"/>
    <s v="Standard Class"/>
    <s v="BF-11170"/>
    <s v="Ben Ferrer"/>
    <x v="2"/>
    <s v="United States"/>
    <s v="Los Angeles"/>
    <x v="1"/>
    <n v="90036"/>
    <x v="1"/>
    <s v="OFF-ST-10000107"/>
    <x v="1"/>
    <x v="4"/>
    <s v="Fellowes Super Stor/Drawer"/>
    <n v="249.75"/>
    <n v="9"/>
    <n v="0"/>
    <n v="44.954999999999977"/>
  </r>
  <r>
    <n v="1222"/>
    <s v="CA-2011-110184"/>
    <x v="2"/>
    <x v="136"/>
    <d v="2011-07-16T00:00:00"/>
    <s v="Standard Class"/>
    <s v="BF-11170"/>
    <s v="Ben Ferrer"/>
    <x v="2"/>
    <s v="United States"/>
    <s v="Los Angeles"/>
    <x v="1"/>
    <n v="90036"/>
    <x v="1"/>
    <s v="TEC-PH-10000439"/>
    <x v="2"/>
    <x v="7"/>
    <s v="GE DSL Phone Line Filter"/>
    <n v="255.93600000000004"/>
    <n v="8"/>
    <n v="0.2"/>
    <n v="28.792799999999971"/>
  </r>
  <r>
    <n v="1223"/>
    <s v="CA-2013-126004"/>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s v="CA-2013-126004"/>
    <x v="0"/>
    <x v="429"/>
    <d v="2013-12-06T00:00:00"/>
    <s v="First Class"/>
    <s v="BM-11140"/>
    <s v="Becky Martin"/>
    <x v="0"/>
    <s v="United States"/>
    <s v="New York City"/>
    <x v="15"/>
    <n v="10024"/>
    <x v="3"/>
    <s v="TEC-AC-10001432"/>
    <x v="2"/>
    <x v="11"/>
    <s v="Enermax Aurora Lite Keyboard"/>
    <n v="78.150000000000006"/>
    <n v="1"/>
    <n v="0"/>
    <n v="34.38600000000001"/>
  </r>
  <r>
    <n v="1225"/>
    <s v="CA-2013-126004"/>
    <x v="0"/>
    <x v="429"/>
    <d v="2013-12-06T00:00:00"/>
    <s v="First Class"/>
    <s v="BM-11140"/>
    <s v="Becky Martin"/>
    <x v="0"/>
    <s v="United States"/>
    <s v="New York City"/>
    <x v="15"/>
    <n v="10024"/>
    <x v="3"/>
    <s v="OFF-BI-10004656"/>
    <x v="1"/>
    <x v="8"/>
    <s v="Peel &amp; Stick Add-On Corner Pockets"/>
    <n v="1.7280000000000002"/>
    <n v="1"/>
    <n v="0.2"/>
    <n v="0.60479999999999989"/>
  </r>
  <r>
    <n v="1226"/>
    <s v="CA-2013-126004"/>
    <x v="0"/>
    <x v="429"/>
    <d v="2013-12-06T00:00:00"/>
    <s v="First Class"/>
    <s v="BM-11140"/>
    <s v="Becky Martin"/>
    <x v="0"/>
    <s v="United States"/>
    <s v="New York City"/>
    <x v="15"/>
    <n v="10024"/>
    <x v="3"/>
    <s v="OFF-PA-10001685"/>
    <x v="1"/>
    <x v="10"/>
    <s v="Staples"/>
    <n v="40.56"/>
    <n v="4"/>
    <n v="0"/>
    <n v="19.874400000000001"/>
  </r>
  <r>
    <n v="1227"/>
    <s v="CA-2013-126004"/>
    <x v="0"/>
    <x v="429"/>
    <d v="2013-12-06T00:00:00"/>
    <s v="First Class"/>
    <s v="BM-11140"/>
    <s v="Becky Martin"/>
    <x v="0"/>
    <s v="United States"/>
    <s v="New York City"/>
    <x v="15"/>
    <n v="10024"/>
    <x v="3"/>
    <s v="OFF-ST-10001418"/>
    <x v="1"/>
    <x v="4"/>
    <s v="Carina Media Storage Towers in Natural &amp; Black"/>
    <n v="182.94"/>
    <n v="3"/>
    <n v="0"/>
    <n v="3.6587999999999994"/>
  </r>
  <r>
    <n v="1228"/>
    <s v="CA-2013-126004"/>
    <x v="0"/>
    <x v="429"/>
    <d v="2013-12-06T00:00:00"/>
    <s v="First Class"/>
    <s v="BM-11140"/>
    <s v="Becky Martin"/>
    <x v="0"/>
    <s v="United States"/>
    <s v="New York City"/>
    <x v="15"/>
    <n v="10024"/>
    <x v="3"/>
    <s v="OFF-ST-10000676"/>
    <x v="1"/>
    <x v="4"/>
    <s v="Fellowes Econo/Stor Drawers"/>
    <n v="193.86"/>
    <n v="2"/>
    <n v="0"/>
    <n v="11.631599999999992"/>
  </r>
  <r>
    <n v="1229"/>
    <s v="CA-2014-100013"/>
    <x v="3"/>
    <x v="44"/>
    <d v="2014-11-12T00:00:00"/>
    <s v="Standard Class"/>
    <s v="ZC-21910"/>
    <s v="Zuschuss Carroll"/>
    <x v="0"/>
    <s v="United States"/>
    <s v="Los Angeles"/>
    <x v="1"/>
    <n v="90045"/>
    <x v="1"/>
    <s v="OFF-EN-10001219"/>
    <x v="1"/>
    <x v="12"/>
    <s v="#10- 4 1/8&quot; x 9 1/2&quot; Security-Tint Envelopes"/>
    <n v="15.28"/>
    <n v="2"/>
    <n v="0"/>
    <n v="7.4871999999999996"/>
  </r>
  <r>
    <n v="1230"/>
    <s v="CA-2014-100013"/>
    <x v="3"/>
    <x v="44"/>
    <d v="2014-11-12T00:00:00"/>
    <s v="Standard Class"/>
    <s v="ZC-21910"/>
    <s v="Zuschuss Carroll"/>
    <x v="0"/>
    <s v="United States"/>
    <s v="Los Angeles"/>
    <x v="1"/>
    <n v="90045"/>
    <x v="1"/>
    <s v="FUR-FU-10001424"/>
    <x v="0"/>
    <x v="5"/>
    <s v="Dax Clear Box Frame"/>
    <n v="8.73"/>
    <n v="1"/>
    <n v="0"/>
    <n v="2.9681999999999995"/>
  </r>
  <r>
    <n v="1231"/>
    <s v="CA-2014-100013"/>
    <x v="3"/>
    <x v="44"/>
    <d v="2014-11-12T00:00:00"/>
    <s v="Standard Class"/>
    <s v="ZC-21910"/>
    <s v="Zuschuss Carroll"/>
    <x v="0"/>
    <s v="United States"/>
    <s v="Los Angeles"/>
    <x v="1"/>
    <n v="90045"/>
    <x v="1"/>
    <s v="OFF-AR-10001022"/>
    <x v="1"/>
    <x v="6"/>
    <s v="SANFORD Liquid Accent Tank-Style Highlighters"/>
    <n v="5.68"/>
    <n v="2"/>
    <n v="0"/>
    <n v="1.7607999999999997"/>
  </r>
  <r>
    <n v="1232"/>
    <s v="CA-2012-132570"/>
    <x v="1"/>
    <x v="89"/>
    <d v="2012-11-02T00:00:00"/>
    <s v="Second Class"/>
    <s v="KT-16480"/>
    <s v="Kean Thornton"/>
    <x v="0"/>
    <s v="United States"/>
    <s v="Buffalo"/>
    <x v="15"/>
    <n v="14215"/>
    <x v="3"/>
    <s v="OFF-AR-10000369"/>
    <x v="1"/>
    <x v="6"/>
    <s v="Design Ebony Sketching Pencil"/>
    <n v="2.78"/>
    <n v="2"/>
    <n v="0"/>
    <n v="0.72279999999999989"/>
  </r>
  <r>
    <n v="1233"/>
    <s v="CA-2012-132570"/>
    <x v="1"/>
    <x v="89"/>
    <d v="2012-11-02T00:00:00"/>
    <s v="Second Class"/>
    <s v="KT-16480"/>
    <s v="Kean Thornton"/>
    <x v="0"/>
    <s v="United States"/>
    <s v="Buffalo"/>
    <x v="15"/>
    <n v="14215"/>
    <x v="3"/>
    <s v="OFF-EN-10003055"/>
    <x v="1"/>
    <x v="12"/>
    <s v="Blue String-Tie &amp; Button Interoffice Envelopes, 10 x 13"/>
    <n v="79.959999999999994"/>
    <n v="2"/>
    <n v="0"/>
    <n v="35.981999999999992"/>
  </r>
  <r>
    <n v="1234"/>
    <s v="CA-2013-153682"/>
    <x v="0"/>
    <x v="198"/>
    <d v="2013-06-02T00:00:00"/>
    <s v="First Class"/>
    <s v="BG-11695"/>
    <s v="Brooke Gillingham"/>
    <x v="1"/>
    <s v="United States"/>
    <s v="Cincinnati"/>
    <x v="24"/>
    <n v="45231"/>
    <x v="3"/>
    <s v="TEC-CO-10001046"/>
    <x v="2"/>
    <x v="16"/>
    <s v="Canon Imageclass D680 Copier / Fax"/>
    <n v="839.98799999999994"/>
    <n v="2"/>
    <n v="0.4"/>
    <n v="69.99899999999991"/>
  </r>
  <r>
    <n v="1235"/>
    <s v="CA-2013-144344"/>
    <x v="0"/>
    <x v="99"/>
    <d v="2013-10-29T00:00:00"/>
    <s v="Same Day"/>
    <s v="PG-18820"/>
    <s v="Patrick Gardner"/>
    <x v="0"/>
    <s v="United States"/>
    <s v="Boynton Beach"/>
    <x v="2"/>
    <n v="33437"/>
    <x v="0"/>
    <s v="FUR-FU-10000076"/>
    <x v="0"/>
    <x v="5"/>
    <s v="24-Hour Round Wall Clock"/>
    <n v="47.952000000000005"/>
    <n v="3"/>
    <n v="0.2"/>
    <n v="13.786200000000006"/>
  </r>
  <r>
    <n v="1236"/>
    <s v="CA-2013-144344"/>
    <x v="0"/>
    <x v="99"/>
    <d v="2013-10-29T00:00:00"/>
    <s v="Same Day"/>
    <s v="PG-18820"/>
    <s v="Patrick Gardner"/>
    <x v="0"/>
    <s v="United States"/>
    <s v="Boynton Beach"/>
    <x v="2"/>
    <n v="33437"/>
    <x v="0"/>
    <s v="OFF-BI-10003719"/>
    <x v="1"/>
    <x v="8"/>
    <s v="Large Capacity Hanging Post Binders"/>
    <n v="37.425000000000004"/>
    <n v="5"/>
    <n v="0.7"/>
    <n v="-29.940000000000012"/>
  </r>
  <r>
    <n v="1237"/>
    <s v="CA-2013-144344"/>
    <x v="0"/>
    <x v="99"/>
    <d v="2013-10-29T00:00:00"/>
    <s v="Same Day"/>
    <s v="PG-18820"/>
    <s v="Patrick Gardner"/>
    <x v="0"/>
    <s v="United States"/>
    <s v="Boynton Beach"/>
    <x v="2"/>
    <n v="33437"/>
    <x v="0"/>
    <s v="FUR-FU-10003268"/>
    <x v="0"/>
    <x v="5"/>
    <s v="Eldon Radial Chair Mat for Low to Medium Pile Carpets"/>
    <n v="63.967999999999996"/>
    <n v="2"/>
    <n v="0.2"/>
    <n v="0"/>
  </r>
  <r>
    <n v="1238"/>
    <s v="CA-2013-144344"/>
    <x v="0"/>
    <x v="99"/>
    <d v="2013-10-29T00:00:00"/>
    <s v="Same Day"/>
    <s v="PG-18820"/>
    <s v="Patrick Gardner"/>
    <x v="0"/>
    <s v="United States"/>
    <s v="Boynton Beach"/>
    <x v="2"/>
    <n v="33437"/>
    <x v="0"/>
    <s v="FUR-FU-10003553"/>
    <x v="0"/>
    <x v="5"/>
    <s v="Howard Miller 13-1/2&quot; Diameter Rosebrook Wall Clock"/>
    <n v="165.048"/>
    <n v="3"/>
    <n v="0.2"/>
    <n v="41.262"/>
  </r>
  <r>
    <n v="1239"/>
    <s v="CA-2011-127012"/>
    <x v="2"/>
    <x v="430"/>
    <d v="2011-08-15T00:00:00"/>
    <s v="Standard Class"/>
    <s v="GM-14680"/>
    <s v="Greg Matthias"/>
    <x v="0"/>
    <s v="United States"/>
    <s v="Seattle"/>
    <x v="4"/>
    <n v="98105"/>
    <x v="1"/>
    <s v="FUR-FU-10003691"/>
    <x v="0"/>
    <x v="5"/>
    <s v="Eldon Image Series Desk Accessories, Ebony"/>
    <n v="12.35"/>
    <n v="1"/>
    <n v="0"/>
    <n v="5.4340000000000002"/>
  </r>
  <r>
    <n v="1240"/>
    <s v="CA-2011-127012"/>
    <x v="2"/>
    <x v="430"/>
    <d v="2011-08-15T00:00:00"/>
    <s v="Standard Class"/>
    <s v="GM-14680"/>
    <s v="Greg Matthias"/>
    <x v="0"/>
    <s v="United States"/>
    <s v="Seattle"/>
    <x v="4"/>
    <n v="98105"/>
    <x v="1"/>
    <s v="OFF-AR-10003903"/>
    <x v="1"/>
    <x v="6"/>
    <s v="Sanford 52201 APSCO Electric Pencil Sharpener"/>
    <n v="40.97"/>
    <n v="1"/>
    <n v="0"/>
    <n v="10.652200000000001"/>
  </r>
  <r>
    <n v="1241"/>
    <s v="CA-2011-127012"/>
    <x v="2"/>
    <x v="430"/>
    <d v="2011-08-15T00:00:00"/>
    <s v="Standard Class"/>
    <s v="GM-14680"/>
    <s v="Greg Matthias"/>
    <x v="0"/>
    <s v="United States"/>
    <s v="Seattle"/>
    <x v="4"/>
    <n v="98105"/>
    <x v="1"/>
    <s v="OFF-FA-10004854"/>
    <x v="1"/>
    <x v="13"/>
    <s v="Vinyl Coated Wire Paper Clips in Organizer Box, 800/Box"/>
    <n v="22.96"/>
    <n v="2"/>
    <n v="0"/>
    <n v="10.7912"/>
  </r>
  <r>
    <n v="1242"/>
    <s v="CA-2013-128727"/>
    <x v="0"/>
    <x v="48"/>
    <d v="2013-09-05T00:00:00"/>
    <s v="Standard Class"/>
    <s v="MO-17800"/>
    <s v="Meg O'Connel"/>
    <x v="2"/>
    <s v="United States"/>
    <s v="New York City"/>
    <x v="15"/>
    <n v="10024"/>
    <x v="3"/>
    <s v="TEC-PH-10003442"/>
    <x v="2"/>
    <x v="7"/>
    <s v="Samsung Replacement EH64AVFWE Premium Headset"/>
    <n v="22"/>
    <n v="4"/>
    <n v="0"/>
    <n v="5.5"/>
  </r>
  <r>
    <n v="1243"/>
    <s v="US-2013-162859"/>
    <x v="0"/>
    <x v="431"/>
    <d v="2013-02-22T00:00:00"/>
    <s v="Standard Class"/>
    <s v="PG-18820"/>
    <s v="Patrick Gardner"/>
    <x v="0"/>
    <s v="United States"/>
    <s v="New York City"/>
    <x v="15"/>
    <n v="10009"/>
    <x v="3"/>
    <s v="OFF-BI-10004519"/>
    <x v="1"/>
    <x v="8"/>
    <s v="GBC DocuBind P100 Manual Binding Machine"/>
    <n v="398.35199999999998"/>
    <n v="3"/>
    <n v="0.2"/>
    <n v="124.48499999999999"/>
  </r>
  <r>
    <n v="1244"/>
    <s v="US-2013-162859"/>
    <x v="0"/>
    <x v="431"/>
    <d v="2013-02-22T00:00:00"/>
    <s v="Standard Class"/>
    <s v="PG-18820"/>
    <s v="Patrick Gardner"/>
    <x v="0"/>
    <s v="United States"/>
    <s v="New York City"/>
    <x v="15"/>
    <n v="10009"/>
    <x v="3"/>
    <s v="OFF-FA-10000304"/>
    <x v="1"/>
    <x v="13"/>
    <s v="Advantus Push Pins"/>
    <n v="8.7200000000000006"/>
    <n v="4"/>
    <n v="0"/>
    <n v="3.5752000000000006"/>
  </r>
  <r>
    <n v="1245"/>
    <s v="CA-2014-133641"/>
    <x v="3"/>
    <x v="304"/>
    <d v="2014-05-22T00:00:00"/>
    <s v="Standard Class"/>
    <s v="EJ-14155"/>
    <s v="Eva Jacobs"/>
    <x v="0"/>
    <s v="United States"/>
    <s v="Gulfport"/>
    <x v="35"/>
    <n v="39503"/>
    <x v="0"/>
    <s v="OFF-EN-10004955"/>
    <x v="1"/>
    <x v="12"/>
    <s v="Fashion Color Clasp Envelopes"/>
    <n v="48.69"/>
    <n v="9"/>
    <n v="0"/>
    <n v="23.8581"/>
  </r>
  <r>
    <n v="1246"/>
    <s v="CA-2011-168494"/>
    <x v="2"/>
    <x v="432"/>
    <d v="2011-12-14T00:00:00"/>
    <s v="Second Class"/>
    <s v="NP-18700"/>
    <s v="Nora Preis"/>
    <x v="0"/>
    <s v="United States"/>
    <s v="Fresno"/>
    <x v="1"/>
    <n v="93727"/>
    <x v="1"/>
    <s v="FUR-TA-10004619"/>
    <x v="0"/>
    <x v="3"/>
    <s v="Hon Non-Folding Utility Tables"/>
    <n v="764.6880000000001"/>
    <n v="6"/>
    <n v="0.2"/>
    <n v="95.585999999999899"/>
  </r>
  <r>
    <n v="1247"/>
    <s v="CA-2011-168494"/>
    <x v="2"/>
    <x v="432"/>
    <d v="2011-12-14T00:00:00"/>
    <s v="Second Class"/>
    <s v="NP-18700"/>
    <s v="Nora Preis"/>
    <x v="0"/>
    <s v="United States"/>
    <s v="Fresno"/>
    <x v="1"/>
    <n v="93727"/>
    <x v="1"/>
    <s v="FUR-TA-10003473"/>
    <x v="0"/>
    <x v="3"/>
    <s v="Bretford Rectangular Conference Table Tops"/>
    <n v="3610.848"/>
    <n v="12"/>
    <n v="0.2"/>
    <n v="135.4068000000002"/>
  </r>
  <r>
    <n v="1248"/>
    <s v="CA-2011-168494"/>
    <x v="2"/>
    <x v="432"/>
    <d v="2011-12-14T00:00:00"/>
    <s v="Second Class"/>
    <s v="NP-18700"/>
    <s v="Nora Preis"/>
    <x v="0"/>
    <s v="United States"/>
    <s v="Fresno"/>
    <x v="1"/>
    <n v="93727"/>
    <x v="1"/>
    <s v="FUR-BO-10004467"/>
    <x v="0"/>
    <x v="0"/>
    <s v="Bestar Classic Bookcase"/>
    <n v="254.97449999999998"/>
    <n v="3"/>
    <n v="0.15"/>
    <n v="11.998799999999989"/>
  </r>
  <r>
    <n v="1249"/>
    <s v="CA-2014-115602"/>
    <x v="3"/>
    <x v="404"/>
    <d v="2014-12-25T00:00:00"/>
    <s v="Standard Class"/>
    <s v="DJ-13630"/>
    <s v="Doug Jacobs"/>
    <x v="0"/>
    <s v="United States"/>
    <s v="New York City"/>
    <x v="15"/>
    <n v="10009"/>
    <x v="3"/>
    <s v="OFF-AR-10002280"/>
    <x v="1"/>
    <x v="6"/>
    <s v="Staples"/>
    <n v="38.82"/>
    <n v="6"/>
    <n v="0"/>
    <n v="17.468999999999998"/>
  </r>
  <r>
    <n v="1250"/>
    <s v="CA-2014-115602"/>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s v="CA-2014-115602"/>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s v="CA-2014-115602"/>
    <x v="3"/>
    <x v="404"/>
    <d v="2014-12-25T00:00:00"/>
    <s v="Standard Class"/>
    <s v="DJ-13630"/>
    <s v="Doug Jacobs"/>
    <x v="0"/>
    <s v="United States"/>
    <s v="New York City"/>
    <x v="15"/>
    <n v="10009"/>
    <x v="3"/>
    <s v="OFF-AR-10000462"/>
    <x v="1"/>
    <x v="6"/>
    <s v="Sanford Pocket Accent Highlighters"/>
    <n v="3.2"/>
    <n v="2"/>
    <n v="0"/>
    <n v="1.3760000000000003"/>
  </r>
  <r>
    <n v="1253"/>
    <s v="CA-2012-154956"/>
    <x v="1"/>
    <x v="433"/>
    <d v="2012-07-09T00:00:00"/>
    <s v="Standard Class"/>
    <s v="IM-15070"/>
    <s v="Irene Maddox"/>
    <x v="0"/>
    <s v="United States"/>
    <s v="Milwaukee"/>
    <x v="6"/>
    <n v="53209"/>
    <x v="2"/>
    <s v="TEC-PH-10004165"/>
    <x v="2"/>
    <x v="7"/>
    <s v="Mitel MiVoice 5330e IP Phone"/>
    <n v="1099.96"/>
    <n v="4"/>
    <n v="0"/>
    <n v="285.9896"/>
  </r>
  <r>
    <n v="1254"/>
    <s v="CA-2014-144638"/>
    <x v="3"/>
    <x v="434"/>
    <d v="2014-03-15T00:00:00"/>
    <s v="Standard Class"/>
    <s v="MH-18115"/>
    <s v="Mick Hernandez"/>
    <x v="2"/>
    <s v="United States"/>
    <s v="Chester"/>
    <x v="9"/>
    <n v="19013"/>
    <x v="3"/>
    <s v="OFF-AR-10003958"/>
    <x v="1"/>
    <x v="6"/>
    <s v="Newell 337"/>
    <n v="5.2480000000000002"/>
    <n v="2"/>
    <n v="0.2"/>
    <n v="0.59039999999999915"/>
  </r>
  <r>
    <n v="1255"/>
    <s v="CA-2014-144638"/>
    <x v="3"/>
    <x v="434"/>
    <d v="2014-03-15T00:00:00"/>
    <s v="Standard Class"/>
    <s v="MH-18115"/>
    <s v="Mick Hernandez"/>
    <x v="2"/>
    <s v="United States"/>
    <s v="Chester"/>
    <x v="9"/>
    <n v="19013"/>
    <x v="3"/>
    <s v="TEC-PH-10000149"/>
    <x v="2"/>
    <x v="7"/>
    <s v="Cisco SPA525G2 IP Phone - Wireless"/>
    <n v="35.909999999999997"/>
    <n v="3"/>
    <n v="0.4"/>
    <n v="-8.3790000000000031"/>
  </r>
  <r>
    <n v="1256"/>
    <s v="CA-2014-144638"/>
    <x v="3"/>
    <x v="434"/>
    <d v="2014-03-15T00:00:00"/>
    <s v="Standard Class"/>
    <s v="MH-18115"/>
    <s v="Mick Hernandez"/>
    <x v="2"/>
    <s v="United States"/>
    <s v="Chester"/>
    <x v="9"/>
    <n v="19013"/>
    <x v="3"/>
    <s v="FUR-FU-10003724"/>
    <x v="0"/>
    <x v="5"/>
    <s v="Westinghouse Clip-On Gooseneck Lamps"/>
    <n v="6.6959999999999997"/>
    <n v="1"/>
    <n v="0.2"/>
    <n v="0.50219999999999976"/>
  </r>
  <r>
    <n v="1257"/>
    <s v="CA-2014-144638"/>
    <x v="3"/>
    <x v="434"/>
    <d v="2014-03-15T00:00:00"/>
    <s v="Standard Class"/>
    <s v="MH-18115"/>
    <s v="Mick Hernandez"/>
    <x v="2"/>
    <s v="United States"/>
    <s v="Chester"/>
    <x v="9"/>
    <n v="19013"/>
    <x v="3"/>
    <s v="FUR-FU-10003535"/>
    <x v="0"/>
    <x v="5"/>
    <s v="Howard Miller Distant Time Traveler Alarm Clock"/>
    <n v="43.872000000000007"/>
    <n v="2"/>
    <n v="0.2"/>
    <n v="11.516399999999999"/>
  </r>
  <r>
    <n v="1258"/>
    <s v="US-2013-168620"/>
    <x v="0"/>
    <x v="435"/>
    <d v="2013-12-29T00:00:00"/>
    <s v="Second Class"/>
    <s v="RB-19795"/>
    <s v="Ross Baird"/>
    <x v="2"/>
    <s v="United States"/>
    <s v="Charlotte"/>
    <x v="3"/>
    <n v="28205"/>
    <x v="0"/>
    <s v="OFF-BI-10001575"/>
    <x v="1"/>
    <x v="8"/>
    <s v="GBC Linen Binding Covers"/>
    <n v="27.882000000000005"/>
    <n v="3"/>
    <n v="0.7"/>
    <n v="-20.446799999999996"/>
  </r>
  <r>
    <n v="1259"/>
    <s v="US-2013-168620"/>
    <x v="0"/>
    <x v="435"/>
    <d v="2013-12-29T00:00:00"/>
    <s v="Second Class"/>
    <s v="RB-19795"/>
    <s v="Ross Baird"/>
    <x v="2"/>
    <s v="United States"/>
    <s v="Charlotte"/>
    <x v="3"/>
    <n v="28205"/>
    <x v="0"/>
    <s v="OFF-ST-10003716"/>
    <x v="1"/>
    <x v="4"/>
    <s v="Tennsco Double-Tier Lockers"/>
    <n v="540.048"/>
    <n v="3"/>
    <n v="0.2"/>
    <n v="-47.254199999999997"/>
  </r>
  <r>
    <n v="1260"/>
    <s v="US-2013-168620"/>
    <x v="0"/>
    <x v="435"/>
    <d v="2013-12-29T00:00:00"/>
    <s v="Second Class"/>
    <s v="RB-19795"/>
    <s v="Ross Baird"/>
    <x v="2"/>
    <s v="United States"/>
    <s v="Charlotte"/>
    <x v="3"/>
    <n v="28205"/>
    <x v="0"/>
    <s v="TEC-AC-10004469"/>
    <x v="2"/>
    <x v="11"/>
    <s v="Microsoft Sculpt Comfort Mouse"/>
    <n v="255.68000000000004"/>
    <n v="8"/>
    <n v="0.2"/>
    <n v="76.704000000000008"/>
  </r>
  <r>
    <n v="1261"/>
    <s v="CA-2014-117079"/>
    <x v="3"/>
    <x v="436"/>
    <d v="2014-10-28T00:00:00"/>
    <s v="Standard Class"/>
    <s v="JR-15700"/>
    <s v="Jocasta Rupert"/>
    <x v="0"/>
    <s v="United States"/>
    <s v="Jacksonville"/>
    <x v="2"/>
    <n v="32216"/>
    <x v="0"/>
    <s v="TEC-PH-10004586"/>
    <x v="2"/>
    <x v="7"/>
    <s v="Wilson SignalBoost 841262 DB PRO Amplifier Kit"/>
    <n v="863.87999999999988"/>
    <n v="3"/>
    <n v="0.2"/>
    <n v="107.98499999999996"/>
  </r>
  <r>
    <n v="1262"/>
    <s v="US-2013-144393"/>
    <x v="0"/>
    <x v="99"/>
    <d v="2013-11-05T00:00:00"/>
    <s v="Standard Class"/>
    <s v="SM-20950"/>
    <s v="Suzanne McNair"/>
    <x v="1"/>
    <s v="United States"/>
    <s v="Greenville"/>
    <x v="3"/>
    <n v="27834"/>
    <x v="0"/>
    <s v="OFF-BI-10004236"/>
    <x v="1"/>
    <x v="8"/>
    <s v="XtraLife ClearVue Slant-D Ring Binder, White, 3&quot;"/>
    <n v="17.616000000000003"/>
    <n v="4"/>
    <n v="0.7"/>
    <n v="-14.0928"/>
  </r>
  <r>
    <n v="1263"/>
    <s v="CA-2014-105053"/>
    <x v="3"/>
    <x v="437"/>
    <d v="2014-07-10T00:00:00"/>
    <s v="Second Class"/>
    <s v="CS-12355"/>
    <s v="Christine Sundaresam"/>
    <x v="0"/>
    <s v="United States"/>
    <s v="Long Beach"/>
    <x v="15"/>
    <n v="11561"/>
    <x v="3"/>
    <s v="OFF-BI-10001634"/>
    <x v="1"/>
    <x v="8"/>
    <s v="Wilson Jones Active Use Binders"/>
    <n v="17.472000000000001"/>
    <n v="3"/>
    <n v="0.2"/>
    <n v="6.3336000000000006"/>
  </r>
  <r>
    <n v="1264"/>
    <s v="CA-2013-1559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s v="CA-2013-155992"/>
    <x v="0"/>
    <x v="393"/>
    <d v="2013-10-03T00:00:00"/>
    <s v="First Class"/>
    <s v="CC-12220"/>
    <s v="Chris Cortes"/>
    <x v="0"/>
    <s v="United States"/>
    <s v="La Porte"/>
    <x v="14"/>
    <n v="46350"/>
    <x v="2"/>
    <s v="FUR-FU-10003724"/>
    <x v="0"/>
    <x v="5"/>
    <s v="Westinghouse Clip-On Gooseneck Lamps"/>
    <n v="41.849999999999994"/>
    <n v="5"/>
    <n v="0"/>
    <n v="10.880999999999998"/>
  </r>
  <r>
    <n v="1266"/>
    <s v="CA-2014-110380"/>
    <x v="3"/>
    <x v="264"/>
    <d v="2014-09-08T00:00:00"/>
    <s v="Standard Class"/>
    <s v="PF-19225"/>
    <s v="Phillip Flathmann"/>
    <x v="0"/>
    <s v="United States"/>
    <s v="San Francisco"/>
    <x v="1"/>
    <n v="94122"/>
    <x v="1"/>
    <s v="OFF-AR-10000422"/>
    <x v="1"/>
    <x v="6"/>
    <s v="Pencil and Crayon Sharpener"/>
    <n v="6.57"/>
    <n v="3"/>
    <n v="0"/>
    <n v="1.7738999999999998"/>
  </r>
  <r>
    <n v="1267"/>
    <s v="US-2011-167738"/>
    <x v="2"/>
    <x v="163"/>
    <d v="2011-12-29T00:00:00"/>
    <s v="Standard Class"/>
    <s v="JC-16105"/>
    <s v="Julie Creighton"/>
    <x v="1"/>
    <s v="United States"/>
    <s v="Los Angeles"/>
    <x v="1"/>
    <n v="90045"/>
    <x v="1"/>
    <s v="OFF-ST-10003306"/>
    <x v="1"/>
    <x v="4"/>
    <s v="Letter Size Cart"/>
    <n v="142.86000000000001"/>
    <n v="1"/>
    <n v="0"/>
    <n v="41.429399999999987"/>
  </r>
  <r>
    <n v="1268"/>
    <s v="US-2011-167738"/>
    <x v="2"/>
    <x v="163"/>
    <d v="2011-12-29T00:00:00"/>
    <s v="Standard Class"/>
    <s v="JC-16105"/>
    <s v="Julie Creighton"/>
    <x v="1"/>
    <s v="United States"/>
    <s v="Los Angeles"/>
    <x v="1"/>
    <n v="90045"/>
    <x v="1"/>
    <s v="FUR-CH-10001146"/>
    <x v="0"/>
    <x v="1"/>
    <s v="Global Value Mid-Back Manager's Chair, Gray"/>
    <n v="292.27200000000005"/>
    <n v="6"/>
    <n v="0.2"/>
    <n v="18.266999999999967"/>
  </r>
  <r>
    <n v="1269"/>
    <s v="CA-2014-121412"/>
    <x v="3"/>
    <x v="397"/>
    <d v="2014-09-28T00:00:00"/>
    <s v="Standard Class"/>
    <s v="BG-11695"/>
    <s v="Brooke Gillingham"/>
    <x v="1"/>
    <s v="United States"/>
    <s v="Louisville"/>
    <x v="22"/>
    <n v="80027"/>
    <x v="1"/>
    <s v="FUR-FU-10000246"/>
    <x v="0"/>
    <x v="5"/>
    <s v="Aluminum Document Frame"/>
    <n v="29.328000000000003"/>
    <n v="3"/>
    <n v="0.2"/>
    <n v="3.665999999999995"/>
  </r>
  <r>
    <n v="1270"/>
    <s v="CA-2014-100426"/>
    <x v="3"/>
    <x v="400"/>
    <d v="2014-06-09T00:00:00"/>
    <s v="Standard Class"/>
    <s v="DC-12850"/>
    <s v="Dan Campbell"/>
    <x v="0"/>
    <s v="United States"/>
    <s v="Florence"/>
    <x v="19"/>
    <n v="35630"/>
    <x v="0"/>
    <s v="OFF-PA-10002870"/>
    <x v="1"/>
    <x v="10"/>
    <s v="Ampad Phone Message Book, Recycled, 400 Message Capacity, 5 ¾” x 11”"/>
    <n v="12.48"/>
    <n v="2"/>
    <n v="0"/>
    <n v="5.6159999999999997"/>
  </r>
  <r>
    <n v="1271"/>
    <s v="US-2013-103646"/>
    <x v="0"/>
    <x v="438"/>
    <d v="2013-04-27T00:00:00"/>
    <s v="Standard Class"/>
    <s v="SP-20545"/>
    <s v="Sibella Parks"/>
    <x v="1"/>
    <s v="United States"/>
    <s v="Chicago"/>
    <x v="10"/>
    <n v="60623"/>
    <x v="2"/>
    <s v="OFF-ST-10000563"/>
    <x v="1"/>
    <x v="4"/>
    <s v="Fellowes Bankers Box Stor/Drawer Steel Plus"/>
    <n v="102.33600000000001"/>
    <n v="4"/>
    <n v="0.2"/>
    <n v="-12.792000000000002"/>
  </r>
  <r>
    <n v="1272"/>
    <s v="US-2013-103646"/>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s v="US-2013-103646"/>
    <x v="0"/>
    <x v="438"/>
    <d v="2013-04-27T00:00:00"/>
    <s v="Standard Class"/>
    <s v="SP-20545"/>
    <s v="Sibella Parks"/>
    <x v="1"/>
    <s v="United States"/>
    <s v="Chicago"/>
    <x v="10"/>
    <n v="60623"/>
    <x v="2"/>
    <s v="OFF-BI-10002854"/>
    <x v="1"/>
    <x v="8"/>
    <s v="Performers Binder/Pad Holder, Black"/>
    <n v="44.847999999999992"/>
    <n v="8"/>
    <n v="0.8"/>
    <n v="-67.27200000000002"/>
  </r>
  <r>
    <n v="1274"/>
    <s v="CA-2013-119186"/>
    <x v="0"/>
    <x v="439"/>
    <d v="2013-05-27T00:00:00"/>
    <s v="Same Day"/>
    <s v="MS-17710"/>
    <s v="Maurice Satty"/>
    <x v="0"/>
    <s v="United States"/>
    <s v="Fort Worth"/>
    <x v="5"/>
    <n v="76106"/>
    <x v="2"/>
    <s v="OFF-PA-10004621"/>
    <x v="1"/>
    <x v="10"/>
    <s v="Xerox 212"/>
    <n v="10.368000000000002"/>
    <n v="2"/>
    <n v="0.2"/>
    <n v="3.6288"/>
  </r>
  <r>
    <n v="1275"/>
    <s v="CA-2013-119186"/>
    <x v="0"/>
    <x v="439"/>
    <d v="2013-05-27T00:00:00"/>
    <s v="Same Day"/>
    <s v="MS-17710"/>
    <s v="Maurice Satty"/>
    <x v="0"/>
    <s v="United States"/>
    <s v="Fort Worth"/>
    <x v="5"/>
    <n v="76106"/>
    <x v="2"/>
    <s v="FUR-CH-10001973"/>
    <x v="0"/>
    <x v="1"/>
    <s v="Office Star Flex Back Scooter Chair with White Frame"/>
    <n v="388.42999999999995"/>
    <n v="5"/>
    <n v="0.3"/>
    <n v="-88.783999999999978"/>
  </r>
  <r>
    <n v="1276"/>
    <s v="CA-2013-119186"/>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s v="CA-2013-119186"/>
    <x v="0"/>
    <x v="439"/>
    <d v="2013-05-27T00:00:00"/>
    <s v="Same Day"/>
    <s v="MS-17710"/>
    <s v="Maurice Satty"/>
    <x v="0"/>
    <s v="United States"/>
    <s v="Fort Worth"/>
    <x v="5"/>
    <n v="76106"/>
    <x v="2"/>
    <s v="TEC-AC-10000580"/>
    <x v="2"/>
    <x v="11"/>
    <s v="Logitech G13 Programmable Gameboard with LCD Display"/>
    <n v="63.991999999999997"/>
    <n v="1"/>
    <n v="0.2"/>
    <n v="-7.1990999999999961"/>
  </r>
  <r>
    <n v="1278"/>
    <s v="CA-2013-148698"/>
    <x v="0"/>
    <x v="440"/>
    <d v="2013-05-08T00:00:00"/>
    <s v="Standard Class"/>
    <s v="BD-11770"/>
    <s v="Bryan Davis"/>
    <x v="0"/>
    <s v="United States"/>
    <s v="Houston"/>
    <x v="5"/>
    <n v="77070"/>
    <x v="2"/>
    <s v="OFF-AR-10004022"/>
    <x v="1"/>
    <x v="6"/>
    <s v="Panasonic KP-380BK Classic Electric Pencil Sharpener"/>
    <n v="86.352000000000004"/>
    <n v="3"/>
    <n v="0.2"/>
    <n v="5.3969999999999914"/>
  </r>
  <r>
    <n v="1279"/>
    <s v="CA-2011-163293"/>
    <x v="2"/>
    <x v="78"/>
    <d v="2011-09-11T00:00:00"/>
    <s v="First Class"/>
    <s v="KC-16255"/>
    <s v="Karen Carlisle"/>
    <x v="1"/>
    <s v="United States"/>
    <s v="Macon"/>
    <x v="32"/>
    <n v="31204"/>
    <x v="0"/>
    <s v="TEC-AC-10004209"/>
    <x v="2"/>
    <x v="11"/>
    <s v="Memorex Froggy Flash Drive 4 GB"/>
    <n v="32.97"/>
    <n v="3"/>
    <n v="0"/>
    <n v="12.8583"/>
  </r>
  <r>
    <n v="1280"/>
    <s v="CA-2011-163293"/>
    <x v="2"/>
    <x v="78"/>
    <d v="2011-09-11T00:00:00"/>
    <s v="First Class"/>
    <s v="KC-16255"/>
    <s v="Karen Carlisle"/>
    <x v="1"/>
    <s v="United States"/>
    <s v="Macon"/>
    <x v="32"/>
    <n v="31204"/>
    <x v="0"/>
    <s v="TEC-AC-10000023"/>
    <x v="2"/>
    <x v="11"/>
    <s v="Maxell 74 Minute CD-R Spindle, 50/Pack"/>
    <n v="83.88"/>
    <n v="4"/>
    <n v="0"/>
    <n v="30.196799999999996"/>
  </r>
  <r>
    <n v="1281"/>
    <s v="CA-2013-160815"/>
    <x v="0"/>
    <x v="64"/>
    <d v="2013-09-07T00:00:00"/>
    <s v="First Class"/>
    <s v="TR-21325"/>
    <s v="Toby Ritter"/>
    <x v="0"/>
    <s v="United States"/>
    <s v="Cedar Rapids"/>
    <x v="23"/>
    <n v="52402"/>
    <x v="2"/>
    <s v="TEC-PH-10003505"/>
    <x v="2"/>
    <x v="7"/>
    <s v="Geemarc AmpliPOWER60"/>
    <n v="278.39999999999998"/>
    <n v="3"/>
    <n v="0"/>
    <n v="80.735999999999976"/>
  </r>
  <r>
    <n v="1282"/>
    <s v="CA-2014-122154"/>
    <x v="3"/>
    <x v="359"/>
    <d v="2014-04-12T00:00:00"/>
    <s v="First Class"/>
    <s v="SA-20830"/>
    <s v="Sue Ann Reed"/>
    <x v="0"/>
    <s v="United States"/>
    <s v="Jacksonville"/>
    <x v="2"/>
    <n v="32216"/>
    <x v="0"/>
    <s v="OFF-LA-10000121"/>
    <x v="1"/>
    <x v="2"/>
    <s v="Avery 48"/>
    <n v="15.120000000000001"/>
    <n v="3"/>
    <n v="0.2"/>
    <n v="4.9139999999999988"/>
  </r>
  <r>
    <n v="1283"/>
    <s v="CA-2014-122154"/>
    <x v="3"/>
    <x v="359"/>
    <d v="2014-04-12T00:00:00"/>
    <s v="First Class"/>
    <s v="SA-20830"/>
    <s v="Sue Ann Reed"/>
    <x v="0"/>
    <s v="United States"/>
    <s v="Jacksonville"/>
    <x v="2"/>
    <n v="32216"/>
    <x v="0"/>
    <s v="OFF-BI-10002026"/>
    <x v="1"/>
    <x v="8"/>
    <s v="Avery Arch Ring Binders"/>
    <n v="17.430000000000003"/>
    <n v="1"/>
    <n v="0.7"/>
    <n v="-13.363000000000003"/>
  </r>
  <r>
    <n v="1284"/>
    <s v="CA-2014-122154"/>
    <x v="3"/>
    <x v="359"/>
    <d v="2014-04-12T00:00:00"/>
    <s v="First Class"/>
    <s v="SA-20830"/>
    <s v="Sue Ann Reed"/>
    <x v="0"/>
    <s v="United States"/>
    <s v="Jacksonville"/>
    <x v="2"/>
    <n v="32216"/>
    <x v="0"/>
    <s v="OFF-PA-10000994"/>
    <x v="1"/>
    <x v="10"/>
    <s v="Xerox 1915"/>
    <n v="251.64"/>
    <n v="3"/>
    <n v="0.2"/>
    <n v="88.073999999999984"/>
  </r>
  <r>
    <n v="1285"/>
    <s v="US-2012-149692"/>
    <x v="1"/>
    <x v="401"/>
    <d v="2012-12-12T00:00:00"/>
    <s v="Standard Class"/>
    <s v="KW-16435"/>
    <s v="Katrina Willman"/>
    <x v="0"/>
    <s v="United States"/>
    <s v="Austin"/>
    <x v="5"/>
    <n v="78745"/>
    <x v="2"/>
    <s v="OFF-BI-10002813"/>
    <x v="1"/>
    <x v="8"/>
    <s v="Avery Reinforcements for Hole-Punch Pages"/>
    <n v="2.7719999999999994"/>
    <n v="7"/>
    <n v="0.8"/>
    <n v="-4.8510000000000009"/>
  </r>
  <r>
    <n v="1286"/>
    <s v="CA-2013-119445"/>
    <x v="0"/>
    <x v="190"/>
    <d v="2013-07-04T00:00:00"/>
    <s v="Standard Class"/>
    <s v="GM-14500"/>
    <s v="Gene McClure"/>
    <x v="0"/>
    <s v="United States"/>
    <s v="Providence"/>
    <x v="34"/>
    <n v="2908"/>
    <x v="3"/>
    <s v="OFF-ST-10000617"/>
    <x v="1"/>
    <x v="4"/>
    <s v="Woodgrain Magazine Files by Perma"/>
    <n v="14.9"/>
    <n v="5"/>
    <n v="0"/>
    <n v="1.0429999999999984"/>
  </r>
  <r>
    <n v="1287"/>
    <s v="CA-2012-124268"/>
    <x v="1"/>
    <x v="433"/>
    <d v="2012-07-08T00:00:00"/>
    <s v="Standard Class"/>
    <s v="AD-10180"/>
    <s v="Alan Dominguez"/>
    <x v="2"/>
    <s v="United States"/>
    <s v="New York City"/>
    <x v="15"/>
    <n v="10035"/>
    <x v="3"/>
    <s v="OFF-AR-10004817"/>
    <x v="1"/>
    <x v="6"/>
    <s v="Colorific Watercolor Pencils"/>
    <n v="15.48"/>
    <n v="3"/>
    <n v="0"/>
    <n v="4.4891999999999985"/>
  </r>
  <r>
    <n v="1288"/>
    <s v="CA-2013-154711"/>
    <x v="0"/>
    <x v="441"/>
    <d v="2013-11-27T00:00:00"/>
    <s v="Standard Class"/>
    <s v="TB-21355"/>
    <s v="Todd Boyes"/>
    <x v="1"/>
    <s v="United States"/>
    <s v="New York City"/>
    <x v="15"/>
    <n v="10009"/>
    <x v="3"/>
    <s v="FUR-FU-10000397"/>
    <x v="0"/>
    <x v="5"/>
    <s v="Luxo Economy Swing Arm Lamp"/>
    <n v="39.880000000000003"/>
    <n v="2"/>
    <n v="0"/>
    <n v="11.166400000000003"/>
  </r>
  <r>
    <n v="1289"/>
    <s v="CA-2013-154711"/>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s v="CA-2013-154711"/>
    <x v="0"/>
    <x v="441"/>
    <d v="2013-11-27T00:00:00"/>
    <s v="Standard Class"/>
    <s v="TB-21355"/>
    <s v="Todd Boyes"/>
    <x v="1"/>
    <s v="United States"/>
    <s v="New York City"/>
    <x v="15"/>
    <n v="10009"/>
    <x v="3"/>
    <s v="OFF-AR-10001860"/>
    <x v="1"/>
    <x v="6"/>
    <s v="BIC Liqua Brite Liner"/>
    <n v="20.82"/>
    <n v="3"/>
    <n v="0"/>
    <n v="7.4952000000000005"/>
  </r>
  <r>
    <n v="1291"/>
    <s v="CA-2013-163384"/>
    <x v="0"/>
    <x v="338"/>
    <d v="2013-11-13T00:00:00"/>
    <s v="First Class"/>
    <s v="CC-12430"/>
    <s v="Chuck Clark"/>
    <x v="2"/>
    <s v="United States"/>
    <s v="San Francisco"/>
    <x v="1"/>
    <n v="94122"/>
    <x v="1"/>
    <s v="OFF-BI-10004970"/>
    <x v="1"/>
    <x v="8"/>
    <s v="ACCOHIDE 3-Ring Binder, Blue, 1&quot;"/>
    <n v="13.216000000000001"/>
    <n v="4"/>
    <n v="0.2"/>
    <n v="4.4603999999999999"/>
  </r>
  <r>
    <n v="1292"/>
    <s v="CA-2013-163384"/>
    <x v="0"/>
    <x v="338"/>
    <d v="2013-11-13T00:00:00"/>
    <s v="First Class"/>
    <s v="CC-12430"/>
    <s v="Chuck Clark"/>
    <x v="2"/>
    <s v="United States"/>
    <s v="San Francisco"/>
    <x v="1"/>
    <n v="94122"/>
    <x v="1"/>
    <s v="OFF-PA-10003172"/>
    <x v="1"/>
    <x v="10"/>
    <s v="Xerox 1996"/>
    <n v="32.400000000000006"/>
    <n v="5"/>
    <n v="0"/>
    <n v="15.552000000000001"/>
  </r>
  <r>
    <n v="1293"/>
    <s v="CA-2012-101707"/>
    <x v="1"/>
    <x v="375"/>
    <d v="2012-09-01T00:00:00"/>
    <s v="Standard Class"/>
    <s v="PF-19165"/>
    <s v="Philip Fox"/>
    <x v="0"/>
    <s v="United States"/>
    <s v="San Diego"/>
    <x v="1"/>
    <n v="92105"/>
    <x v="1"/>
    <s v="OFF-SU-10001218"/>
    <x v="1"/>
    <x v="14"/>
    <s v="Fiskars Softgrip Scissors"/>
    <n v="32.94"/>
    <n v="3"/>
    <n v="0"/>
    <n v="9.2232000000000021"/>
  </r>
  <r>
    <n v="1294"/>
    <s v="CA-2012-101707"/>
    <x v="1"/>
    <x v="375"/>
    <d v="2012-09-01T00:00:00"/>
    <s v="Standard Class"/>
    <s v="PF-19165"/>
    <s v="Philip Fox"/>
    <x v="0"/>
    <s v="United States"/>
    <s v="San Diego"/>
    <x v="1"/>
    <n v="92105"/>
    <x v="1"/>
    <s v="OFF-PA-10002968"/>
    <x v="1"/>
    <x v="10"/>
    <s v="Xerox 1973"/>
    <n v="114.2"/>
    <n v="5"/>
    <n v="0"/>
    <n v="52.531999999999996"/>
  </r>
  <r>
    <n v="1295"/>
    <s v="CA-2012-101707"/>
    <x v="1"/>
    <x v="375"/>
    <d v="2012-09-01T00:00:00"/>
    <s v="Standard Class"/>
    <s v="PF-19165"/>
    <s v="Philip Fox"/>
    <x v="0"/>
    <s v="United States"/>
    <s v="San Diego"/>
    <x v="1"/>
    <n v="92105"/>
    <x v="1"/>
    <s v="OFF-LA-10000134"/>
    <x v="1"/>
    <x v="2"/>
    <s v="Avery 511"/>
    <n v="3.08"/>
    <n v="1"/>
    <n v="0"/>
    <n v="1.4783999999999999"/>
  </r>
  <r>
    <n v="1296"/>
    <s v="CA-2012-138898"/>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s v="CA-2014-115427"/>
    <x v="3"/>
    <x v="247"/>
    <d v="2015-01-04T00:00:00"/>
    <s v="Standard Class"/>
    <s v="EB-13975"/>
    <s v="Erica Bern"/>
    <x v="1"/>
    <s v="United States"/>
    <s v="Fairfield"/>
    <x v="1"/>
    <n v="94533"/>
    <x v="1"/>
    <s v="OFF-BI-10002103"/>
    <x v="1"/>
    <x v="8"/>
    <s v="Cardinal Slant-D Ring Binder, Heavy Gauge Vinyl"/>
    <n v="13.904"/>
    <n v="2"/>
    <n v="0.2"/>
    <n v="4.5187999999999997"/>
  </r>
  <r>
    <n v="1298"/>
    <s v="CA-2014-115427"/>
    <x v="3"/>
    <x v="247"/>
    <d v="2015-01-04T00:00:00"/>
    <s v="Standard Class"/>
    <s v="EB-13975"/>
    <s v="Erica Bern"/>
    <x v="1"/>
    <s v="United States"/>
    <s v="Fairfield"/>
    <x v="1"/>
    <n v="94533"/>
    <x v="1"/>
    <s v="OFF-BI-10004632"/>
    <x v="1"/>
    <x v="8"/>
    <s v="GBC Binding covers"/>
    <n v="20.72"/>
    <n v="2"/>
    <n v="0.2"/>
    <n v="6.4749999999999979"/>
  </r>
  <r>
    <n v="1299"/>
    <s v="CA-2013-134425"/>
    <x v="0"/>
    <x v="16"/>
    <d v="2013-12-13T00:00:00"/>
    <s v="Second Class"/>
    <s v="QJ-19255"/>
    <s v="Quincy Jones"/>
    <x v="1"/>
    <s v="United States"/>
    <s v="Saint Paul"/>
    <x v="11"/>
    <n v="55106"/>
    <x v="2"/>
    <s v="TEC-PH-10003555"/>
    <x v="2"/>
    <x v="7"/>
    <s v="Motorola HK250 Universal Bluetooth Headset"/>
    <n v="114.94999999999999"/>
    <n v="5"/>
    <n v="0"/>
    <n v="2.2990000000000066"/>
  </r>
  <r>
    <n v="1300"/>
    <s v="CA-2012-121391"/>
    <x v="1"/>
    <x v="242"/>
    <d v="2012-10-07T00:00:00"/>
    <s v="First Class"/>
    <s v="AA-10315"/>
    <s v="Alex Avila"/>
    <x v="0"/>
    <s v="United States"/>
    <s v="San Francisco"/>
    <x v="1"/>
    <n v="94109"/>
    <x v="1"/>
    <s v="OFF-ST-10001590"/>
    <x v="1"/>
    <x v="4"/>
    <s v="Tenex Personal Project File with Scoop Front Design, Black"/>
    <n v="26.96"/>
    <n v="2"/>
    <n v="0"/>
    <n v="7.0095999999999989"/>
  </r>
  <r>
    <n v="1301"/>
    <s v="CA-2013-137043"/>
    <x v="0"/>
    <x v="443"/>
    <d v="2013-12-26T00:00:00"/>
    <s v="Second Class"/>
    <s v="LC-17140"/>
    <s v="Logan Currie"/>
    <x v="0"/>
    <s v="United States"/>
    <s v="Springfield"/>
    <x v="17"/>
    <n v="22153"/>
    <x v="0"/>
    <s v="FUR-FU-10003664"/>
    <x v="0"/>
    <x v="5"/>
    <s v="Electrix Architect's Clamp-On Swing Arm Lamp, Black"/>
    <n v="572.76"/>
    <n v="6"/>
    <n v="0"/>
    <n v="166.10039999999995"/>
  </r>
  <r>
    <n v="1302"/>
    <s v="CA-2013-137043"/>
    <x v="0"/>
    <x v="443"/>
    <d v="2013-12-26T00:00:00"/>
    <s v="Second Class"/>
    <s v="LC-17140"/>
    <s v="Logan Currie"/>
    <x v="0"/>
    <s v="United States"/>
    <s v="Springfield"/>
    <x v="17"/>
    <n v="22153"/>
    <x v="0"/>
    <s v="FUR-FU-10003664"/>
    <x v="0"/>
    <x v="5"/>
    <s v="Electrix Architect's Clamp-On Swing Arm Lamp, Black"/>
    <n v="286.38"/>
    <n v="3"/>
    <n v="0"/>
    <n v="83.050199999999975"/>
  </r>
  <r>
    <n v="1303"/>
    <s v="CA-2012-115847"/>
    <x v="1"/>
    <x v="444"/>
    <d v="2012-09-24T00:00:00"/>
    <s v="Second Class"/>
    <s v="TC-21535"/>
    <s v="Tracy Collins"/>
    <x v="2"/>
    <s v="United States"/>
    <s v="Arlington"/>
    <x v="17"/>
    <n v="22204"/>
    <x v="0"/>
    <s v="FUR-BO-10003433"/>
    <x v="0"/>
    <x v="0"/>
    <s v="Sauder Cornerstone Collection Library"/>
    <n v="61.96"/>
    <n v="2"/>
    <n v="0"/>
    <n v="4.3371999999999957"/>
  </r>
  <r>
    <n v="1304"/>
    <s v="US-2014-126179"/>
    <x v="3"/>
    <x v="445"/>
    <d v="2014-07-08T00:00:00"/>
    <s v="Standard Class"/>
    <s v="CS-12460"/>
    <s v="Chuck Sachs"/>
    <x v="0"/>
    <s v="United States"/>
    <s v="Columbus"/>
    <x v="32"/>
    <n v="31907"/>
    <x v="0"/>
    <s v="FUR-FU-10002554"/>
    <x v="0"/>
    <x v="5"/>
    <s v="Westinghouse Floor Lamp with Metal Mesh Shade, Black"/>
    <n v="23.99"/>
    <n v="1"/>
    <n v="0"/>
    <n v="5.5176999999999978"/>
  </r>
  <r>
    <n v="1305"/>
    <s v="US-2014-126179"/>
    <x v="3"/>
    <x v="445"/>
    <d v="2014-07-08T00:00:00"/>
    <s v="Standard Class"/>
    <s v="CS-12460"/>
    <s v="Chuck Sachs"/>
    <x v="0"/>
    <s v="United States"/>
    <s v="Columbus"/>
    <x v="32"/>
    <n v="31907"/>
    <x v="0"/>
    <s v="TEC-PH-10001557"/>
    <x v="2"/>
    <x v="7"/>
    <s v="Pyle PMP37LED"/>
    <n v="287.96999999999997"/>
    <n v="3"/>
    <n v="0"/>
    <n v="77.751899999999992"/>
  </r>
  <r>
    <n v="1306"/>
    <s v="CA-2013-10196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s v="CA-2013-141397"/>
    <x v="0"/>
    <x v="23"/>
    <d v="2013-06-22T00:00:00"/>
    <s v="First Class"/>
    <s v="RC-19825"/>
    <s v="Roy Collins"/>
    <x v="0"/>
    <s v="United States"/>
    <s v="Pasadena"/>
    <x v="1"/>
    <n v="91104"/>
    <x v="1"/>
    <s v="OFF-PA-10002986"/>
    <x v="1"/>
    <x v="10"/>
    <s v="Xerox 1898"/>
    <n v="46.76"/>
    <n v="7"/>
    <n v="0"/>
    <n v="22.444800000000001"/>
  </r>
  <r>
    <n v="1308"/>
    <s v="CA-2013-141397"/>
    <x v="0"/>
    <x v="23"/>
    <d v="2013-06-22T00:00:00"/>
    <s v="First Class"/>
    <s v="RC-19825"/>
    <s v="Roy Collins"/>
    <x v="0"/>
    <s v="United States"/>
    <s v="Pasadena"/>
    <x v="1"/>
    <n v="91104"/>
    <x v="1"/>
    <s v="OFF-BI-10000320"/>
    <x v="1"/>
    <x v="8"/>
    <s v="GBC Plastic Binding Combs"/>
    <n v="17.712"/>
    <n v="3"/>
    <n v="0.2"/>
    <n v="6.4206000000000012"/>
  </r>
  <r>
    <n v="1309"/>
    <s v="CA-2013-141397"/>
    <x v="0"/>
    <x v="23"/>
    <d v="2013-06-22T00:00:00"/>
    <s v="First Class"/>
    <s v="RC-19825"/>
    <s v="Roy Collins"/>
    <x v="0"/>
    <s v="United States"/>
    <s v="Pasadena"/>
    <x v="1"/>
    <n v="91104"/>
    <x v="1"/>
    <s v="OFF-AP-10003971"/>
    <x v="1"/>
    <x v="9"/>
    <s v="Belkin 6 Outlet Metallic Surge Strip"/>
    <n v="21.78"/>
    <n v="2"/>
    <n v="0"/>
    <n v="5.6628000000000007"/>
  </r>
  <r>
    <n v="1310"/>
    <s v="CA-2013-141397"/>
    <x v="0"/>
    <x v="23"/>
    <d v="2013-06-22T00:00:00"/>
    <s v="First Class"/>
    <s v="RC-19825"/>
    <s v="Roy Collins"/>
    <x v="0"/>
    <s v="United States"/>
    <s v="Pasadena"/>
    <x v="1"/>
    <n v="91104"/>
    <x v="1"/>
    <s v="OFF-ST-10001469"/>
    <x v="1"/>
    <x v="4"/>
    <s v="Fellowes Bankers Box Recycled Super Stor/Drawer"/>
    <n v="161.94"/>
    <n v="3"/>
    <n v="0"/>
    <n v="9.716399999999993"/>
  </r>
  <r>
    <n v="1311"/>
    <s v="CA-2013-141397"/>
    <x v="0"/>
    <x v="23"/>
    <d v="2013-06-22T00:00:00"/>
    <s v="First Class"/>
    <s v="RC-19825"/>
    <s v="Roy Collins"/>
    <x v="0"/>
    <s v="United States"/>
    <s v="Pasadena"/>
    <x v="1"/>
    <n v="91104"/>
    <x v="1"/>
    <s v="FUR-CH-10003846"/>
    <x v="0"/>
    <x v="1"/>
    <s v="Hon Valutask Swivel Chairs"/>
    <n v="161.56800000000001"/>
    <n v="2"/>
    <n v="0.2"/>
    <n v="-8.0783999999999949"/>
  </r>
  <r>
    <n v="1312"/>
    <s v="CA-2013-141082"/>
    <x v="0"/>
    <x v="10"/>
    <d v="2013-12-14T00:00:00"/>
    <s v="Standard Class"/>
    <s v="FM-14380"/>
    <s v="Fred McMath"/>
    <x v="0"/>
    <s v="United States"/>
    <s v="Lawrence"/>
    <x v="31"/>
    <n v="1841"/>
    <x v="3"/>
    <s v="OFF-LA-10001404"/>
    <x v="1"/>
    <x v="2"/>
    <s v="Avery 517"/>
    <n v="3.69"/>
    <n v="1"/>
    <n v="0"/>
    <n v="1.7343"/>
  </r>
  <r>
    <n v="1313"/>
    <s v="CA-2013-141082"/>
    <x v="0"/>
    <x v="10"/>
    <d v="2013-12-14T00:00:00"/>
    <s v="Standard Class"/>
    <s v="FM-14380"/>
    <s v="Fred McMath"/>
    <x v="0"/>
    <s v="United States"/>
    <s v="Lawrence"/>
    <x v="31"/>
    <n v="1841"/>
    <x v="3"/>
    <s v="OFF-LA-10001474"/>
    <x v="1"/>
    <x v="2"/>
    <s v="Avery 477"/>
    <n v="122.12"/>
    <n v="4"/>
    <n v="0"/>
    <n v="56.175200000000004"/>
  </r>
  <r>
    <n v="1314"/>
    <s v="US-2013-134488"/>
    <x v="0"/>
    <x v="446"/>
    <d v="2013-10-02T00:00:00"/>
    <s v="Standard Class"/>
    <s v="PK-19075"/>
    <s v="Pete Kriz"/>
    <x v="0"/>
    <s v="United States"/>
    <s v="Columbus"/>
    <x v="24"/>
    <n v="43229"/>
    <x v="3"/>
    <s v="FUR-CH-10003199"/>
    <x v="0"/>
    <x v="1"/>
    <s v="Office Star - Contemporary Task Swivel Chair"/>
    <n v="155.37199999999999"/>
    <n v="2"/>
    <n v="0.3"/>
    <n v="-13.317599999999999"/>
  </r>
  <r>
    <n v="1315"/>
    <s v="CA-2013-145919"/>
    <x v="0"/>
    <x v="122"/>
    <d v="2013-12-24T00:00:00"/>
    <s v="Standard Class"/>
    <s v="HG-14965"/>
    <s v="Henry Goldwyn"/>
    <x v="1"/>
    <s v="United States"/>
    <s v="Los Angeles"/>
    <x v="1"/>
    <n v="90032"/>
    <x v="1"/>
    <s v="OFF-PA-10003072"/>
    <x v="1"/>
    <x v="10"/>
    <s v="Eureka Recycled Copy Paper 8 1/2&quot; x 11&quot;, Ream"/>
    <n v="38.880000000000003"/>
    <n v="6"/>
    <n v="0"/>
    <n v="18.662400000000002"/>
  </r>
  <r>
    <n v="1316"/>
    <s v="CA-2013-145919"/>
    <x v="0"/>
    <x v="122"/>
    <d v="2013-12-24T00:00:00"/>
    <s v="Standard Class"/>
    <s v="HG-14965"/>
    <s v="Henry Goldwyn"/>
    <x v="1"/>
    <s v="United States"/>
    <s v="Los Angeles"/>
    <x v="1"/>
    <n v="90032"/>
    <x v="1"/>
    <s v="FUR-FU-10004960"/>
    <x v="0"/>
    <x v="5"/>
    <s v="Seth Thomas 12&quot; Clock w/ Goldtone Case"/>
    <n v="183.84"/>
    <n v="8"/>
    <n v="0"/>
    <n v="62.505600000000001"/>
  </r>
  <r>
    <n v="1317"/>
    <s v="CA-2013-145919"/>
    <x v="0"/>
    <x v="122"/>
    <d v="2013-12-24T00:00:00"/>
    <s v="Standard Class"/>
    <s v="HG-14965"/>
    <s v="Henry Goldwyn"/>
    <x v="1"/>
    <s v="United States"/>
    <s v="Los Angeles"/>
    <x v="1"/>
    <n v="90032"/>
    <x v="1"/>
    <s v="OFF-SU-10003505"/>
    <x v="1"/>
    <x v="14"/>
    <s v="Premier Electric Letter Opener"/>
    <n v="579.29999999999995"/>
    <n v="5"/>
    <n v="0"/>
    <n v="28.964999999999961"/>
  </r>
  <r>
    <n v="1318"/>
    <s v="CA-2014-157651"/>
    <x v="3"/>
    <x v="389"/>
    <d v="2014-12-15T00:00:00"/>
    <s v="Standard Class"/>
    <s v="HA-14920"/>
    <s v="Helen Andreada"/>
    <x v="0"/>
    <s v="United States"/>
    <s v="Philadelphia"/>
    <x v="9"/>
    <n v="19120"/>
    <x v="3"/>
    <s v="TEC-AC-10003116"/>
    <x v="2"/>
    <x v="11"/>
    <s v="Memorex Froggy Flash Drive 8 GB"/>
    <n v="14.200000000000001"/>
    <n v="1"/>
    <n v="0.2"/>
    <n v="3.3724999999999992"/>
  </r>
  <r>
    <n v="1319"/>
    <s v="CA-2011-160773"/>
    <x v="2"/>
    <x v="268"/>
    <d v="2011-07-05T00:00:00"/>
    <s v="Standard Class"/>
    <s v="LW-16825"/>
    <s v="Laurel Workman"/>
    <x v="1"/>
    <s v="United States"/>
    <s v="Deltona"/>
    <x v="2"/>
    <n v="32725"/>
    <x v="0"/>
    <s v="TEC-PH-10004586"/>
    <x v="2"/>
    <x v="7"/>
    <s v="Wilson SignalBoost 841262 DB PRO Amplifier Kit"/>
    <n v="575.91999999999996"/>
    <n v="2"/>
    <n v="0.2"/>
    <n v="71.989999999999981"/>
  </r>
  <r>
    <n v="1320"/>
    <s v="CA-2011-160773"/>
    <x v="2"/>
    <x v="268"/>
    <d v="2011-07-05T00:00:00"/>
    <s v="Standard Class"/>
    <s v="LW-16825"/>
    <s v="Laurel Workman"/>
    <x v="1"/>
    <s v="United States"/>
    <s v="Deltona"/>
    <x v="2"/>
    <n v="32725"/>
    <x v="0"/>
    <s v="OFF-BI-10000546"/>
    <x v="1"/>
    <x v="8"/>
    <s v="Avery Durable Binders"/>
    <n v="5.1840000000000011"/>
    <n v="6"/>
    <n v="0.7"/>
    <n v="-3.6288"/>
  </r>
  <r>
    <n v="1321"/>
    <s v="CA-2014-167703"/>
    <x v="3"/>
    <x v="447"/>
    <d v="2014-02-09T00:00:00"/>
    <s v="Standard Class"/>
    <s v="MC-17575"/>
    <s v="Matt Collins"/>
    <x v="0"/>
    <s v="United States"/>
    <s v="Cincinnati"/>
    <x v="24"/>
    <n v="45231"/>
    <x v="3"/>
    <s v="OFF-BI-10002071"/>
    <x v="1"/>
    <x v="8"/>
    <s v="Fellowes Black Plastic Comb Bindings"/>
    <n v="5.2290000000000001"/>
    <n v="3"/>
    <n v="0.7"/>
    <n v="-4.1831999999999976"/>
  </r>
  <r>
    <n v="1322"/>
    <s v="CA-2014-167703"/>
    <x v="3"/>
    <x v="447"/>
    <d v="2014-02-09T00:00:00"/>
    <s v="Standard Class"/>
    <s v="MC-17575"/>
    <s v="Matt Collins"/>
    <x v="0"/>
    <s v="United States"/>
    <s v="Cincinnati"/>
    <x v="24"/>
    <n v="45231"/>
    <x v="3"/>
    <s v="OFF-ST-10001490"/>
    <x v="1"/>
    <x v="4"/>
    <s v="Hot File 7-Pocket, Floor Stand"/>
    <n v="285.55200000000002"/>
    <n v="2"/>
    <n v="0.2"/>
    <n v="35.69399999999996"/>
  </r>
  <r>
    <n v="1323"/>
    <s v="CA-2014-121804"/>
    <x v="3"/>
    <x v="448"/>
    <d v="2014-03-09T00:00:00"/>
    <s v="Standard Class"/>
    <s v="LP-17095"/>
    <s v="Liz Preis"/>
    <x v="0"/>
    <s v="United States"/>
    <s v="Murray"/>
    <x v="0"/>
    <n v="42071"/>
    <x v="0"/>
    <s v="OFF-AP-10004859"/>
    <x v="1"/>
    <x v="9"/>
    <s v="Acco 6 Outlet Guardian Premium Surge Suppressor"/>
    <n v="72.8"/>
    <n v="5"/>
    <n v="0"/>
    <n v="19.656000000000002"/>
  </r>
  <r>
    <n v="1324"/>
    <s v="CA-2014-162635"/>
    <x v="3"/>
    <x v="449"/>
    <d v="2014-10-11T00:00:00"/>
    <s v="First Class"/>
    <s v="EB-14170"/>
    <s v="Evan Bailliet"/>
    <x v="0"/>
    <s v="United States"/>
    <s v="Wilmington"/>
    <x v="3"/>
    <n v="28403"/>
    <x v="0"/>
    <s v="OFF-PA-10002659"/>
    <x v="1"/>
    <x v="10"/>
    <s v="Avoid Verbal Orders Carbonless Minifold Book"/>
    <n v="10.816000000000001"/>
    <n v="4"/>
    <n v="0.2"/>
    <n v="3.5151999999999988"/>
  </r>
  <r>
    <n v="1325"/>
    <s v="CA-2011-107153"/>
    <x v="2"/>
    <x v="450"/>
    <d v="2011-10-03T00:00:00"/>
    <s v="Standard Class"/>
    <s v="GZ-14545"/>
    <s v="George Zrebassa"/>
    <x v="1"/>
    <s v="United States"/>
    <s v="Lawrence"/>
    <x v="31"/>
    <n v="1841"/>
    <x v="3"/>
    <s v="OFF-ST-10001321"/>
    <x v="1"/>
    <x v="4"/>
    <s v="Decoflex Hanging Personal Folder File, Blue"/>
    <n v="46.26"/>
    <n v="3"/>
    <n v="0"/>
    <n v="12.490200000000003"/>
  </r>
  <r>
    <n v="1326"/>
    <s v="US-2011-117058"/>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s v="CA-2012-120439"/>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s v="CA-2013-128258"/>
    <x v="0"/>
    <x v="452"/>
    <d v="2013-04-02T00:00:00"/>
    <s v="First Class"/>
    <s v="CP-12085"/>
    <s v="Cathy Prescott"/>
    <x v="1"/>
    <s v="United States"/>
    <s v="Norwich"/>
    <x v="29"/>
    <n v="6360"/>
    <x v="3"/>
    <s v="OFF-PA-10004156"/>
    <x v="1"/>
    <x v="10"/>
    <s v="Xerox 188"/>
    <n v="11.34"/>
    <n v="1"/>
    <n v="0"/>
    <n v="5.5565999999999995"/>
  </r>
  <r>
    <n v="1329"/>
    <s v="CA-2014-106033"/>
    <x v="3"/>
    <x v="453"/>
    <d v="2014-10-19T00:00:00"/>
    <s v="Second Class"/>
    <s v="FG-14260"/>
    <s v="Frank Gastineau"/>
    <x v="2"/>
    <s v="United States"/>
    <s v="San Francisco"/>
    <x v="1"/>
    <n v="94110"/>
    <x v="1"/>
    <s v="OFF-AR-10002818"/>
    <x v="1"/>
    <x v="6"/>
    <s v="Panasonic KP-310 Heavy-Duty Electric Pencil Sharpener"/>
    <n v="87.92"/>
    <n v="4"/>
    <n v="0"/>
    <n v="26.375999999999998"/>
  </r>
  <r>
    <n v="1330"/>
    <s v="CA-2013-142762"/>
    <x v="0"/>
    <x v="454"/>
    <d v="2013-05-28T00:00:00"/>
    <s v="Standard Class"/>
    <s v="LD-17005"/>
    <s v="Lisa DeCherney"/>
    <x v="0"/>
    <s v="United States"/>
    <s v="San Francisco"/>
    <x v="1"/>
    <n v="94109"/>
    <x v="1"/>
    <s v="FUR-FU-10003691"/>
    <x v="0"/>
    <x v="5"/>
    <s v="Eldon Image Series Desk Accessories, Ebony"/>
    <n v="37.049999999999997"/>
    <n v="3"/>
    <n v="0"/>
    <n v="16.302"/>
  </r>
  <r>
    <n v="1331"/>
    <s v="CA-2014-127705"/>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s v="CA-2014-127705"/>
    <x v="3"/>
    <x v="455"/>
    <d v="2014-06-07T00:00:00"/>
    <s v="Standard Class"/>
    <s v="AB-10255"/>
    <s v="Alejandro Ballentine"/>
    <x v="2"/>
    <s v="United States"/>
    <s v="Lorain"/>
    <x v="24"/>
    <n v="44052"/>
    <x v="3"/>
    <s v="OFF-ST-10004507"/>
    <x v="1"/>
    <x v="4"/>
    <s v="Advantus Rolling Storage Box"/>
    <n v="27.439999999999998"/>
    <n v="2"/>
    <n v="0.2"/>
    <n v="2.4009999999999998"/>
  </r>
  <r>
    <n v="1333"/>
    <s v="CA-2011-122567"/>
    <x v="2"/>
    <x v="456"/>
    <d v="2011-02-22T00:00:00"/>
    <s v="Standard Class"/>
    <s v="MN-17935"/>
    <s v="Michael Nguyen"/>
    <x v="0"/>
    <s v="United States"/>
    <s v="Dallas"/>
    <x v="5"/>
    <n v="75220"/>
    <x v="2"/>
    <s v="OFF-BI-10002012"/>
    <x v="1"/>
    <x v="8"/>
    <s v="Wilson Jones Easy Flow II Sheet Lifters"/>
    <n v="1.0799999999999998"/>
    <n v="3"/>
    <n v="0.8"/>
    <n v="-1.7280000000000002"/>
  </r>
  <r>
    <n v="1334"/>
    <s v="CA-2011-122567"/>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s v="CA-2011-121664"/>
    <x v="2"/>
    <x v="457"/>
    <d v="2011-05-10T00:00:00"/>
    <s v="Standard Class"/>
    <s v="HP-14815"/>
    <s v="Harold Pawlan"/>
    <x v="2"/>
    <s v="United States"/>
    <s v="Los Angeles"/>
    <x v="1"/>
    <n v="90049"/>
    <x v="1"/>
    <s v="OFF-BI-10003684"/>
    <x v="1"/>
    <x v="8"/>
    <s v="Wilson Jones Legal Size Ring Binders"/>
    <n v="140.73599999999999"/>
    <n v="8"/>
    <n v="0.2"/>
    <n v="52.775999999999996"/>
  </r>
  <r>
    <n v="1336"/>
    <s v="CA-2013-122133"/>
    <x v="0"/>
    <x v="458"/>
    <d v="2013-05-24T00:00:00"/>
    <s v="Standard Class"/>
    <s v="JR-15670"/>
    <s v="Jim Radford"/>
    <x v="0"/>
    <s v="United States"/>
    <s v="Middletown"/>
    <x v="29"/>
    <n v="6457"/>
    <x v="3"/>
    <s v="OFF-ST-10002574"/>
    <x v="1"/>
    <x v="4"/>
    <s v="SAFCO Commercial Wire Shelving, Black"/>
    <n v="552.55999999999995"/>
    <n v="4"/>
    <n v="0"/>
    <n v="0"/>
  </r>
  <r>
    <n v="1337"/>
    <s v="US-2014-123281"/>
    <x v="3"/>
    <x v="459"/>
    <d v="2014-04-08T00:00:00"/>
    <s v="Standard Class"/>
    <s v="JF-15190"/>
    <s v="Jamie Frazer"/>
    <x v="0"/>
    <s v="United States"/>
    <s v="Los Angeles"/>
    <x v="1"/>
    <n v="90008"/>
    <x v="1"/>
    <s v="FUR-FU-10003724"/>
    <x v="0"/>
    <x v="5"/>
    <s v="Westinghouse Clip-On Gooseneck Lamps"/>
    <n v="25.11"/>
    <n v="3"/>
    <n v="0"/>
    <n v="6.5285999999999991"/>
  </r>
  <r>
    <n v="1338"/>
    <s v="CA-2014-100524"/>
    <x v="3"/>
    <x v="185"/>
    <d v="2014-04-03T00:00:00"/>
    <s v="Second Class"/>
    <s v="CM-12115"/>
    <s v="Chad McGuire"/>
    <x v="0"/>
    <s v="United States"/>
    <s v="New York City"/>
    <x v="15"/>
    <n v="10011"/>
    <x v="3"/>
    <s v="FUR-FU-10004018"/>
    <x v="0"/>
    <x v="5"/>
    <s v="Tensor Computer Mounted Lamp"/>
    <n v="29.78"/>
    <n v="2"/>
    <n v="0"/>
    <n v="8.0406000000000013"/>
  </r>
  <r>
    <n v="1339"/>
    <s v="CA-2014-100524"/>
    <x v="3"/>
    <x v="185"/>
    <d v="2014-04-03T00:00:00"/>
    <s v="Second Class"/>
    <s v="CM-12115"/>
    <s v="Chad McGuire"/>
    <x v="0"/>
    <s v="United States"/>
    <s v="New York City"/>
    <x v="15"/>
    <n v="10011"/>
    <x v="3"/>
    <s v="TEC-PH-10002549"/>
    <x v="2"/>
    <x v="7"/>
    <s v="Polycom SoundPoint IP 450 VoIP phone"/>
    <n v="677.58"/>
    <n v="3"/>
    <n v="0"/>
    <n v="176.17080000000001"/>
  </r>
  <r>
    <n v="1340"/>
    <s v="CA-2014-100524"/>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s v="CA-2014-113481"/>
    <x v="3"/>
    <x v="460"/>
    <d v="2014-01-05T00:00:00"/>
    <s v="First Class"/>
    <s v="AS-10045"/>
    <s v="Aaron Smayling"/>
    <x v="1"/>
    <s v="United States"/>
    <s v="Jacksonville"/>
    <x v="3"/>
    <n v="28540"/>
    <x v="0"/>
    <s v="TEC-MA-10002178"/>
    <x v="2"/>
    <x v="15"/>
    <s v="Cisco CP-7937G Unified IP Conference Station Phone"/>
    <n v="695.7"/>
    <n v="2"/>
    <n v="0.5"/>
    <n v="-27.827999999999975"/>
  </r>
  <r>
    <n v="1342"/>
    <s v="CA-2014-113481"/>
    <x v="3"/>
    <x v="460"/>
    <d v="2014-01-05T00:00:00"/>
    <s v="First Class"/>
    <s v="AS-10045"/>
    <s v="Aaron Smayling"/>
    <x v="1"/>
    <s v="United States"/>
    <s v="Jacksonville"/>
    <x v="3"/>
    <n v="28540"/>
    <x v="0"/>
    <s v="OFF-BI-10003694"/>
    <x v="1"/>
    <x v="8"/>
    <s v="Avery 3 1/2&quot; Diskette Storage Pages, 10/Pack"/>
    <n v="15.66"/>
    <n v="5"/>
    <n v="0.7"/>
    <n v="-12.527999999999995"/>
  </r>
  <r>
    <n v="1343"/>
    <s v="CA-2014-113481"/>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s v="CA-2012-131758"/>
    <x v="1"/>
    <x v="71"/>
    <d v="2012-06-01T00:00:00"/>
    <s v="Standard Class"/>
    <s v="KB-16315"/>
    <s v="Karl Braun"/>
    <x v="0"/>
    <s v="United States"/>
    <s v="Freeport"/>
    <x v="15"/>
    <n v="11520"/>
    <x v="3"/>
    <s v="OFF-AR-10000411"/>
    <x v="1"/>
    <x v="6"/>
    <s v="Boston 16701 Slimline Battery Pencil Sharpener"/>
    <n v="47.82"/>
    <n v="3"/>
    <n v="0"/>
    <n v="14.345999999999995"/>
  </r>
  <r>
    <n v="1345"/>
    <s v="CA-2012-131758"/>
    <x v="1"/>
    <x v="71"/>
    <d v="2012-06-01T00:00:00"/>
    <s v="Standard Class"/>
    <s v="KB-16315"/>
    <s v="Karl Braun"/>
    <x v="0"/>
    <s v="United States"/>
    <s v="Freeport"/>
    <x v="15"/>
    <n v="11520"/>
    <x v="3"/>
    <s v="OFF-LA-10000262"/>
    <x v="1"/>
    <x v="2"/>
    <s v="Avery 494"/>
    <n v="13.049999999999999"/>
    <n v="5"/>
    <n v="0"/>
    <n v="6.0029999999999992"/>
  </r>
  <r>
    <n v="1346"/>
    <s v="CA-2011-118339"/>
    <x v="2"/>
    <x v="461"/>
    <d v="2011-03-24T00:00:00"/>
    <s v="Standard Class"/>
    <s v="BN-11515"/>
    <s v="Bradley Nguyen"/>
    <x v="0"/>
    <s v="United States"/>
    <s v="Lakeville"/>
    <x v="11"/>
    <n v="55044"/>
    <x v="2"/>
    <s v="OFF-AP-10001154"/>
    <x v="1"/>
    <x v="9"/>
    <s v="Bionaire Personal Warm Mist Humidifier/Vaporizer"/>
    <n v="93.78"/>
    <n v="2"/>
    <n v="0"/>
    <n v="36.574200000000005"/>
  </r>
  <r>
    <n v="1347"/>
    <s v="CA-2011-118339"/>
    <x v="2"/>
    <x v="461"/>
    <d v="2011-03-24T00:00:00"/>
    <s v="Standard Class"/>
    <s v="BN-11515"/>
    <s v="Bradley Nguyen"/>
    <x v="0"/>
    <s v="United States"/>
    <s v="Lakeville"/>
    <x v="11"/>
    <n v="55044"/>
    <x v="2"/>
    <s v="OFF-PA-10000466"/>
    <x v="1"/>
    <x v="10"/>
    <s v="Memo Book, 100 Message Capacity, 5 3/8” x 11”"/>
    <n v="47.18"/>
    <n v="7"/>
    <n v="0"/>
    <n v="23.59"/>
  </r>
  <r>
    <n v="1348"/>
    <s v="CA-2011-118339"/>
    <x v="2"/>
    <x v="461"/>
    <d v="2011-03-24T00:00:00"/>
    <s v="Standard Class"/>
    <s v="BN-11515"/>
    <s v="Bradley Nguyen"/>
    <x v="0"/>
    <s v="United States"/>
    <s v="Lakeville"/>
    <x v="11"/>
    <n v="55044"/>
    <x v="2"/>
    <s v="OFF-AR-10003829"/>
    <x v="1"/>
    <x v="6"/>
    <s v="Newell 35"/>
    <n v="19.68"/>
    <n v="6"/>
    <n v="0"/>
    <n v="5.7071999999999976"/>
  </r>
  <r>
    <n v="1349"/>
    <s v="CA-2011-118339"/>
    <x v="2"/>
    <x v="461"/>
    <d v="2011-03-24T00:00:00"/>
    <s v="Standard Class"/>
    <s v="BN-11515"/>
    <s v="Bradley Nguyen"/>
    <x v="0"/>
    <s v="United States"/>
    <s v="Lakeville"/>
    <x v="11"/>
    <n v="55044"/>
    <x v="2"/>
    <s v="OFF-BI-10001758"/>
    <x v="1"/>
    <x v="8"/>
    <s v="Wilson Jones 14 Line Acrylic Coated Pressboard Data Binders"/>
    <n v="53.4"/>
    <n v="10"/>
    <n v="0"/>
    <n v="25.097999999999999"/>
  </r>
  <r>
    <n v="1350"/>
    <s v="CA-2011-118339"/>
    <x v="2"/>
    <x v="461"/>
    <d v="2011-03-24T00:00:00"/>
    <s v="Standard Class"/>
    <s v="BN-11515"/>
    <s v="Bradley Nguyen"/>
    <x v="0"/>
    <s v="United States"/>
    <s v="Lakeville"/>
    <x v="11"/>
    <n v="55044"/>
    <x v="2"/>
    <s v="OFF-BI-10000136"/>
    <x v="1"/>
    <x v="8"/>
    <s v="Avery Non-Stick Heavy Duty View Round Locking Ring Binders"/>
    <n v="35.880000000000003"/>
    <n v="6"/>
    <n v="0"/>
    <n v="17.2224"/>
  </r>
  <r>
    <n v="1351"/>
    <s v="CA-2011-153976"/>
    <x v="2"/>
    <x v="462"/>
    <d v="2011-10-08T00:00:00"/>
    <s v="Second Class"/>
    <s v="BP-11290"/>
    <s v="Beth Paige"/>
    <x v="0"/>
    <s v="United States"/>
    <s v="Evanston"/>
    <x v="10"/>
    <n v="60201"/>
    <x v="2"/>
    <s v="FUR-CH-10002880"/>
    <x v="0"/>
    <x v="1"/>
    <s v="Global High-Back Leather Tilter, Burgundy"/>
    <n v="258.279"/>
    <n v="3"/>
    <n v="0.3"/>
    <n v="-70.104300000000023"/>
  </r>
  <r>
    <n v="1352"/>
    <s v="CA-2013-162901"/>
    <x v="0"/>
    <x v="463"/>
    <d v="2013-04-01T00:00:00"/>
    <s v="First Class"/>
    <s v="AS-10045"/>
    <s v="Aaron Smayling"/>
    <x v="1"/>
    <s v="United States"/>
    <s v="Arlington"/>
    <x v="17"/>
    <n v="22204"/>
    <x v="0"/>
    <s v="OFF-ST-10000649"/>
    <x v="1"/>
    <x v="4"/>
    <s v="Hanging Personal Folder File"/>
    <n v="31.4"/>
    <n v="2"/>
    <n v="0"/>
    <n v="7.8500000000000014"/>
  </r>
  <r>
    <n v="1353"/>
    <s v="CA-2014-162978"/>
    <x v="3"/>
    <x v="464"/>
    <d v="2014-05-10T00:00:00"/>
    <s v="Standard Class"/>
    <s v="LW-16990"/>
    <s v="Lindsay Williams"/>
    <x v="1"/>
    <s v="United States"/>
    <s v="San Francisco"/>
    <x v="1"/>
    <n v="94109"/>
    <x v="1"/>
    <s v="TEC-PH-10003092"/>
    <x v="2"/>
    <x v="7"/>
    <s v="Motorola L804"/>
    <n v="183.96"/>
    <n v="5"/>
    <n v="0.2"/>
    <n v="20.695499999999988"/>
  </r>
  <r>
    <n v="1354"/>
    <s v="CA-2014-162978"/>
    <x v="3"/>
    <x v="464"/>
    <d v="2014-05-10T00:00:00"/>
    <s v="Standard Class"/>
    <s v="LW-16990"/>
    <s v="Lindsay Williams"/>
    <x v="1"/>
    <s v="United States"/>
    <s v="San Francisco"/>
    <x v="1"/>
    <n v="94109"/>
    <x v="1"/>
    <s v="OFF-PA-10002250"/>
    <x v="1"/>
    <x v="10"/>
    <s v="Things To Do Today Pad"/>
    <n v="17.61"/>
    <n v="3"/>
    <n v="0"/>
    <n v="8.4527999999999999"/>
  </r>
  <r>
    <n v="1355"/>
    <s v="CA-2014-162978"/>
    <x v="3"/>
    <x v="464"/>
    <d v="2014-05-10T00:00:00"/>
    <s v="Standard Class"/>
    <s v="LW-16990"/>
    <s v="Lindsay Williams"/>
    <x v="1"/>
    <s v="United States"/>
    <s v="San Francisco"/>
    <x v="1"/>
    <n v="94109"/>
    <x v="1"/>
    <s v="FUR-TA-10003473"/>
    <x v="0"/>
    <x v="3"/>
    <s v="Bretford Rectangular Conference Table Tops"/>
    <n v="300.904"/>
    <n v="1"/>
    <n v="0.2"/>
    <n v="11.283900000000017"/>
  </r>
  <r>
    <n v="1356"/>
    <s v="US-2011-160444"/>
    <x v="2"/>
    <x v="260"/>
    <d v="2011-07-05T00:00:00"/>
    <s v="Same Day"/>
    <s v="DC-12850"/>
    <s v="Dan Campbell"/>
    <x v="0"/>
    <s v="United States"/>
    <s v="Houston"/>
    <x v="5"/>
    <n v="77036"/>
    <x v="2"/>
    <s v="OFF-ST-10001522"/>
    <x v="1"/>
    <x v="4"/>
    <s v="Gould Plastics 18-Pocket Panel Bin, 34w x 5-1/4d x 20-1/2h"/>
    <n v="220.77600000000001"/>
    <n v="3"/>
    <n v="0.2"/>
    <n v="-44.155200000000022"/>
  </r>
  <r>
    <n v="1357"/>
    <s v="US-2011-160444"/>
    <x v="2"/>
    <x v="260"/>
    <d v="2011-07-05T00:00:00"/>
    <s v="Same Day"/>
    <s v="DC-12850"/>
    <s v="Dan Campbell"/>
    <x v="0"/>
    <s v="United States"/>
    <s v="Houston"/>
    <x v="5"/>
    <n v="77036"/>
    <x v="2"/>
    <s v="OFF-ST-10000563"/>
    <x v="1"/>
    <x v="4"/>
    <s v="Fellowes Bankers Box Stor/Drawer Steel Plus"/>
    <n v="281.42400000000004"/>
    <n v="11"/>
    <n v="0.2"/>
    <n v="-35.178000000000004"/>
  </r>
  <r>
    <n v="1358"/>
    <s v="CA-2013-145247"/>
    <x v="0"/>
    <x v="465"/>
    <d v="2013-05-08T00:00:00"/>
    <s v="First Class"/>
    <s v="ND-18370"/>
    <s v="Natalie DeCherney"/>
    <x v="0"/>
    <s v="United States"/>
    <s v="Louisville"/>
    <x v="0"/>
    <n v="40214"/>
    <x v="0"/>
    <s v="OFF-PA-10003641"/>
    <x v="1"/>
    <x v="10"/>
    <s v="Xerox 1909"/>
    <n v="79.14"/>
    <n v="3"/>
    <n v="0"/>
    <n v="36.404399999999995"/>
  </r>
  <r>
    <n v="1359"/>
    <s v="CA-2014-160045"/>
    <x v="3"/>
    <x v="466"/>
    <d v="2014-04-28T00:00:00"/>
    <s v="First Class"/>
    <s v="LB-16735"/>
    <s v="Larry Blacks"/>
    <x v="0"/>
    <s v="United States"/>
    <s v="Fort Worth"/>
    <x v="5"/>
    <n v="76106"/>
    <x v="2"/>
    <s v="FUR-FU-10000010"/>
    <x v="0"/>
    <x v="5"/>
    <s v="DAX Value U-Channel Document Frames, Easel Back"/>
    <n v="1.988"/>
    <n v="1"/>
    <n v="0.6"/>
    <n v="-1.4413"/>
  </r>
  <r>
    <n v="1360"/>
    <s v="US-2011-151925"/>
    <x v="2"/>
    <x v="467"/>
    <d v="2011-10-01T00:00:00"/>
    <s v="Second Class"/>
    <s v="KT-16465"/>
    <s v="Kean Takahito"/>
    <x v="0"/>
    <s v="United States"/>
    <s v="Los Angeles"/>
    <x v="1"/>
    <n v="90049"/>
    <x v="1"/>
    <s v="FUR-CH-10002961"/>
    <x v="0"/>
    <x v="1"/>
    <s v="Leather Task Chair, Black"/>
    <n v="145.56800000000001"/>
    <n v="2"/>
    <n v="0.2"/>
    <n v="0"/>
  </r>
  <r>
    <n v="1361"/>
    <s v="CA-2014-125199"/>
    <x v="3"/>
    <x v="15"/>
    <d v="2014-10-26T00:00:00"/>
    <s v="Standard Class"/>
    <s v="HM-14860"/>
    <s v="Harry Marie"/>
    <x v="1"/>
    <s v="United States"/>
    <s v="Philadelphia"/>
    <x v="9"/>
    <n v="19120"/>
    <x v="3"/>
    <s v="OFF-AR-10002956"/>
    <x v="1"/>
    <x v="6"/>
    <s v="Boston 16801 Nautilus Battery Pencil Sharpener"/>
    <n v="123.256"/>
    <n v="7"/>
    <n v="0.2"/>
    <n v="9.2441999999999993"/>
  </r>
  <r>
    <n v="1362"/>
    <s v="CA-2014-125199"/>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s v="CA-2014-125199"/>
    <x v="3"/>
    <x v="15"/>
    <d v="2014-10-26T00:00:00"/>
    <s v="Standard Class"/>
    <s v="HM-14860"/>
    <s v="Harry Marie"/>
    <x v="1"/>
    <s v="United States"/>
    <s v="Philadelphia"/>
    <x v="9"/>
    <n v="19120"/>
    <x v="3"/>
    <s v="TEC-PH-10001336"/>
    <x v="2"/>
    <x v="7"/>
    <s v="Digium D40 VoIP phone"/>
    <n v="309.57600000000002"/>
    <n v="4"/>
    <n v="0.4"/>
    <n v="-56.755600000000015"/>
  </r>
  <r>
    <n v="1364"/>
    <s v="US-2014-155425"/>
    <x v="3"/>
    <x v="468"/>
    <d v="2014-11-12T00:00:00"/>
    <s v="First Class"/>
    <s v="AB-10600"/>
    <s v="Ann Blume"/>
    <x v="1"/>
    <s v="United States"/>
    <s v="Tucson"/>
    <x v="16"/>
    <n v="85705"/>
    <x v="1"/>
    <s v="OFF-BI-10001036"/>
    <x v="1"/>
    <x v="8"/>
    <s v="Cardinal EasyOpen D-Ring Binders"/>
    <n v="38.388000000000005"/>
    <n v="14"/>
    <n v="0.7"/>
    <n v="-25.591999999999999"/>
  </r>
  <r>
    <n v="1365"/>
    <s v="US-2014-155425"/>
    <x v="3"/>
    <x v="468"/>
    <d v="2014-11-12T00:00:00"/>
    <s v="First Class"/>
    <s v="AB-10600"/>
    <s v="Ann Blume"/>
    <x v="1"/>
    <s v="United States"/>
    <s v="Tucson"/>
    <x v="16"/>
    <n v="85705"/>
    <x v="1"/>
    <s v="TEC-MA-10003183"/>
    <x v="2"/>
    <x v="15"/>
    <s v="DYMO CardScan Personal V9 Business Card Scanner"/>
    <n v="95.994000000000014"/>
    <n v="2"/>
    <n v="0.7"/>
    <n v="-63.995999999999981"/>
  </r>
  <r>
    <n v="1366"/>
    <s v="US-2014-155425"/>
    <x v="3"/>
    <x v="468"/>
    <d v="2014-11-12T00:00:00"/>
    <s v="First Class"/>
    <s v="AB-10600"/>
    <s v="Ann Blume"/>
    <x v="1"/>
    <s v="United States"/>
    <s v="Tucson"/>
    <x v="16"/>
    <n v="85705"/>
    <x v="1"/>
    <s v="TEC-AC-10001314"/>
    <x v="2"/>
    <x v="11"/>
    <s v="Case Logic 2.4GHz Wireless Keyboard"/>
    <n v="239.95200000000003"/>
    <n v="6"/>
    <n v="0.2"/>
    <n v="-35.992800000000038"/>
  </r>
  <r>
    <n v="1367"/>
    <s v="US-2014-155425"/>
    <x v="3"/>
    <x v="468"/>
    <d v="2014-11-12T00:00:00"/>
    <s v="First Class"/>
    <s v="AB-10600"/>
    <s v="Ann Blume"/>
    <x v="1"/>
    <s v="United States"/>
    <s v="Tucson"/>
    <x v="16"/>
    <n v="85705"/>
    <x v="1"/>
    <s v="TEC-PH-10002563"/>
    <x v="2"/>
    <x v="7"/>
    <s v="Adtran 1202752G1"/>
    <n v="201.584"/>
    <n v="2"/>
    <n v="0.2"/>
    <n v="15.118800000000007"/>
  </r>
  <r>
    <n v="1368"/>
    <s v="US-2014-155425"/>
    <x v="3"/>
    <x v="468"/>
    <d v="2014-11-12T00:00:00"/>
    <s v="First Class"/>
    <s v="AB-10600"/>
    <s v="Ann Blume"/>
    <x v="1"/>
    <s v="United States"/>
    <s v="Tucson"/>
    <x v="16"/>
    <n v="85705"/>
    <x v="1"/>
    <s v="FUR-CH-10003312"/>
    <x v="0"/>
    <x v="1"/>
    <s v="Hon 2090 “Pillow Soft” Series Mid Back Swivel/Tilt Chairs"/>
    <n v="899.13600000000008"/>
    <n v="4"/>
    <n v="0.2"/>
    <n v="-146.10960000000014"/>
  </r>
  <r>
    <n v="1369"/>
    <s v="CA-2014-133249"/>
    <x v="3"/>
    <x v="141"/>
    <d v="2014-07-12T00:00:00"/>
    <s v="First Class"/>
    <s v="SZ-20035"/>
    <s v="Sam Zeldin"/>
    <x v="2"/>
    <s v="United States"/>
    <s v="Pico Rivera"/>
    <x v="1"/>
    <n v="90660"/>
    <x v="1"/>
    <s v="FUR-FU-10001588"/>
    <x v="0"/>
    <x v="5"/>
    <s v="Deflect-o SuperTray Unbreakable Stackable Tray, Letter, Black"/>
    <n v="145.9"/>
    <n v="5"/>
    <n v="0"/>
    <n v="62.736999999999995"/>
  </r>
  <r>
    <n v="1370"/>
    <s v="US-2012-10347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s v="US-2012-103471"/>
    <x v="1"/>
    <x v="100"/>
    <d v="2012-12-28T00:00:00"/>
    <s v="Standard Class"/>
    <s v="JR-15670"/>
    <s v="Jim Radford"/>
    <x v="0"/>
    <s v="United States"/>
    <s v="Colorado Springs"/>
    <x v="22"/>
    <n v="80906"/>
    <x v="1"/>
    <s v="OFF-AR-10003405"/>
    <x v="1"/>
    <x v="6"/>
    <s v="Dixon My First Ticonderoga Pencil, #2"/>
    <n v="14.04"/>
    <n v="3"/>
    <n v="0.2"/>
    <n v="1.5794999999999986"/>
  </r>
  <r>
    <n v="1372"/>
    <s v="CA-2014-136672"/>
    <x v="3"/>
    <x v="469"/>
    <d v="2014-03-13T00:00:00"/>
    <s v="Standard Class"/>
    <s v="MG-17890"/>
    <s v="Michael Granlund"/>
    <x v="2"/>
    <s v="United States"/>
    <s v="Clinton"/>
    <x v="39"/>
    <n v="20735"/>
    <x v="3"/>
    <s v="TEC-AC-10004510"/>
    <x v="2"/>
    <x v="11"/>
    <s v="Logitech Desktop MK120 Mouse and keyboard Combo"/>
    <n v="49.08"/>
    <n v="3"/>
    <n v="0"/>
    <n v="4.9079999999999977"/>
  </r>
  <r>
    <n v="1373"/>
    <s v="US-2011-157021"/>
    <x v="2"/>
    <x v="470"/>
    <d v="2011-04-06T00:00:00"/>
    <s v="Second Class"/>
    <s v="KM-16720"/>
    <s v="Kunst Miller"/>
    <x v="0"/>
    <s v="United States"/>
    <s v="Vallejo"/>
    <x v="1"/>
    <n v="94591"/>
    <x v="1"/>
    <s v="OFF-LA-10002312"/>
    <x v="1"/>
    <x v="2"/>
    <s v="Avery 490"/>
    <n v="29.6"/>
    <n v="2"/>
    <n v="0"/>
    <n v="14.8"/>
  </r>
  <r>
    <n v="1374"/>
    <s v="US-2011-157021"/>
    <x v="2"/>
    <x v="470"/>
    <d v="2011-04-06T00:00:00"/>
    <s v="Second Class"/>
    <s v="KM-16720"/>
    <s v="Kunst Miller"/>
    <x v="0"/>
    <s v="United States"/>
    <s v="Vallejo"/>
    <x v="1"/>
    <n v="94591"/>
    <x v="1"/>
    <s v="OFF-BI-10000042"/>
    <x v="1"/>
    <x v="8"/>
    <s v="Pressboard Data Binder, Crimson, 12&quot; X 8 1/2&quot;"/>
    <n v="17.088000000000001"/>
    <n v="4"/>
    <n v="0.2"/>
    <n v="5.5535999999999994"/>
  </r>
  <r>
    <n v="1375"/>
    <s v="CA-2012-120362"/>
    <x v="1"/>
    <x v="471"/>
    <d v="2012-09-19T00:00:00"/>
    <s v="Standard Class"/>
    <s v="CA-12265"/>
    <s v="Christina Anderson"/>
    <x v="0"/>
    <s v="United States"/>
    <s v="Provo"/>
    <x v="7"/>
    <n v="84604"/>
    <x v="1"/>
    <s v="FUR-TA-10003008"/>
    <x v="0"/>
    <x v="3"/>
    <s v="Lesro Round Back Collection Coffee Table, End Table"/>
    <n v="912.75"/>
    <n v="5"/>
    <n v="0"/>
    <n v="118.65750000000006"/>
  </r>
  <r>
    <n v="1376"/>
    <s v="CA-2011-126361"/>
    <x v="2"/>
    <x v="472"/>
    <d v="2011-08-09T00:00:00"/>
    <s v="Second Class"/>
    <s v="VD-21670"/>
    <s v="Valerie Dominguez"/>
    <x v="0"/>
    <s v="United States"/>
    <s v="Pleasant Grove"/>
    <x v="7"/>
    <n v="84062"/>
    <x v="1"/>
    <s v="OFF-AP-10003590"/>
    <x v="1"/>
    <x v="9"/>
    <s v="Hoover WindTunnel Plus Canister Vacuum"/>
    <n v="1089.75"/>
    <n v="3"/>
    <n v="0"/>
    <n v="305.13000000000011"/>
  </r>
  <r>
    <n v="1377"/>
    <s v="CA-2011-126361"/>
    <x v="2"/>
    <x v="472"/>
    <d v="2011-08-09T00:00:00"/>
    <s v="Second Class"/>
    <s v="VD-21670"/>
    <s v="Valerie Dominguez"/>
    <x v="0"/>
    <s v="United States"/>
    <s v="Pleasant Grove"/>
    <x v="7"/>
    <n v="84062"/>
    <x v="1"/>
    <s v="OFF-PA-10000806"/>
    <x v="1"/>
    <x v="10"/>
    <s v="Xerox 1934"/>
    <n v="447.84"/>
    <n v="8"/>
    <n v="0"/>
    <n v="219.44159999999999"/>
  </r>
  <r>
    <n v="1378"/>
    <s v="CA-2011-126361"/>
    <x v="2"/>
    <x v="472"/>
    <d v="2011-08-09T00:00:00"/>
    <s v="Second Class"/>
    <s v="VD-21670"/>
    <s v="Valerie Dominguez"/>
    <x v="0"/>
    <s v="United States"/>
    <s v="Pleasant Grove"/>
    <x v="7"/>
    <n v="84062"/>
    <x v="1"/>
    <s v="OFF-AR-10000896"/>
    <x v="1"/>
    <x v="6"/>
    <s v="Newell 329"/>
    <n v="16.399999999999999"/>
    <n v="5"/>
    <n v="0"/>
    <n v="4.2639999999999993"/>
  </r>
  <r>
    <n v="1379"/>
    <s v="CA-2011-126361"/>
    <x v="2"/>
    <x v="472"/>
    <d v="2011-08-09T00:00:00"/>
    <s v="Second Class"/>
    <s v="VD-21670"/>
    <s v="Valerie Dominguez"/>
    <x v="0"/>
    <s v="United States"/>
    <s v="Pleasant Grove"/>
    <x v="7"/>
    <n v="84062"/>
    <x v="1"/>
    <s v="TEC-PH-10002310"/>
    <x v="2"/>
    <x v="7"/>
    <s v="Panasonic KX T7731-B Digital phone"/>
    <n v="399.96000000000004"/>
    <n v="5"/>
    <n v="0.2"/>
    <n v="34.996499999999969"/>
  </r>
  <r>
    <n v="1380"/>
    <s v="CA-2011-126361"/>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s v="CA-2011-126361"/>
    <x v="2"/>
    <x v="472"/>
    <d v="2011-08-09T00:00:00"/>
    <s v="Second Class"/>
    <s v="VD-21670"/>
    <s v="Valerie Dominguez"/>
    <x v="0"/>
    <s v="United States"/>
    <s v="Pleasant Grove"/>
    <x v="7"/>
    <n v="84062"/>
    <x v="1"/>
    <s v="OFF-BI-10002852"/>
    <x v="1"/>
    <x v="8"/>
    <s v="Ibico Standard Transparent Covers"/>
    <n v="13.184000000000001"/>
    <n v="1"/>
    <n v="0.2"/>
    <n v="4.7792000000000003"/>
  </r>
  <r>
    <n v="1382"/>
    <s v="US-2013-100566"/>
    <x v="0"/>
    <x v="323"/>
    <d v="2013-09-10T00:00:00"/>
    <s v="Standard Class"/>
    <s v="JK-16120"/>
    <s v="Julie Kriz"/>
    <x v="2"/>
    <s v="United States"/>
    <s v="Aurora"/>
    <x v="10"/>
    <n v="60505"/>
    <x v="2"/>
    <s v="FUR-FU-10003394"/>
    <x v="0"/>
    <x v="5"/>
    <s v="Tenex &quot;The Solids&quot; Textured Chair Mats"/>
    <n v="83.951999999999998"/>
    <n v="3"/>
    <n v="0.6"/>
    <n v="-90.24839999999999"/>
  </r>
  <r>
    <n v="1383"/>
    <s v="US-2013-108504"/>
    <x v="0"/>
    <x v="473"/>
    <d v="2013-02-05T00:00:00"/>
    <s v="Same Day"/>
    <s v="PP-18955"/>
    <s v="Paul Prost"/>
    <x v="2"/>
    <s v="United States"/>
    <s v="Smyrna"/>
    <x v="32"/>
    <n v="30080"/>
    <x v="0"/>
    <s v="OFF-ST-10002344"/>
    <x v="1"/>
    <x v="4"/>
    <s v="Carina 42&quot;Hx23 3/4&quot;W Media Storage Unit"/>
    <n v="80.98"/>
    <n v="1"/>
    <n v="0"/>
    <n v="1.6196000000000055"/>
  </r>
  <r>
    <n v="1384"/>
    <s v="US-2013-108504"/>
    <x v="0"/>
    <x v="473"/>
    <d v="2013-02-05T00:00:00"/>
    <s v="Same Day"/>
    <s v="PP-18955"/>
    <s v="Paul Prost"/>
    <x v="2"/>
    <s v="United States"/>
    <s v="Smyrna"/>
    <x v="32"/>
    <n v="30080"/>
    <x v="0"/>
    <s v="OFF-PA-10001289"/>
    <x v="1"/>
    <x v="10"/>
    <s v="White Computer Printout Paper by Universal"/>
    <n v="348.84"/>
    <n v="9"/>
    <n v="0"/>
    <n v="170.9316"/>
  </r>
  <r>
    <n v="1385"/>
    <s v="US-2013-108504"/>
    <x v="0"/>
    <x v="473"/>
    <d v="2013-02-05T00:00:00"/>
    <s v="Same Day"/>
    <s v="PP-18955"/>
    <s v="Paul Prost"/>
    <x v="2"/>
    <s v="United States"/>
    <s v="Smyrna"/>
    <x v="32"/>
    <n v="30080"/>
    <x v="0"/>
    <s v="OFF-FA-10000053"/>
    <x v="1"/>
    <x v="13"/>
    <s v="Revere Boxed Rubber Bands by Revere"/>
    <n v="9.4499999999999993"/>
    <n v="5"/>
    <n v="0"/>
    <n v="0.18900000000000028"/>
  </r>
  <r>
    <n v="1386"/>
    <s v="US-2013-108504"/>
    <x v="0"/>
    <x v="473"/>
    <d v="2013-02-05T00:00:00"/>
    <s v="Same Day"/>
    <s v="PP-18955"/>
    <s v="Paul Prost"/>
    <x v="2"/>
    <s v="United States"/>
    <s v="Smyrna"/>
    <x v="32"/>
    <n v="30080"/>
    <x v="0"/>
    <s v="FUR-FU-10004091"/>
    <x v="0"/>
    <x v="5"/>
    <s v="Eldon 200 Class Desk Accessories, Black"/>
    <n v="18.84"/>
    <n v="3"/>
    <n v="0"/>
    <n v="7.1592000000000002"/>
  </r>
  <r>
    <n v="1387"/>
    <s v="US-2013-108504"/>
    <x v="0"/>
    <x v="473"/>
    <d v="2013-02-05T00:00:00"/>
    <s v="Same Day"/>
    <s v="PP-18955"/>
    <s v="Paul Prost"/>
    <x v="2"/>
    <s v="United States"/>
    <s v="Smyrna"/>
    <x v="32"/>
    <n v="30080"/>
    <x v="0"/>
    <s v="FUR-BO-10004015"/>
    <x v="0"/>
    <x v="0"/>
    <s v="Bush Andora Bookcase, Maple/Graphite Gray Finish"/>
    <n v="239.98"/>
    <n v="2"/>
    <n v="0"/>
    <n v="52.795599999999979"/>
  </r>
  <r>
    <n v="1388"/>
    <s v="US-2013-108504"/>
    <x v="0"/>
    <x v="473"/>
    <d v="2013-02-05T00:00:00"/>
    <s v="Same Day"/>
    <s v="PP-18955"/>
    <s v="Paul Prost"/>
    <x v="2"/>
    <s v="United States"/>
    <s v="Smyrna"/>
    <x v="32"/>
    <n v="30080"/>
    <x v="0"/>
    <s v="OFF-EN-10003001"/>
    <x v="1"/>
    <x v="12"/>
    <s v="Ames Color-File Green Diamond Border X-ray Mailers"/>
    <n v="167.96"/>
    <n v="2"/>
    <n v="0"/>
    <n v="78.941199999999995"/>
  </r>
  <r>
    <n v="1389"/>
    <s v="US-2013-108504"/>
    <x v="0"/>
    <x v="473"/>
    <d v="2013-02-05T00:00:00"/>
    <s v="Same Day"/>
    <s v="PP-18955"/>
    <s v="Paul Prost"/>
    <x v="2"/>
    <s v="United States"/>
    <s v="Smyrna"/>
    <x v="32"/>
    <n v="30080"/>
    <x v="0"/>
    <s v="TEC-PH-10000215"/>
    <x v="2"/>
    <x v="7"/>
    <s v="Plantronics Cordless Phone Headset with In-line Volume - M214C"/>
    <n v="104.85000000000001"/>
    <n v="3"/>
    <n v="0"/>
    <n v="28.309500000000007"/>
  </r>
  <r>
    <n v="1390"/>
    <s v="US-2013-108504"/>
    <x v="0"/>
    <x v="473"/>
    <d v="2013-02-05T00:00:00"/>
    <s v="Same Day"/>
    <s v="PP-18955"/>
    <s v="Paul Prost"/>
    <x v="2"/>
    <s v="United States"/>
    <s v="Smyrna"/>
    <x v="32"/>
    <n v="30080"/>
    <x v="0"/>
    <s v="TEC-PH-10003645"/>
    <x v="2"/>
    <x v="7"/>
    <s v="Aastra 57i VoIP phone"/>
    <n v="484.83000000000004"/>
    <n v="3"/>
    <n v="0"/>
    <n v="126.05580000000002"/>
  </r>
  <r>
    <n v="1391"/>
    <s v="US-2013-108504"/>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s v="US-2013-108504"/>
    <x v="0"/>
    <x v="473"/>
    <d v="2013-02-05T00:00:00"/>
    <s v="Same Day"/>
    <s v="PP-18955"/>
    <s v="Paul Prost"/>
    <x v="2"/>
    <s v="United States"/>
    <s v="Smyrna"/>
    <x v="32"/>
    <n v="30080"/>
    <x v="0"/>
    <s v="OFF-ST-10004804"/>
    <x v="1"/>
    <x v="4"/>
    <s v="Belkin 19&quot; Vented Equipment Shelf, Black"/>
    <n v="154.44"/>
    <n v="3"/>
    <n v="0"/>
    <n v="1.5444000000000031"/>
  </r>
  <r>
    <n v="1393"/>
    <s v="US-2013-108504"/>
    <x v="0"/>
    <x v="473"/>
    <d v="2013-02-05T00:00:00"/>
    <s v="Same Day"/>
    <s v="PP-18955"/>
    <s v="Paul Prost"/>
    <x v="2"/>
    <s v="United States"/>
    <s v="Smyrna"/>
    <x v="32"/>
    <n v="30080"/>
    <x v="0"/>
    <s v="OFF-PA-10003892"/>
    <x v="1"/>
    <x v="10"/>
    <s v="Xerox 1943"/>
    <n v="342.37"/>
    <n v="7"/>
    <n v="0"/>
    <n v="160.91389999999998"/>
  </r>
  <r>
    <n v="1394"/>
    <s v="CA-2014-124828"/>
    <x v="3"/>
    <x v="445"/>
    <d v="2014-07-05T00:00:00"/>
    <s v="First Class"/>
    <s v="YS-21880"/>
    <s v="Yana Sorensen"/>
    <x v="1"/>
    <s v="United States"/>
    <s v="Burlington"/>
    <x v="3"/>
    <n v="27217"/>
    <x v="0"/>
    <s v="OFF-AR-10003514"/>
    <x v="1"/>
    <x v="6"/>
    <s v="4009 Highlighters by Sanford"/>
    <n v="9.5519999999999996"/>
    <n v="3"/>
    <n v="0.2"/>
    <n v="1.5521999999999991"/>
  </r>
  <r>
    <n v="1395"/>
    <s v="US-2014-117247"/>
    <x v="3"/>
    <x v="449"/>
    <d v="2014-10-15T00:00:00"/>
    <s v="Standard Class"/>
    <s v="CK-12760"/>
    <s v="Cyma Kinney"/>
    <x v="1"/>
    <s v="United States"/>
    <s v="Aurora"/>
    <x v="10"/>
    <n v="60505"/>
    <x v="2"/>
    <s v="FUR-TA-10002958"/>
    <x v="0"/>
    <x v="3"/>
    <s v="Bevis Oval Conference Table, Walnut"/>
    <n v="652.45000000000005"/>
    <n v="5"/>
    <n v="0.5"/>
    <n v="-430.61700000000019"/>
  </r>
  <r>
    <n v="1396"/>
    <s v="US-2014-117247"/>
    <x v="3"/>
    <x v="449"/>
    <d v="2014-10-15T00:00:00"/>
    <s v="Standard Class"/>
    <s v="CK-12760"/>
    <s v="Cyma Kinney"/>
    <x v="1"/>
    <s v="United States"/>
    <s v="Aurora"/>
    <x v="10"/>
    <n v="60505"/>
    <x v="2"/>
    <s v="FUR-TA-10001676"/>
    <x v="0"/>
    <x v="3"/>
    <s v="Hon 61000 Series Interactive Training Tables"/>
    <n v="66.644999999999996"/>
    <n v="3"/>
    <n v="0.5"/>
    <n v="-42.652799999999999"/>
  </r>
  <r>
    <n v="1397"/>
    <s v="CA-2013-124485"/>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s v="CA-2013-124485"/>
    <x v="0"/>
    <x v="390"/>
    <d v="2013-11-27T00:00:00"/>
    <s v="First Class"/>
    <s v="NC-18340"/>
    <s v="Nat Carroll"/>
    <x v="0"/>
    <s v="United States"/>
    <s v="New York City"/>
    <x v="15"/>
    <n v="10035"/>
    <x v="3"/>
    <s v="OFF-PA-10004971"/>
    <x v="1"/>
    <x v="10"/>
    <s v="Xerox 196"/>
    <n v="11.56"/>
    <n v="2"/>
    <n v="0"/>
    <n v="5.6644000000000005"/>
  </r>
  <r>
    <n v="1399"/>
    <s v="CA-2013-124485"/>
    <x v="0"/>
    <x v="390"/>
    <d v="2013-11-27T00:00:00"/>
    <s v="First Class"/>
    <s v="NC-18340"/>
    <s v="Nat Carroll"/>
    <x v="0"/>
    <s v="United States"/>
    <s v="New York City"/>
    <x v="15"/>
    <n v="10035"/>
    <x v="3"/>
    <s v="TEC-AC-10002323"/>
    <x v="2"/>
    <x v="11"/>
    <s v="SanDisk Ultra 32 GB MicroSDHC Class 10 Memory Card"/>
    <n v="88.4"/>
    <n v="4"/>
    <n v="0"/>
    <n v="11.492000000000004"/>
  </r>
  <r>
    <n v="1400"/>
    <s v="CA-2013-124485"/>
    <x v="0"/>
    <x v="390"/>
    <d v="2013-11-27T00:00:00"/>
    <s v="First Class"/>
    <s v="NC-18340"/>
    <s v="Nat Carroll"/>
    <x v="0"/>
    <s v="United States"/>
    <s v="New York City"/>
    <x v="15"/>
    <n v="10035"/>
    <x v="3"/>
    <s v="OFF-PA-10004888"/>
    <x v="1"/>
    <x v="10"/>
    <s v="Xerox 217"/>
    <n v="6.48"/>
    <n v="1"/>
    <n v="0"/>
    <n v="3.1104000000000003"/>
  </r>
  <r>
    <n v="1401"/>
    <s v="CA-2013-159212"/>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s v="CA-2013-159212"/>
    <x v="0"/>
    <x v="474"/>
    <d v="2013-11-06T00:00:00"/>
    <s v="Standard Class"/>
    <s v="KM-16375"/>
    <s v="Katherine Murray"/>
    <x v="2"/>
    <s v="United States"/>
    <s v="Salem"/>
    <x v="17"/>
    <n v="24153"/>
    <x v="0"/>
    <s v="OFF-EN-10002230"/>
    <x v="1"/>
    <x v="12"/>
    <s v="Airmail Envelopes"/>
    <n v="251.79000000000002"/>
    <n v="3"/>
    <n v="0"/>
    <n v="118.34129999999999"/>
  </r>
  <r>
    <n v="1403"/>
    <s v="US-2013-161396"/>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s v="US-2013-161396"/>
    <x v="0"/>
    <x v="475"/>
    <d v="2013-04-26T00:00:00"/>
    <s v="Standard Class"/>
    <s v="GM-14455"/>
    <s v="Gary Mitchum"/>
    <x v="2"/>
    <s v="United States"/>
    <s v="Columbus"/>
    <x v="24"/>
    <n v="43229"/>
    <x v="3"/>
    <s v="OFF-PA-10000418"/>
    <x v="1"/>
    <x v="10"/>
    <s v="Xerox 189"/>
    <n v="419.4"/>
    <n v="5"/>
    <n v="0.2"/>
    <n v="146.79"/>
  </r>
  <r>
    <n v="1405"/>
    <s v="US-2011-118486"/>
    <x v="2"/>
    <x v="322"/>
    <d v="2011-04-08T00:00:00"/>
    <s v="First Class"/>
    <s v="SD-20485"/>
    <s v="Shirley Daniels"/>
    <x v="2"/>
    <s v="United States"/>
    <s v="Philadelphia"/>
    <x v="9"/>
    <n v="19143"/>
    <x v="3"/>
    <s v="OFF-SU-10004498"/>
    <x v="1"/>
    <x v="14"/>
    <s v="Martin-Yale Premier Letter Opener"/>
    <n v="10.304000000000002"/>
    <n v="1"/>
    <n v="0.2"/>
    <n v="-2.1896000000000004"/>
  </r>
  <r>
    <n v="1406"/>
    <s v="US-2011-118486"/>
    <x v="2"/>
    <x v="322"/>
    <d v="2011-04-08T00:00:00"/>
    <s v="First Class"/>
    <s v="SD-20485"/>
    <s v="Shirley Daniels"/>
    <x v="2"/>
    <s v="United States"/>
    <s v="Philadelphia"/>
    <x v="9"/>
    <n v="19143"/>
    <x v="3"/>
    <s v="FUR-TA-10001039"/>
    <x v="0"/>
    <x v="3"/>
    <s v="KI Adjustable-Height Table"/>
    <n v="154.76400000000001"/>
    <n v="3"/>
    <n v="0.4"/>
    <n v="-36.11160000000001"/>
  </r>
  <r>
    <n v="1407"/>
    <s v="US-2011-118486"/>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s v="CA-2013-130407"/>
    <x v="0"/>
    <x v="476"/>
    <d v="2013-09-07T00:00:00"/>
    <s v="Standard Class"/>
    <s v="KD-16270"/>
    <s v="Karen Daniels"/>
    <x v="0"/>
    <s v="United States"/>
    <s v="New York City"/>
    <x v="15"/>
    <n v="10024"/>
    <x v="3"/>
    <s v="OFF-AR-10002240"/>
    <x v="1"/>
    <x v="6"/>
    <s v="Panasonic KP-150 Electric Pencil Sharpener"/>
    <n v="75.48"/>
    <n v="2"/>
    <n v="0"/>
    <n v="19.6248"/>
  </r>
  <r>
    <n v="1409"/>
    <s v="CA-2013-130407"/>
    <x v="0"/>
    <x v="476"/>
    <d v="2013-09-07T00:00:00"/>
    <s v="Standard Class"/>
    <s v="KD-16270"/>
    <s v="Karen Daniels"/>
    <x v="0"/>
    <s v="United States"/>
    <s v="New York City"/>
    <x v="15"/>
    <n v="10024"/>
    <x v="3"/>
    <s v="FUR-FU-10001967"/>
    <x v="0"/>
    <x v="5"/>
    <s v="Telescoping Adjustable Floor Lamp"/>
    <n v="39.979999999999997"/>
    <n v="2"/>
    <n v="0"/>
    <n v="9.9949999999999974"/>
  </r>
  <r>
    <n v="1410"/>
    <s v="US-2013-122245"/>
    <x v="0"/>
    <x v="477"/>
    <d v="2013-10-01T00:00:00"/>
    <s v="Standard Class"/>
    <s v="AB-10105"/>
    <s v="Adrian Barton"/>
    <x v="0"/>
    <s v="United States"/>
    <s v="Phoenix"/>
    <x v="16"/>
    <n v="85023"/>
    <x v="1"/>
    <s v="FUR-TA-10002356"/>
    <x v="0"/>
    <x v="3"/>
    <s v="Bevis Boat-Shaped Conference Table"/>
    <n v="393.16500000000002"/>
    <n v="3"/>
    <n v="0.5"/>
    <n v="-204.44580000000005"/>
  </r>
  <r>
    <n v="1411"/>
    <s v="CA-2014-105144"/>
    <x v="3"/>
    <x v="259"/>
    <d v="2014-11-12T00:00:00"/>
    <s v="Standard Class"/>
    <s v="SZ-20035"/>
    <s v="Sam Zeldin"/>
    <x v="2"/>
    <s v="United States"/>
    <s v="Grand Prairie"/>
    <x v="5"/>
    <n v="75051"/>
    <x v="2"/>
    <s v="OFF-LA-10003923"/>
    <x v="1"/>
    <x v="2"/>
    <s v="Alphabetical Labels for Top Tab Filing"/>
    <n v="23.680000000000003"/>
    <n v="2"/>
    <n v="0.2"/>
    <n v="8.879999999999999"/>
  </r>
  <r>
    <n v="1412"/>
    <s v="CA-2013-136329"/>
    <x v="0"/>
    <x v="478"/>
    <d v="2013-07-14T00:00:00"/>
    <s v="Standard Class"/>
    <s v="JD-15895"/>
    <s v="Jonathan Doherty"/>
    <x v="1"/>
    <s v="United States"/>
    <s v="New York City"/>
    <x v="15"/>
    <n v="10035"/>
    <x v="3"/>
    <s v="FUR-CH-10002335"/>
    <x v="0"/>
    <x v="1"/>
    <s v="Hon GuestStacker Chair"/>
    <n v="408.00599999999997"/>
    <n v="2"/>
    <n v="0.1"/>
    <n v="72.534400000000005"/>
  </r>
  <r>
    <n v="1413"/>
    <s v="CA-2013-136329"/>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s v="CA-2011-146640"/>
    <x v="2"/>
    <x v="479"/>
    <d v="2011-07-05T00:00:00"/>
    <s v="Standard Class"/>
    <s v="HA-14905"/>
    <s v="Helen Abelman"/>
    <x v="0"/>
    <s v="United States"/>
    <s v="New York City"/>
    <x v="15"/>
    <n v="10024"/>
    <x v="3"/>
    <s v="OFF-BI-10002867"/>
    <x v="1"/>
    <x v="8"/>
    <s v="GBC Recycled Regency Composition Covers"/>
    <n v="334.76800000000003"/>
    <n v="7"/>
    <n v="0.2"/>
    <n v="108.79959999999997"/>
  </r>
  <r>
    <n v="1415"/>
    <s v="CA-2014-115994"/>
    <x v="3"/>
    <x v="480"/>
    <d v="2014-02-01T00:00:00"/>
    <s v="Second Class"/>
    <s v="BT-11305"/>
    <s v="Beth Thompson"/>
    <x v="2"/>
    <s v="United States"/>
    <s v="Costa Mesa"/>
    <x v="1"/>
    <n v="92627"/>
    <x v="1"/>
    <s v="TEC-AC-10000580"/>
    <x v="2"/>
    <x v="11"/>
    <s v="Logitech G13 Programmable Gameboard with LCD Display"/>
    <n v="239.96999999999997"/>
    <n v="3"/>
    <n v="0"/>
    <n v="26.39670000000001"/>
  </r>
  <r>
    <n v="1416"/>
    <s v="CA-2014-115994"/>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s v="CA-2012-126697"/>
    <x v="1"/>
    <x v="481"/>
    <d v="2012-09-24T00:00:00"/>
    <s v="First Class"/>
    <s v="SV-20815"/>
    <s v="Stuart Van"/>
    <x v="1"/>
    <s v="United States"/>
    <s v="Houston"/>
    <x v="5"/>
    <n v="77041"/>
    <x v="2"/>
    <s v="TEC-PH-10002922"/>
    <x v="2"/>
    <x v="7"/>
    <s v="ShoreTel ShorePhone IP 230 VoIP phone"/>
    <n v="946.34400000000005"/>
    <n v="7"/>
    <n v="0.2"/>
    <n v="118.29299999999989"/>
  </r>
  <r>
    <n v="1418"/>
    <s v="CA-2012-126697"/>
    <x v="1"/>
    <x v="481"/>
    <d v="2012-09-24T00:00:00"/>
    <s v="First Class"/>
    <s v="SV-20815"/>
    <s v="Stuart Van"/>
    <x v="1"/>
    <s v="United States"/>
    <s v="Houston"/>
    <x v="5"/>
    <n v="77041"/>
    <x v="2"/>
    <s v="TEC-AC-10004353"/>
    <x v="2"/>
    <x v="11"/>
    <s v="Hypercom P1300 Pinpad"/>
    <n v="151.20000000000002"/>
    <n v="3"/>
    <n v="0.2"/>
    <n v="32.130000000000003"/>
  </r>
  <r>
    <n v="1419"/>
    <s v="CA-2012-126697"/>
    <x v="1"/>
    <x v="481"/>
    <d v="2012-09-24T00:00:00"/>
    <s v="First Class"/>
    <s v="SV-20815"/>
    <s v="Stuart Van"/>
    <x v="1"/>
    <s v="United States"/>
    <s v="Houston"/>
    <x v="5"/>
    <n v="77041"/>
    <x v="2"/>
    <s v="FUR-FU-10001706"/>
    <x v="0"/>
    <x v="5"/>
    <s v="Longer-Life Soft White Bulbs"/>
    <n v="4.9280000000000008"/>
    <n v="4"/>
    <n v="0.6"/>
    <n v="-1.4783999999999997"/>
  </r>
  <r>
    <n v="1420"/>
    <s v="CA-2012-124800"/>
    <x v="1"/>
    <x v="120"/>
    <d v="2012-09-30T00:00:00"/>
    <s v="Standard Class"/>
    <s v="RW-19540"/>
    <s v="Rick Wilson"/>
    <x v="1"/>
    <s v="United States"/>
    <s v="Mesa"/>
    <x v="16"/>
    <n v="85204"/>
    <x v="1"/>
    <s v="OFF-PA-10000501"/>
    <x v="1"/>
    <x v="10"/>
    <s v="Petty Cash Envelope"/>
    <n v="86.272000000000006"/>
    <n v="4"/>
    <n v="0.2"/>
    <n v="31.273599999999998"/>
  </r>
  <r>
    <n v="1421"/>
    <s v="CA-2012-124800"/>
    <x v="1"/>
    <x v="120"/>
    <d v="2012-09-30T00:00:00"/>
    <s v="Standard Class"/>
    <s v="RW-19540"/>
    <s v="Rick Wilson"/>
    <x v="1"/>
    <s v="United States"/>
    <s v="Mesa"/>
    <x v="16"/>
    <n v="85204"/>
    <x v="1"/>
    <s v="OFF-BI-10000778"/>
    <x v="1"/>
    <x v="8"/>
    <s v="GBC VeloBinder Electric Binding Machine"/>
    <n v="72.588000000000008"/>
    <n v="2"/>
    <n v="0.7"/>
    <n v="-48.391999999999982"/>
  </r>
  <r>
    <n v="1422"/>
    <s v="CA-2012-124800"/>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s v="CA-2012-124800"/>
    <x v="1"/>
    <x v="120"/>
    <d v="2012-09-30T00:00:00"/>
    <s v="Standard Class"/>
    <s v="RW-19540"/>
    <s v="Rick Wilson"/>
    <x v="1"/>
    <s v="United States"/>
    <s v="Mesa"/>
    <x v="16"/>
    <n v="85204"/>
    <x v="1"/>
    <s v="OFF-BI-10003984"/>
    <x v="1"/>
    <x v="8"/>
    <s v="Lock-Up Easel 'Spel-Binder'"/>
    <n v="77.031000000000006"/>
    <n v="9"/>
    <n v="0.7"/>
    <n v="-59.057100000000005"/>
  </r>
  <r>
    <n v="1424"/>
    <s v="CA-2012-124800"/>
    <x v="1"/>
    <x v="120"/>
    <d v="2012-09-30T00:00:00"/>
    <s v="Standard Class"/>
    <s v="RW-19540"/>
    <s v="Rick Wilson"/>
    <x v="1"/>
    <s v="United States"/>
    <s v="Mesa"/>
    <x v="16"/>
    <n v="85204"/>
    <x v="1"/>
    <s v="OFF-ST-10000798"/>
    <x v="1"/>
    <x v="4"/>
    <s v="2300 Heavy-Duty Transfer File Systems by Perma"/>
    <n v="119.90400000000001"/>
    <n v="6"/>
    <n v="0.2"/>
    <n v="-1.4988000000000135"/>
  </r>
  <r>
    <n v="1425"/>
    <s v="CA-2012-124800"/>
    <x v="1"/>
    <x v="120"/>
    <d v="2012-09-30T00:00:00"/>
    <s v="Standard Class"/>
    <s v="RW-19540"/>
    <s v="Rick Wilson"/>
    <x v="1"/>
    <s v="United States"/>
    <s v="Mesa"/>
    <x v="16"/>
    <n v="85204"/>
    <x v="1"/>
    <s v="TEC-PH-10001750"/>
    <x v="2"/>
    <x v="7"/>
    <s v="Samsung Rugby III"/>
    <n v="263.96000000000004"/>
    <n v="5"/>
    <n v="0.2"/>
    <n v="23.096500000000006"/>
  </r>
  <r>
    <n v="1426"/>
    <s v="CA-2012-124800"/>
    <x v="1"/>
    <x v="120"/>
    <d v="2012-09-30T00:00:00"/>
    <s v="Standard Class"/>
    <s v="RW-19540"/>
    <s v="Rick Wilson"/>
    <x v="1"/>
    <s v="United States"/>
    <s v="Mesa"/>
    <x v="16"/>
    <n v="85204"/>
    <x v="1"/>
    <s v="OFF-ST-10002743"/>
    <x v="1"/>
    <x v="4"/>
    <s v="SAFCO Boltless Steel Shelving"/>
    <n v="363.64800000000002"/>
    <n v="4"/>
    <n v="0.2"/>
    <n v="-86.366400000000027"/>
  </r>
  <r>
    <n v="1427"/>
    <s v="US-2012-164448"/>
    <x v="1"/>
    <x v="89"/>
    <d v="2012-11-04T00:00:00"/>
    <s v="Second Class"/>
    <s v="DK-12835"/>
    <s v="Damala Kotsonis"/>
    <x v="1"/>
    <s v="United States"/>
    <s v="Salinas"/>
    <x v="1"/>
    <n v="93905"/>
    <x v="1"/>
    <s v="OFF-BI-10002949"/>
    <x v="1"/>
    <x v="8"/>
    <s v="Prestige Round Ring Binders"/>
    <n v="9.7280000000000015"/>
    <n v="2"/>
    <n v="0.2"/>
    <n v="3.283199999999999"/>
  </r>
  <r>
    <n v="1428"/>
    <s v="US-2012-164448"/>
    <x v="1"/>
    <x v="89"/>
    <d v="2012-11-04T00:00:00"/>
    <s v="Second Class"/>
    <s v="DK-12835"/>
    <s v="Damala Kotsonis"/>
    <x v="1"/>
    <s v="United States"/>
    <s v="Salinas"/>
    <x v="1"/>
    <n v="93905"/>
    <x v="1"/>
    <s v="OFF-EN-10002600"/>
    <x v="1"/>
    <x v="12"/>
    <s v="Redi-Strip #10 Envelopes, 4 1/8 x 9 1/2"/>
    <n v="14.75"/>
    <n v="5"/>
    <n v="0"/>
    <n v="7.08"/>
  </r>
  <r>
    <n v="1429"/>
    <s v="US-2012-164448"/>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s v="US-2012-164448"/>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s v="CA-2014-122700"/>
    <x v="3"/>
    <x v="200"/>
    <d v="2014-12-01T00:00:00"/>
    <s v="Standard Class"/>
    <s v="LT-17110"/>
    <s v="Liz Thompson"/>
    <x v="0"/>
    <s v="United States"/>
    <s v="Columbus"/>
    <x v="24"/>
    <n v="43229"/>
    <x v="3"/>
    <s v="TEC-PH-10003092"/>
    <x v="2"/>
    <x v="7"/>
    <s v="Motorola L804"/>
    <n v="220.75200000000001"/>
    <n v="8"/>
    <n v="0.4"/>
    <n v="-40.47120000000001"/>
  </r>
  <r>
    <n v="1432"/>
    <s v="CA-2011-120768"/>
    <x v="2"/>
    <x v="174"/>
    <d v="2011-12-21T00:00:00"/>
    <s v="Second Class"/>
    <s v="IM-15070"/>
    <s v="Irene Maddox"/>
    <x v="0"/>
    <s v="United States"/>
    <s v="Florence"/>
    <x v="19"/>
    <n v="35630"/>
    <x v="0"/>
    <s v="OFF-BI-10001191"/>
    <x v="1"/>
    <x v="8"/>
    <s v="Canvas Sectional Post Binders"/>
    <n v="152.76"/>
    <n v="6"/>
    <n v="0"/>
    <n v="74.852400000000003"/>
  </r>
  <r>
    <n v="1433"/>
    <s v="CA-2011-120768"/>
    <x v="2"/>
    <x v="174"/>
    <d v="2011-12-21T00:00:00"/>
    <s v="Second Class"/>
    <s v="IM-15070"/>
    <s v="Irene Maddox"/>
    <x v="0"/>
    <s v="United States"/>
    <s v="Florence"/>
    <x v="19"/>
    <n v="35630"/>
    <x v="0"/>
    <s v="OFF-SU-10004115"/>
    <x v="1"/>
    <x v="14"/>
    <s v="Acme Stainless Steel Office Snips"/>
    <n v="7.27"/>
    <n v="1"/>
    <n v="0"/>
    <n v="1.9629000000000003"/>
  </r>
  <r>
    <n v="1434"/>
    <s v="CA-2011-120768"/>
    <x v="2"/>
    <x v="174"/>
    <d v="2011-12-21T00:00:00"/>
    <s v="Second Class"/>
    <s v="IM-15070"/>
    <s v="Irene Maddox"/>
    <x v="0"/>
    <s v="United States"/>
    <s v="Florence"/>
    <x v="19"/>
    <n v="35630"/>
    <x v="0"/>
    <s v="FUR-CH-10000513"/>
    <x v="0"/>
    <x v="1"/>
    <s v="High-Back Leather Manager's Chair"/>
    <n v="1819.8600000000001"/>
    <n v="14"/>
    <n v="0"/>
    <n v="163.78740000000002"/>
  </r>
  <r>
    <n v="1435"/>
    <s v="US-2013-153129"/>
    <x v="0"/>
    <x v="482"/>
    <d v="2013-12-31T00:00:00"/>
    <s v="Standard Class"/>
    <s v="FP-14320"/>
    <s v="Frank Preis"/>
    <x v="0"/>
    <s v="United States"/>
    <s v="Seattle"/>
    <x v="4"/>
    <n v="98105"/>
    <x v="1"/>
    <s v="OFF-PA-10003673"/>
    <x v="1"/>
    <x v="10"/>
    <s v="Strathmore Photo Mount Cards"/>
    <n v="33.9"/>
    <n v="5"/>
    <n v="0"/>
    <n v="15.593999999999999"/>
  </r>
  <r>
    <n v="1436"/>
    <s v="CA-2014-106852"/>
    <x v="3"/>
    <x v="308"/>
    <d v="2014-06-28T00:00:00"/>
    <s v="Standard Class"/>
    <s v="ST-20530"/>
    <s v="Shui Tom"/>
    <x v="0"/>
    <s v="United States"/>
    <s v="Parma"/>
    <x v="24"/>
    <n v="44134"/>
    <x v="3"/>
    <s v="OFF-PA-10001639"/>
    <x v="1"/>
    <x v="10"/>
    <s v="Xerox 203"/>
    <n v="31.104000000000006"/>
    <n v="6"/>
    <n v="0.2"/>
    <n v="10.8864"/>
  </r>
  <r>
    <n v="1437"/>
    <s v="CA-2014-106852"/>
    <x v="3"/>
    <x v="308"/>
    <d v="2014-06-28T00:00:00"/>
    <s v="Standard Class"/>
    <s v="ST-20530"/>
    <s v="Shui Tom"/>
    <x v="0"/>
    <s v="United States"/>
    <s v="Parma"/>
    <x v="24"/>
    <n v="44134"/>
    <x v="3"/>
    <s v="OFF-AR-10003829"/>
    <x v="1"/>
    <x v="6"/>
    <s v="Newell 35"/>
    <n v="5.2480000000000002"/>
    <n v="2"/>
    <n v="0.2"/>
    <n v="0.59039999999999915"/>
  </r>
  <r>
    <n v="1438"/>
    <s v="CA-2012-139731"/>
    <x v="1"/>
    <x v="52"/>
    <d v="2012-10-15T00:00:00"/>
    <s v="Same Day"/>
    <s v="JE-15745"/>
    <s v="Joel Eaton"/>
    <x v="0"/>
    <s v="United States"/>
    <s v="Amarillo"/>
    <x v="5"/>
    <n v="79109"/>
    <x v="2"/>
    <s v="TEC-AC-10004975"/>
    <x v="2"/>
    <x v="11"/>
    <s v="Plantronics Audio 995 Wireless Stereo Headset"/>
    <n v="263.88"/>
    <n v="3"/>
    <n v="0.2"/>
    <n v="42.880500000000012"/>
  </r>
  <r>
    <n v="1439"/>
    <s v="CA-2012-139731"/>
    <x v="1"/>
    <x v="52"/>
    <d v="2012-10-15T00:00:00"/>
    <s v="Same Day"/>
    <s v="JE-15745"/>
    <s v="Joel Eaton"/>
    <x v="0"/>
    <s v="United States"/>
    <s v="Amarillo"/>
    <x v="5"/>
    <n v="79109"/>
    <x v="2"/>
    <s v="FUR-CH-10002024"/>
    <x v="0"/>
    <x v="1"/>
    <s v="HON 5400 Series Task Chairs for Big and Tall"/>
    <n v="2453.4299999999998"/>
    <n v="5"/>
    <n v="0.3"/>
    <n v="-350.4899999999999"/>
  </r>
  <r>
    <n v="1440"/>
    <s v="CA-2014-122735"/>
    <x v="3"/>
    <x v="483"/>
    <d v="2014-04-16T00:00:00"/>
    <s v="Second Class"/>
    <s v="BD-11320"/>
    <s v="Bill Donatelli"/>
    <x v="0"/>
    <s v="United States"/>
    <s v="Providence"/>
    <x v="34"/>
    <n v="2908"/>
    <x v="3"/>
    <s v="OFF-BI-10004364"/>
    <x v="1"/>
    <x v="8"/>
    <s v="Storex Dura Pro Binders"/>
    <n v="29.700000000000003"/>
    <n v="5"/>
    <n v="0"/>
    <n v="13.365"/>
  </r>
  <r>
    <n v="1441"/>
    <s v="CA-2014-122735"/>
    <x v="3"/>
    <x v="483"/>
    <d v="2014-04-16T00:00:00"/>
    <s v="Second Class"/>
    <s v="BD-11320"/>
    <s v="Bill Donatelli"/>
    <x v="0"/>
    <s v="United States"/>
    <s v="Providence"/>
    <x v="34"/>
    <n v="2908"/>
    <x v="3"/>
    <s v="OFF-PA-10001712"/>
    <x v="1"/>
    <x v="10"/>
    <s v="Xerox 1948"/>
    <n v="39.96"/>
    <n v="4"/>
    <n v="0"/>
    <n v="17.981999999999999"/>
  </r>
  <r>
    <n v="1442"/>
    <s v="CA-2014-128160"/>
    <x v="3"/>
    <x v="484"/>
    <d v="2014-12-25T00:00:00"/>
    <s v="Second Class"/>
    <s v="MM-17920"/>
    <s v="Michael Moore"/>
    <x v="0"/>
    <s v="United States"/>
    <s v="San Francisco"/>
    <x v="1"/>
    <n v="94110"/>
    <x v="1"/>
    <s v="OFF-BI-10001510"/>
    <x v="1"/>
    <x v="8"/>
    <s v="Deluxe Heavy-Duty Vinyl Round Ring Binder"/>
    <n v="36.672000000000004"/>
    <n v="2"/>
    <n v="0.2"/>
    <n v="11.459999999999999"/>
  </r>
  <r>
    <n v="1443"/>
    <s v="CA-2014-117695"/>
    <x v="3"/>
    <x v="485"/>
    <d v="2014-08-09T00:00:00"/>
    <s v="First Class"/>
    <s v="PW-19030"/>
    <s v="Pauline Webber"/>
    <x v="1"/>
    <s v="United States"/>
    <s v="Richmond"/>
    <x v="0"/>
    <n v="40475"/>
    <x v="0"/>
    <s v="OFF-PA-10002713"/>
    <x v="1"/>
    <x v="10"/>
    <s v="Adams Phone Message Book, 200 Message Capacity, 8 1/16” x 11”"/>
    <n v="13.76"/>
    <n v="2"/>
    <n v="0"/>
    <n v="6.3295999999999992"/>
  </r>
  <r>
    <n v="1444"/>
    <s v="CA-2012-166135"/>
    <x v="1"/>
    <x v="486"/>
    <d v="2012-10-06T00:00:00"/>
    <s v="Standard Class"/>
    <s v="SC-20440"/>
    <s v="Shaun Chance"/>
    <x v="1"/>
    <s v="United States"/>
    <s v="Aurora"/>
    <x v="22"/>
    <n v="80013"/>
    <x v="1"/>
    <s v="OFF-ST-10002974"/>
    <x v="1"/>
    <x v="4"/>
    <s v="Trav-L-File Heavy-Duty Shuttle II, Black"/>
    <n v="139.42400000000001"/>
    <n v="4"/>
    <n v="0.2"/>
    <n v="17.42799999999999"/>
  </r>
  <r>
    <n v="1445"/>
    <s v="CA-2013-133725"/>
    <x v="0"/>
    <x v="454"/>
    <d v="2013-05-29T00:00:00"/>
    <s v="Standard Class"/>
    <s v="KL-16645"/>
    <s v="Ken Lonsdale"/>
    <x v="0"/>
    <s v="United States"/>
    <s v="Chicago"/>
    <x v="10"/>
    <n v="60623"/>
    <x v="2"/>
    <s v="TEC-PH-10004165"/>
    <x v="2"/>
    <x v="7"/>
    <s v="Mitel MiVoice 5330e IP Phone"/>
    <n v="1979.9280000000001"/>
    <n v="9"/>
    <n v="0.2"/>
    <n v="148.49459999999993"/>
  </r>
  <r>
    <n v="1446"/>
    <s v="CA-2014-102337"/>
    <x v="3"/>
    <x v="487"/>
    <d v="2014-06-17T00:00:00"/>
    <s v="First Class"/>
    <s v="SD-20485"/>
    <s v="Shirley Daniels"/>
    <x v="2"/>
    <s v="United States"/>
    <s v="Chicago"/>
    <x v="10"/>
    <n v="60653"/>
    <x v="2"/>
    <s v="OFF-ST-10004804"/>
    <x v="1"/>
    <x v="4"/>
    <s v="Belkin 19&quot; Vented Equipment Shelf, Black"/>
    <n v="164.73599999999999"/>
    <n v="4"/>
    <n v="0.2"/>
    <n v="-39.124799999999993"/>
  </r>
  <r>
    <n v="1447"/>
    <s v="CA-2014-102337"/>
    <x v="3"/>
    <x v="487"/>
    <d v="2014-06-17T00:00:00"/>
    <s v="First Class"/>
    <s v="SD-20485"/>
    <s v="Shirley Daniels"/>
    <x v="2"/>
    <s v="United States"/>
    <s v="Chicago"/>
    <x v="10"/>
    <n v="60653"/>
    <x v="2"/>
    <s v="FUR-CH-10004289"/>
    <x v="0"/>
    <x v="1"/>
    <s v="Global Super Steno Chair"/>
    <n v="470.30199999999996"/>
    <n v="7"/>
    <n v="0.3"/>
    <n v="-87.341800000000035"/>
  </r>
  <r>
    <n v="1448"/>
    <s v="CA-2014-102337"/>
    <x v="3"/>
    <x v="487"/>
    <d v="2014-06-17T00:00:00"/>
    <s v="First Class"/>
    <s v="SD-20485"/>
    <s v="Shirley Daniels"/>
    <x v="2"/>
    <s v="United States"/>
    <s v="Chicago"/>
    <x v="10"/>
    <n v="60653"/>
    <x v="2"/>
    <s v="TEC-PH-10002564"/>
    <x v="2"/>
    <x v="7"/>
    <s v="OtterBox Defender Series Case - Samsung Galaxy S4"/>
    <n v="47.984000000000002"/>
    <n v="2"/>
    <n v="0.2"/>
    <n v="5.9979999999999922"/>
  </r>
  <r>
    <n v="1449"/>
    <s v="US-2011-112564"/>
    <x v="2"/>
    <x v="488"/>
    <d v="2011-04-24T00:00:00"/>
    <s v="First Class"/>
    <s v="TS-21160"/>
    <s v="Theresa Swint"/>
    <x v="1"/>
    <s v="United States"/>
    <s v="Philadelphia"/>
    <x v="9"/>
    <n v="19134"/>
    <x v="3"/>
    <s v="OFF-BI-10004876"/>
    <x v="1"/>
    <x v="8"/>
    <s v="Wilson Jones Suede Grain Vinyl Binders"/>
    <n v="2.5020000000000002"/>
    <n v="3"/>
    <n v="0.7"/>
    <n v="-1.7513999999999994"/>
  </r>
  <r>
    <n v="1450"/>
    <s v="CA-2012-145821"/>
    <x v="1"/>
    <x v="489"/>
    <d v="2012-05-07T00:00:00"/>
    <s v="Standard Class"/>
    <s v="JB-15400"/>
    <s v="Jennifer Braxton"/>
    <x v="1"/>
    <s v="United States"/>
    <s v="Los Angeles"/>
    <x v="1"/>
    <n v="90008"/>
    <x v="1"/>
    <s v="TEC-PH-10004348"/>
    <x v="2"/>
    <x v="7"/>
    <s v="OtterBox Defender Series Case - iPhone 5c"/>
    <n v="88.751999999999995"/>
    <n v="3"/>
    <n v="0.2"/>
    <n v="11.093999999999998"/>
  </r>
  <r>
    <n v="1451"/>
    <s v="US-2012-160150"/>
    <x v="1"/>
    <x v="490"/>
    <d v="2012-07-20T00:00:00"/>
    <s v="First Class"/>
    <s v="TS-21085"/>
    <s v="Thais Sissman"/>
    <x v="0"/>
    <s v="United States"/>
    <s v="Phoenix"/>
    <x v="16"/>
    <n v="85023"/>
    <x v="1"/>
    <s v="OFF-BI-10004352"/>
    <x v="1"/>
    <x v="8"/>
    <s v="Wilson Jones DublLock D-Ring Binders"/>
    <n v="2.0250000000000004"/>
    <n v="1"/>
    <n v="0.7"/>
    <n v="-1.3499999999999996"/>
  </r>
  <r>
    <n v="1452"/>
    <s v="CA-2013-133711"/>
    <x v="0"/>
    <x v="491"/>
    <d v="2013-11-30T00:00:00"/>
    <s v="First Class"/>
    <s v="MC-17425"/>
    <s v="Mark Cousins"/>
    <x v="1"/>
    <s v="United States"/>
    <s v="Mobile"/>
    <x v="19"/>
    <n v="36608"/>
    <x v="0"/>
    <s v="OFF-PA-10001685"/>
    <x v="1"/>
    <x v="10"/>
    <s v="Staples"/>
    <n v="70.98"/>
    <n v="7"/>
    <n v="0"/>
    <n v="34.780200000000001"/>
  </r>
  <r>
    <n v="1453"/>
    <s v="CA-2013-133711"/>
    <x v="0"/>
    <x v="491"/>
    <d v="2013-11-30T00:00:00"/>
    <s v="First Class"/>
    <s v="MC-17425"/>
    <s v="Mark Cousins"/>
    <x v="1"/>
    <s v="United States"/>
    <s v="Mobile"/>
    <x v="19"/>
    <n v="36608"/>
    <x v="0"/>
    <s v="OFF-BI-10000666"/>
    <x v="1"/>
    <x v="8"/>
    <s v="Surelock Post Binders"/>
    <n v="91.679999999999993"/>
    <n v="3"/>
    <n v="0"/>
    <n v="45.839999999999996"/>
  </r>
  <r>
    <n v="1454"/>
    <s v="CA-2013-133711"/>
    <x v="0"/>
    <x v="491"/>
    <d v="2013-11-30T00:00:00"/>
    <s v="First Class"/>
    <s v="MC-17425"/>
    <s v="Mark Cousins"/>
    <x v="1"/>
    <s v="United States"/>
    <s v="Mobile"/>
    <x v="19"/>
    <n v="36608"/>
    <x v="0"/>
    <s v="OFF-BI-10004352"/>
    <x v="1"/>
    <x v="8"/>
    <s v="Wilson Jones DublLock D-Ring Binders"/>
    <n v="33.75"/>
    <n v="5"/>
    <n v="0"/>
    <n v="16.875"/>
  </r>
  <r>
    <n v="1455"/>
    <s v="CA-2013-133711"/>
    <x v="0"/>
    <x v="491"/>
    <d v="2013-11-30T00:00:00"/>
    <s v="First Class"/>
    <s v="MC-17425"/>
    <s v="Mark Cousins"/>
    <x v="1"/>
    <s v="United States"/>
    <s v="Mobile"/>
    <x v="19"/>
    <n v="36608"/>
    <x v="0"/>
    <s v="TEC-MA-10000010"/>
    <x v="2"/>
    <x v="15"/>
    <s v="Hewlett-Packard Deskjet 3050a All-in-One Color Inkjet Printer"/>
    <n v="3040"/>
    <n v="8"/>
    <n v="0"/>
    <n v="1459.2"/>
  </r>
  <r>
    <n v="1456"/>
    <s v="CA-2014-148474"/>
    <x v="3"/>
    <x v="492"/>
    <d v="2014-06-20T00:00:00"/>
    <s v="Standard Class"/>
    <s v="ME-17320"/>
    <s v="Maria Etezadi"/>
    <x v="2"/>
    <s v="United States"/>
    <s v="Columbus"/>
    <x v="32"/>
    <n v="31907"/>
    <x v="0"/>
    <s v="OFF-BI-10000977"/>
    <x v="1"/>
    <x v="8"/>
    <s v="Ibico Plastic Spiral Binding Combs"/>
    <n v="91.199999999999989"/>
    <n v="3"/>
    <n v="0"/>
    <n v="41.951999999999998"/>
  </r>
  <r>
    <n v="1457"/>
    <s v="CA-2014-148474"/>
    <x v="3"/>
    <x v="492"/>
    <d v="2014-06-20T00:00:00"/>
    <s v="Standard Class"/>
    <s v="ME-17320"/>
    <s v="Maria Etezadi"/>
    <x v="2"/>
    <s v="United States"/>
    <s v="Columbus"/>
    <x v="32"/>
    <n v="31907"/>
    <x v="0"/>
    <s v="FUR-TA-10002530"/>
    <x v="0"/>
    <x v="3"/>
    <s v="Iceberg OfficeWorks 42&quot; Round Tables"/>
    <n v="452.93999999999994"/>
    <n v="3"/>
    <n v="0"/>
    <n v="67.940999999999974"/>
  </r>
  <r>
    <n v="1458"/>
    <s v="CA-2012-111297"/>
    <x v="1"/>
    <x v="493"/>
    <d v="2012-08-21T00:00:00"/>
    <s v="Standard Class"/>
    <s v="SC-20440"/>
    <s v="Shaun Chance"/>
    <x v="1"/>
    <s v="United States"/>
    <s v="New Bedford"/>
    <x v="31"/>
    <n v="2740"/>
    <x v="3"/>
    <s v="OFF-BI-10002412"/>
    <x v="1"/>
    <x v="8"/>
    <s v="Wilson Jones “Snap” Scratch Pad Binder Tool for Ring Binders"/>
    <n v="52.199999999999996"/>
    <n v="9"/>
    <n v="0"/>
    <n v="23.49"/>
  </r>
  <r>
    <n v="1459"/>
    <s v="CA-2013-123722"/>
    <x v="0"/>
    <x v="477"/>
    <d v="2013-10-02T00:00:00"/>
    <s v="Standard Class"/>
    <s v="NH-18610"/>
    <s v="Nicole Hansen"/>
    <x v="1"/>
    <s v="United States"/>
    <s v="Irving"/>
    <x v="5"/>
    <n v="75061"/>
    <x v="2"/>
    <s v="OFF-LA-10001569"/>
    <x v="1"/>
    <x v="2"/>
    <s v="Avery 499"/>
    <n v="15.936000000000002"/>
    <n v="4"/>
    <n v="0.2"/>
    <n v="5.1791999999999998"/>
  </r>
  <r>
    <n v="1460"/>
    <s v="CA-2011-155271"/>
    <x v="2"/>
    <x v="417"/>
    <d v="2011-05-04T00:00:00"/>
    <s v="Same Day"/>
    <s v="AA-10480"/>
    <s v="Andrew Allen"/>
    <x v="0"/>
    <s v="United States"/>
    <s v="Middletown"/>
    <x v="29"/>
    <n v="6457"/>
    <x v="3"/>
    <s v="FUR-FU-10001473"/>
    <x v="0"/>
    <x v="5"/>
    <s v="DAX Wood Document Frame"/>
    <n v="27.46"/>
    <n v="2"/>
    <n v="0"/>
    <n v="9.8856000000000002"/>
  </r>
  <r>
    <n v="1461"/>
    <s v="CA-2012-119907"/>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s v="US-2013-128902"/>
    <x v="0"/>
    <x v="21"/>
    <d v="2013-03-16T00:00:00"/>
    <s v="Standard Class"/>
    <s v="MB-18085"/>
    <s v="Mick Brown"/>
    <x v="0"/>
    <s v="United States"/>
    <s v="Vineland"/>
    <x v="30"/>
    <n v="8360"/>
    <x v="3"/>
    <s v="FUR-TA-10001095"/>
    <x v="0"/>
    <x v="3"/>
    <s v="Chromcraft Round Conference Tables"/>
    <n v="244.00599999999997"/>
    <n v="2"/>
    <n v="0.3"/>
    <n v="-31.372200000000007"/>
  </r>
  <r>
    <n v="1463"/>
    <s v="CA-2013-152289"/>
    <x v="0"/>
    <x v="370"/>
    <d v="2013-08-29T00:00:00"/>
    <s v="First Class"/>
    <s v="LC-16930"/>
    <s v="Linda Cazamias"/>
    <x v="1"/>
    <s v="United States"/>
    <s v="Pasadena"/>
    <x v="5"/>
    <n v="77506"/>
    <x v="2"/>
    <s v="TEC-AC-10004571"/>
    <x v="2"/>
    <x v="11"/>
    <s v="Logitech G700s Rechargeable Gaming Mouse"/>
    <n v="159.98400000000001"/>
    <n v="2"/>
    <n v="0.2"/>
    <n v="43.995600000000003"/>
  </r>
  <r>
    <n v="1464"/>
    <s v="CA-2013-152289"/>
    <x v="0"/>
    <x v="370"/>
    <d v="2013-08-29T00:00:00"/>
    <s v="First Class"/>
    <s v="LC-16930"/>
    <s v="Linda Cazamias"/>
    <x v="1"/>
    <s v="United States"/>
    <s v="Pasadena"/>
    <x v="5"/>
    <n v="77506"/>
    <x v="2"/>
    <s v="FUR-CH-10002126"/>
    <x v="0"/>
    <x v="1"/>
    <s v="Hon Deluxe Fabric Upholstered Stacking Chairs"/>
    <n v="1024.7159999999999"/>
    <n v="6"/>
    <n v="0.3"/>
    <n v="-29.277599999999893"/>
  </r>
  <r>
    <n v="1465"/>
    <s v="US-2013-104794"/>
    <x v="0"/>
    <x v="186"/>
    <d v="2013-12-20T00:00:00"/>
    <s v="First Class"/>
    <s v="KD-16495"/>
    <s v="Keith Dawkins"/>
    <x v="1"/>
    <s v="United States"/>
    <s v="New York City"/>
    <x v="15"/>
    <n v="10009"/>
    <x v="3"/>
    <s v="OFF-FA-10001754"/>
    <x v="1"/>
    <x v="13"/>
    <s v="Stockwell Gold Paper Clips"/>
    <n v="3.68"/>
    <n v="2"/>
    <n v="0"/>
    <n v="1.8032000000000001"/>
  </r>
  <r>
    <n v="1466"/>
    <s v="CA-2011-151708"/>
    <x v="2"/>
    <x v="233"/>
    <d v="2011-08-14T00:00:00"/>
    <s v="Standard Class"/>
    <s v="MB-17305"/>
    <s v="Maria Bertelson"/>
    <x v="0"/>
    <s v="United States"/>
    <s v="Glendale"/>
    <x v="16"/>
    <n v="85301"/>
    <x v="1"/>
    <s v="FUR-FU-10001602"/>
    <x v="0"/>
    <x v="5"/>
    <s v="Eldon Delta Triangular Chair Mat, 52&quot; x 58&quot;, Clear"/>
    <n v="121.376"/>
    <n v="4"/>
    <n v="0.2"/>
    <n v="-3.0344000000000122"/>
  </r>
  <r>
    <n v="1467"/>
    <s v="CA-2011-151708"/>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s v="CA-2012-100769"/>
    <x v="1"/>
    <x v="495"/>
    <d v="2012-05-16T00:00:00"/>
    <s v="Same Day"/>
    <s v="TH-21550"/>
    <s v="Tracy Hopkins"/>
    <x v="2"/>
    <s v="United States"/>
    <s v="Jacksonville"/>
    <x v="2"/>
    <n v="32216"/>
    <x v="0"/>
    <s v="TEC-AC-10002402"/>
    <x v="2"/>
    <x v="11"/>
    <s v="Razer Kraken PRO Over Ear PC and Music Headset"/>
    <n v="255.96799999999999"/>
    <n v="4"/>
    <n v="0.2"/>
    <n v="31.995999999999974"/>
  </r>
  <r>
    <n v="1469"/>
    <s v="CA-2014-139199"/>
    <x v="3"/>
    <x v="34"/>
    <d v="2014-12-14T00:00:00"/>
    <s v="Standard Class"/>
    <s v="DK-12835"/>
    <s v="Damala Kotsonis"/>
    <x v="1"/>
    <s v="United States"/>
    <s v="Detroit"/>
    <x v="12"/>
    <n v="48234"/>
    <x v="2"/>
    <s v="FUR-CH-10000847"/>
    <x v="0"/>
    <x v="1"/>
    <s v="Global Executive Mid-Back Manager's Chair"/>
    <n v="872.94"/>
    <n v="3"/>
    <n v="0"/>
    <n v="226.96439999999998"/>
  </r>
  <r>
    <n v="1470"/>
    <s v="CA-2014-139199"/>
    <x v="3"/>
    <x v="34"/>
    <d v="2014-12-14T00:00:00"/>
    <s v="Standard Class"/>
    <s v="DK-12835"/>
    <s v="Damala Kotsonis"/>
    <x v="1"/>
    <s v="United States"/>
    <s v="Detroit"/>
    <x v="12"/>
    <n v="48234"/>
    <x v="2"/>
    <s v="OFF-BI-10003982"/>
    <x v="1"/>
    <x v="8"/>
    <s v="Wilson Jones Century Plastic Molded Ring Binders"/>
    <n v="41.54"/>
    <n v="2"/>
    <n v="0"/>
    <n v="19.523799999999998"/>
  </r>
  <r>
    <n v="1471"/>
    <s v="CA-2014-139199"/>
    <x v="3"/>
    <x v="34"/>
    <d v="2014-12-14T00:00:00"/>
    <s v="Standard Class"/>
    <s v="DK-12835"/>
    <s v="Damala Kotsonis"/>
    <x v="1"/>
    <s v="United States"/>
    <s v="Detroit"/>
    <x v="12"/>
    <n v="48234"/>
    <x v="2"/>
    <s v="OFF-PA-10001293"/>
    <x v="1"/>
    <x v="10"/>
    <s v="Xerox 1946"/>
    <n v="12.96"/>
    <n v="2"/>
    <n v="0"/>
    <n v="6.2208000000000006"/>
  </r>
  <r>
    <n v="1472"/>
    <s v="US-2012-161466"/>
    <x v="1"/>
    <x v="496"/>
    <d v="2012-09-27T00:00:00"/>
    <s v="Second Class"/>
    <s v="ON-18715"/>
    <s v="Odella Nelson"/>
    <x v="1"/>
    <s v="United States"/>
    <s v="Philadelphia"/>
    <x v="9"/>
    <n v="19120"/>
    <x v="3"/>
    <s v="OFF-AR-10000634"/>
    <x v="1"/>
    <x v="6"/>
    <s v="Newell 320"/>
    <n v="6.8480000000000008"/>
    <n v="2"/>
    <n v="0.2"/>
    <n v="0.59920000000000018"/>
  </r>
  <r>
    <n v="1473"/>
    <s v="CA-2014-164959"/>
    <x v="3"/>
    <x v="497"/>
    <d v="2014-07-16T00:00:00"/>
    <s v="Standard Class"/>
    <s v="KN-16390"/>
    <s v="Katherine Nockton"/>
    <x v="1"/>
    <s v="United States"/>
    <s v="Los Angeles"/>
    <x v="1"/>
    <n v="90004"/>
    <x v="1"/>
    <s v="OFF-LA-10004272"/>
    <x v="1"/>
    <x v="2"/>
    <s v="Avery 482"/>
    <n v="8.67"/>
    <n v="3"/>
    <n v="0"/>
    <n v="4.0749000000000004"/>
  </r>
  <r>
    <n v="1474"/>
    <s v="US-2012-105676"/>
    <x v="1"/>
    <x v="494"/>
    <d v="2012-12-02T00:00:00"/>
    <s v="Same Day"/>
    <s v="NM-18520"/>
    <s v="Neoma Murray"/>
    <x v="0"/>
    <s v="United States"/>
    <s v="Houston"/>
    <x v="5"/>
    <n v="77036"/>
    <x v="2"/>
    <s v="FUR-FU-10004270"/>
    <x v="0"/>
    <x v="5"/>
    <s v="Eldon Image Series Desk Accessories, Burgundy"/>
    <n v="6.6879999999999997"/>
    <n v="4"/>
    <n v="0.6"/>
    <n v="-4.0127999999999986"/>
  </r>
  <r>
    <n v="1475"/>
    <s v="CA-2013-113138"/>
    <x v="0"/>
    <x v="258"/>
    <d v="2013-11-26T00:00:00"/>
    <s v="Standard Class"/>
    <s v="NP-18685"/>
    <s v="Nora Pelletier"/>
    <x v="2"/>
    <s v="United States"/>
    <s v="Niagara Falls"/>
    <x v="15"/>
    <n v="14304"/>
    <x v="3"/>
    <s v="OFF-AR-10003770"/>
    <x v="1"/>
    <x v="6"/>
    <s v="Newell 340"/>
    <n v="17.28"/>
    <n v="6"/>
    <n v="0"/>
    <n v="5.0111999999999997"/>
  </r>
  <r>
    <n v="1476"/>
    <s v="CA-2013-113138"/>
    <x v="0"/>
    <x v="258"/>
    <d v="2013-11-26T00:00:00"/>
    <s v="Standard Class"/>
    <s v="NP-18685"/>
    <s v="Nora Pelletier"/>
    <x v="2"/>
    <s v="United States"/>
    <s v="Niagara Falls"/>
    <x v="15"/>
    <n v="14304"/>
    <x v="3"/>
    <s v="OFF-BI-10000320"/>
    <x v="1"/>
    <x v="8"/>
    <s v="GBC Plastic Binding Combs"/>
    <n v="17.712"/>
    <n v="3"/>
    <n v="0.2"/>
    <n v="6.4206000000000012"/>
  </r>
  <r>
    <n v="1477"/>
    <s v="US-2014-104955"/>
    <x v="3"/>
    <x v="498"/>
    <d v="2014-03-25T00:00:00"/>
    <s v="Standard Class"/>
    <s v="CG-12040"/>
    <s v="Catherine Glotzbach"/>
    <x v="2"/>
    <s v="United States"/>
    <s v="New York City"/>
    <x v="15"/>
    <n v="10024"/>
    <x v="3"/>
    <s v="OFF-LA-10003121"/>
    <x v="1"/>
    <x v="2"/>
    <s v="Avery 506"/>
    <n v="28.91"/>
    <n v="7"/>
    <n v="0"/>
    <n v="13.2986"/>
  </r>
  <r>
    <n v="1478"/>
    <s v="CA-2013-121958"/>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s v="CA-2014-121468"/>
    <x v="3"/>
    <x v="123"/>
    <d v="2014-11-21T00:00:00"/>
    <s v="First Class"/>
    <s v="KD-16345"/>
    <s v="Katherine Ducich"/>
    <x v="0"/>
    <s v="United States"/>
    <s v="Westminster"/>
    <x v="1"/>
    <n v="92683"/>
    <x v="1"/>
    <s v="TEC-PH-10000376"/>
    <x v="2"/>
    <x v="7"/>
    <s v="Square Credit Card Reader"/>
    <n v="31.968000000000004"/>
    <n v="4"/>
    <n v="0.2"/>
    <n v="2.3976000000000006"/>
  </r>
  <r>
    <n v="1480"/>
    <s v="US-2013-108455"/>
    <x v="0"/>
    <x v="499"/>
    <d v="2013-12-09T00:00:00"/>
    <s v="Standard Class"/>
    <s v="MK-18160"/>
    <s v="Mike Kennedy"/>
    <x v="0"/>
    <s v="United States"/>
    <s v="San Francisco"/>
    <x v="1"/>
    <n v="94122"/>
    <x v="1"/>
    <s v="OFF-PA-10002262"/>
    <x v="1"/>
    <x v="10"/>
    <s v="Xerox 192"/>
    <n v="25.92"/>
    <n v="4"/>
    <n v="0"/>
    <n v="12.441600000000001"/>
  </r>
  <r>
    <n v="1481"/>
    <s v="US-2013-108455"/>
    <x v="0"/>
    <x v="499"/>
    <d v="2013-12-09T00:00:00"/>
    <s v="Standard Class"/>
    <s v="MK-18160"/>
    <s v="Mike Kennedy"/>
    <x v="0"/>
    <s v="United States"/>
    <s v="San Francisco"/>
    <x v="1"/>
    <n v="94122"/>
    <x v="1"/>
    <s v="OFF-PA-10002464"/>
    <x v="1"/>
    <x v="10"/>
    <s v="HP Office Recycled Paper (20Lb. and 87 Bright)"/>
    <n v="40.46"/>
    <n v="7"/>
    <n v="0"/>
    <n v="19.825400000000002"/>
  </r>
  <r>
    <n v="1482"/>
    <s v="US-2013-108455"/>
    <x v="0"/>
    <x v="499"/>
    <d v="2013-12-09T00:00:00"/>
    <s v="Standard Class"/>
    <s v="MK-18160"/>
    <s v="Mike Kennedy"/>
    <x v="0"/>
    <s v="United States"/>
    <s v="San Francisco"/>
    <x v="1"/>
    <n v="94122"/>
    <x v="1"/>
    <s v="OFF-ST-10002214"/>
    <x v="1"/>
    <x v="4"/>
    <s v="X-Rack File for Hanging Folders"/>
    <n v="33.869999999999997"/>
    <n v="3"/>
    <n v="0"/>
    <n v="8.8061999999999987"/>
  </r>
  <r>
    <n v="1483"/>
    <s v="CA-2014-101210"/>
    <x v="3"/>
    <x v="326"/>
    <d v="2014-08-29T00:00:00"/>
    <s v="Second Class"/>
    <s v="DW-13540"/>
    <s v="Don Weiss"/>
    <x v="0"/>
    <s v="United States"/>
    <s v="Jackson"/>
    <x v="18"/>
    <n v="38301"/>
    <x v="0"/>
    <s v="OFF-AR-10003560"/>
    <x v="1"/>
    <x v="6"/>
    <s v="Zebra Zazzle Fluorescent Highlighters"/>
    <n v="9.7280000000000015"/>
    <n v="2"/>
    <n v="0.2"/>
    <n v="1.702399999999999"/>
  </r>
  <r>
    <n v="1484"/>
    <s v="CA-2014-101210"/>
    <x v="3"/>
    <x v="326"/>
    <d v="2014-08-29T00:00:00"/>
    <s v="Second Class"/>
    <s v="DW-13540"/>
    <s v="Don Weiss"/>
    <x v="0"/>
    <s v="United States"/>
    <s v="Jackson"/>
    <x v="18"/>
    <n v="38301"/>
    <x v="0"/>
    <s v="OFF-PA-10000130"/>
    <x v="1"/>
    <x v="10"/>
    <s v="Xerox 199"/>
    <n v="3.4240000000000004"/>
    <n v="1"/>
    <n v="0.2"/>
    <n v="1.0699999999999996"/>
  </r>
  <r>
    <n v="1485"/>
    <s v="US-2013-108098"/>
    <x v="0"/>
    <x v="500"/>
    <d v="2013-10-19T00:00:00"/>
    <s v="Standard Class"/>
    <s v="CP-12340"/>
    <s v="Christine Phan"/>
    <x v="1"/>
    <s v="United States"/>
    <s v="Seattle"/>
    <x v="4"/>
    <n v="98115"/>
    <x v="1"/>
    <s v="TEC-AC-10000865"/>
    <x v="2"/>
    <x v="11"/>
    <s v="WD My Passport Ultra 500GB Portable External Hard Drive"/>
    <n v="177"/>
    <n v="3"/>
    <n v="0"/>
    <n v="30.089999999999982"/>
  </r>
  <r>
    <n v="1486"/>
    <s v="CA-2011-119032"/>
    <x v="2"/>
    <x v="501"/>
    <d v="2011-12-03T00:00:00"/>
    <s v="Standard Class"/>
    <s v="MS-17770"/>
    <s v="Maxwell Schwartz"/>
    <x v="0"/>
    <s v="United States"/>
    <s v="New York City"/>
    <x v="15"/>
    <n v="10035"/>
    <x v="3"/>
    <s v="OFF-FA-10003021"/>
    <x v="1"/>
    <x v="13"/>
    <s v="Staples"/>
    <n v="3.76"/>
    <n v="2"/>
    <n v="0"/>
    <n v="1.3159999999999998"/>
  </r>
  <r>
    <n v="1487"/>
    <s v="CA-2012-140410"/>
    <x v="1"/>
    <x v="502"/>
    <d v="2012-11-07T00:00:00"/>
    <s v="Standard Class"/>
    <s v="CM-12655"/>
    <s v="Corinna Mitchell"/>
    <x v="2"/>
    <s v="United States"/>
    <s v="Los Angeles"/>
    <x v="1"/>
    <n v="90008"/>
    <x v="1"/>
    <s v="TEC-PH-10003580"/>
    <x v="2"/>
    <x v="7"/>
    <s v="Cisco IP Phone 7961G-GE VoIP phone"/>
    <n v="1212.848"/>
    <n v="7"/>
    <n v="0.2"/>
    <n v="106.12420000000014"/>
  </r>
  <r>
    <n v="1488"/>
    <s v="CA-2012-140410"/>
    <x v="1"/>
    <x v="502"/>
    <d v="2012-11-07T00:00:00"/>
    <s v="Standard Class"/>
    <s v="CM-12655"/>
    <s v="Corinna Mitchell"/>
    <x v="2"/>
    <s v="United States"/>
    <s v="Los Angeles"/>
    <x v="1"/>
    <n v="90008"/>
    <x v="1"/>
    <s v="TEC-AC-10001109"/>
    <x v="2"/>
    <x v="11"/>
    <s v="Logitech Trackman Marble Mouse"/>
    <n v="89.97"/>
    <n v="3"/>
    <n v="0"/>
    <n v="37.787400000000005"/>
  </r>
  <r>
    <n v="1489"/>
    <s v="CA-2012-140410"/>
    <x v="1"/>
    <x v="502"/>
    <d v="2012-11-07T00:00:00"/>
    <s v="Standard Class"/>
    <s v="CM-12655"/>
    <s v="Corinna Mitchell"/>
    <x v="2"/>
    <s v="United States"/>
    <s v="Los Angeles"/>
    <x v="1"/>
    <n v="90008"/>
    <x v="1"/>
    <s v="FUR-FU-10003347"/>
    <x v="0"/>
    <x v="5"/>
    <s v="Coloredge Poster Frame"/>
    <n v="42.599999999999994"/>
    <n v="3"/>
    <n v="0"/>
    <n v="16.614000000000001"/>
  </r>
  <r>
    <n v="1490"/>
    <s v="CA-2011-136280"/>
    <x v="2"/>
    <x v="503"/>
    <d v="2011-12-06T00:00:00"/>
    <s v="Standard Class"/>
    <s v="Co-12640"/>
    <s v="Corey-Lock"/>
    <x v="0"/>
    <s v="United States"/>
    <s v="Philadelphia"/>
    <x v="9"/>
    <n v="19143"/>
    <x v="3"/>
    <s v="OFF-LA-10000452"/>
    <x v="1"/>
    <x v="2"/>
    <s v="Avery 488"/>
    <n v="5.04"/>
    <n v="2"/>
    <n v="0.2"/>
    <n v="1.764"/>
  </r>
  <r>
    <n v="1491"/>
    <s v="CA-2014-151911"/>
    <x v="3"/>
    <x v="504"/>
    <d v="2014-05-06T00:00:00"/>
    <s v="Second Class"/>
    <s v="DL-13495"/>
    <s v="Dionis Lloyd"/>
    <x v="1"/>
    <s v="United States"/>
    <s v="New York City"/>
    <x v="15"/>
    <n v="10024"/>
    <x v="3"/>
    <s v="OFF-EN-10002986"/>
    <x v="1"/>
    <x v="12"/>
    <s v="#10-4 1/8&quot; x 9 1/2&quot; Premium Diagonal Seam Envelopes"/>
    <n v="62.96"/>
    <n v="4"/>
    <n v="0"/>
    <n v="28.332000000000001"/>
  </r>
  <r>
    <n v="1492"/>
    <s v="CA-2014-166436"/>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s v="CA-2014-166436"/>
    <x v="3"/>
    <x v="221"/>
    <d v="2014-11-29T00:00:00"/>
    <s v="Standard Class"/>
    <s v="TS-21370"/>
    <s v="Todd Sumrall"/>
    <x v="1"/>
    <s v="United States"/>
    <s v="New York City"/>
    <x v="15"/>
    <n v="10035"/>
    <x v="3"/>
    <s v="FUR-CH-10000785"/>
    <x v="0"/>
    <x v="1"/>
    <s v="Global Ergonomic Managers Chair"/>
    <n v="977.29200000000003"/>
    <n v="6"/>
    <n v="0.1"/>
    <n v="173.74080000000001"/>
  </r>
  <r>
    <n v="1494"/>
    <s v="CA-2014-139661"/>
    <x v="3"/>
    <x v="505"/>
    <d v="2014-11-04T00:00:00"/>
    <s v="Standard Class"/>
    <s v="JW-15220"/>
    <s v="Jane Waco"/>
    <x v="1"/>
    <s v="United States"/>
    <s v="Vancouver"/>
    <x v="4"/>
    <n v="98661"/>
    <x v="1"/>
    <s v="FUR-FU-10002885"/>
    <x v="0"/>
    <x v="5"/>
    <s v="Magna Visual Magnetic Picture Hangers"/>
    <n v="9.64"/>
    <n v="2"/>
    <n v="0"/>
    <n v="3.6632000000000007"/>
  </r>
  <r>
    <n v="1495"/>
    <s v="CA-2011-123925"/>
    <x v="2"/>
    <x v="506"/>
    <d v="2011-12-19T00:00:00"/>
    <s v="Second Class"/>
    <s v="RF-19840"/>
    <s v="Roy Französisch"/>
    <x v="0"/>
    <s v="United States"/>
    <s v="Columbus"/>
    <x v="32"/>
    <n v="31907"/>
    <x v="0"/>
    <s v="OFF-AR-10002952"/>
    <x v="1"/>
    <x v="6"/>
    <s v="Stanley Contemporary Battery Pencil Sharpeners"/>
    <n v="40.049999999999997"/>
    <n v="3"/>
    <n v="0"/>
    <n v="11.213999999999999"/>
  </r>
  <r>
    <n v="1496"/>
    <s v="CA-2014-152485"/>
    <x v="3"/>
    <x v="507"/>
    <d v="2014-09-09T00:00:00"/>
    <s v="Standard Class"/>
    <s v="JD-15790"/>
    <s v="John Dryer"/>
    <x v="0"/>
    <s v="United States"/>
    <s v="Coppell"/>
    <x v="5"/>
    <n v="75019"/>
    <x v="2"/>
    <s v="OFF-AR-10003759"/>
    <x v="1"/>
    <x v="6"/>
    <s v="Crayola Anti Dust Chalk, 12/Pack"/>
    <n v="10.192000000000002"/>
    <n v="7"/>
    <n v="0.2"/>
    <n v="3.1849999999999992"/>
  </r>
  <r>
    <n v="1497"/>
    <s v="CA-2014-152485"/>
    <x v="3"/>
    <x v="507"/>
    <d v="2014-09-09T00:00:00"/>
    <s v="Standard Class"/>
    <s v="JD-15790"/>
    <s v="John Dryer"/>
    <x v="0"/>
    <s v="United States"/>
    <s v="Coppell"/>
    <x v="5"/>
    <n v="75019"/>
    <x v="2"/>
    <s v="OFF-ST-10004950"/>
    <x v="1"/>
    <x v="4"/>
    <s v="Acco Perma 3000 Stacking Storage Drawers"/>
    <n v="16.784000000000002"/>
    <n v="1"/>
    <n v="0.2"/>
    <n v="-0.20980000000000043"/>
  </r>
  <r>
    <n v="1498"/>
    <s v="CA-2014-152485"/>
    <x v="3"/>
    <x v="507"/>
    <d v="2014-09-09T00:00:00"/>
    <s v="Standard Class"/>
    <s v="JD-15790"/>
    <s v="John Dryer"/>
    <x v="0"/>
    <s v="United States"/>
    <s v="Coppell"/>
    <x v="5"/>
    <n v="75019"/>
    <x v="2"/>
    <s v="OFF-AR-10001940"/>
    <x v="1"/>
    <x v="6"/>
    <s v="Sanford Colorific Eraseable Coloring Pencils, 12 Count"/>
    <n v="13.120000000000001"/>
    <n v="5"/>
    <n v="0.2"/>
    <n v="3.7720000000000002"/>
  </r>
  <r>
    <n v="1499"/>
    <s v="CA-2013-141586"/>
    <x v="0"/>
    <x v="508"/>
    <d v="2013-10-21T00:00:00"/>
    <s v="First Class"/>
    <s v="NK-18490"/>
    <s v="Neil Knudson"/>
    <x v="2"/>
    <s v="United States"/>
    <s v="San Francisco"/>
    <x v="1"/>
    <n v="94122"/>
    <x v="1"/>
    <s v="OFF-BI-10003981"/>
    <x v="1"/>
    <x v="8"/>
    <s v="Avery Durable Plastic 1&quot; Binders"/>
    <n v="18.16"/>
    <n v="5"/>
    <n v="0.2"/>
    <n v="6.5830000000000011"/>
  </r>
  <r>
    <n v="1500"/>
    <s v="CA-2014-130386"/>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s v="CA-2014-130386"/>
    <x v="3"/>
    <x v="105"/>
    <d v="2014-11-19T00:00:00"/>
    <s v="Standard Class"/>
    <s v="NG-18430"/>
    <s v="Nathan Gelder"/>
    <x v="0"/>
    <s v="United States"/>
    <s v="Austin"/>
    <x v="5"/>
    <n v="78745"/>
    <x v="2"/>
    <s v="OFF-PA-10003823"/>
    <x v="1"/>
    <x v="10"/>
    <s v="Xerox 197"/>
    <n v="223.05600000000001"/>
    <n v="9"/>
    <n v="0.2"/>
    <n v="69.704999999999984"/>
  </r>
  <r>
    <n v="1502"/>
    <s v="CA-2014-130386"/>
    <x v="3"/>
    <x v="105"/>
    <d v="2014-11-19T00:00:00"/>
    <s v="Standard Class"/>
    <s v="NG-18430"/>
    <s v="Nathan Gelder"/>
    <x v="0"/>
    <s v="United States"/>
    <s v="Austin"/>
    <x v="5"/>
    <n v="78745"/>
    <x v="2"/>
    <s v="OFF-ST-10003716"/>
    <x v="1"/>
    <x v="4"/>
    <s v="Tennsco Double-Tier Lockers"/>
    <n v="540.048"/>
    <n v="3"/>
    <n v="0.2"/>
    <n v="-47.254199999999997"/>
  </r>
  <r>
    <n v="1503"/>
    <s v="CA-2013-100468"/>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s v="CA-2013-100468"/>
    <x v="0"/>
    <x v="390"/>
    <d v="2013-12-02T00:00:00"/>
    <s v="Standard Class"/>
    <s v="AT-10435"/>
    <s v="Alyssa Tate"/>
    <x v="2"/>
    <s v="United States"/>
    <s v="Los Angeles"/>
    <x v="1"/>
    <n v="90045"/>
    <x v="1"/>
    <s v="FUR-FU-10000010"/>
    <x v="0"/>
    <x v="5"/>
    <s v="DAX Value U-Channel Document Frames, Easel Back"/>
    <n v="9.94"/>
    <n v="2"/>
    <n v="0"/>
    <n v="3.0813999999999995"/>
  </r>
  <r>
    <n v="1505"/>
    <s v="CA-2012-153388"/>
    <x v="1"/>
    <x v="509"/>
    <d v="2012-08-07T00:00:00"/>
    <s v="Standard Class"/>
    <s v="PC-19000"/>
    <s v="Pauline Chand"/>
    <x v="2"/>
    <s v="United States"/>
    <s v="Los Angeles"/>
    <x v="1"/>
    <n v="90004"/>
    <x v="1"/>
    <s v="OFF-AR-10001868"/>
    <x v="1"/>
    <x v="6"/>
    <s v="Prang Dustless Chalk Sticks"/>
    <n v="6.72"/>
    <n v="4"/>
    <n v="0"/>
    <n v="3.36"/>
  </r>
  <r>
    <n v="1506"/>
    <s v="CA-2012-153388"/>
    <x v="1"/>
    <x v="509"/>
    <d v="2012-08-07T00:00:00"/>
    <s v="Standard Class"/>
    <s v="PC-19000"/>
    <s v="Pauline Chand"/>
    <x v="2"/>
    <s v="United States"/>
    <s v="Los Angeles"/>
    <x v="1"/>
    <n v="90004"/>
    <x v="1"/>
    <s v="FUR-TA-10003715"/>
    <x v="0"/>
    <x v="3"/>
    <s v="Hon 2111 Invitation Series Corner Table"/>
    <n v="1004.9760000000001"/>
    <n v="6"/>
    <n v="0.2"/>
    <n v="-175.87080000000009"/>
  </r>
  <r>
    <n v="1507"/>
    <s v="CA-2014-154935"/>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s v="CA-2013-134208"/>
    <x v="0"/>
    <x v="42"/>
    <d v="2013-09-24T00:00:00"/>
    <s v="Standard Class"/>
    <s v="CS-12505"/>
    <s v="Cindy Stewart"/>
    <x v="0"/>
    <s v="United States"/>
    <s v="Columbus"/>
    <x v="32"/>
    <n v="31907"/>
    <x v="0"/>
    <s v="TEC-MA-10004458"/>
    <x v="2"/>
    <x v="15"/>
    <s v="Lexmark X 9575 Professional All-in-One Color Printer"/>
    <n v="396"/>
    <n v="4"/>
    <n v="0"/>
    <n v="190.07999999999998"/>
  </r>
  <r>
    <n v="1509"/>
    <s v="CA-2014-108294"/>
    <x v="3"/>
    <x v="389"/>
    <d v="2014-12-11T00:00:00"/>
    <s v="Same Day"/>
    <s v="LS-16975"/>
    <s v="Lindsay Shagiari"/>
    <x v="2"/>
    <s v="United States"/>
    <s v="Omaha"/>
    <x v="8"/>
    <n v="68104"/>
    <x v="2"/>
    <s v="OFF-BI-10004965"/>
    <x v="1"/>
    <x v="8"/>
    <s v="Ibico Covers for Plastic or Wire Binding Elements"/>
    <n v="34.5"/>
    <n v="3"/>
    <n v="0"/>
    <n v="15.524999999999999"/>
  </r>
  <r>
    <n v="1510"/>
    <s v="CA-2014-103611"/>
    <x v="3"/>
    <x v="510"/>
    <d v="2014-09-16T00:00:00"/>
    <s v="First Class"/>
    <s v="JM-15535"/>
    <s v="Jessica Myrick"/>
    <x v="0"/>
    <s v="United States"/>
    <s v="Los Angeles"/>
    <x v="1"/>
    <n v="90036"/>
    <x v="1"/>
    <s v="FUR-FU-10004270"/>
    <x v="0"/>
    <x v="5"/>
    <s v="Eldon Image Series Desk Accessories, Burgundy"/>
    <n v="8.36"/>
    <n v="2"/>
    <n v="0"/>
    <n v="3.0095999999999998"/>
  </r>
  <r>
    <n v="1511"/>
    <s v="CA-2014-100384"/>
    <x v="3"/>
    <x v="92"/>
    <d v="2014-07-02T00:00:00"/>
    <s v="Standard Class"/>
    <s v="NH-18610"/>
    <s v="Nicole Hansen"/>
    <x v="1"/>
    <s v="United States"/>
    <s v="Pomona"/>
    <x v="1"/>
    <n v="91767"/>
    <x v="1"/>
    <s v="OFF-AR-10002135"/>
    <x v="1"/>
    <x v="6"/>
    <s v="Boston Heavy-Duty Trimline Electric Pencil Sharpeners"/>
    <n v="385.6"/>
    <n v="8"/>
    <n v="0"/>
    <n v="111.82399999999996"/>
  </r>
  <r>
    <n v="1512"/>
    <s v="CA-2014-100384"/>
    <x v="3"/>
    <x v="92"/>
    <d v="2014-07-02T00:00:00"/>
    <s v="Standard Class"/>
    <s v="NH-18610"/>
    <s v="Nicole Hansen"/>
    <x v="1"/>
    <s v="United States"/>
    <s v="Pomona"/>
    <x v="1"/>
    <n v="91767"/>
    <x v="1"/>
    <s v="OFF-AR-10003514"/>
    <x v="1"/>
    <x v="6"/>
    <s v="4009 Highlighters by Sanford"/>
    <n v="35.82"/>
    <n v="9"/>
    <n v="0"/>
    <n v="11.820599999999997"/>
  </r>
  <r>
    <n v="1513"/>
    <s v="CA-2014-112809"/>
    <x v="3"/>
    <x v="238"/>
    <d v="2014-08-23T00:00:00"/>
    <s v="Standard Class"/>
    <s v="RA-19915"/>
    <s v="Russell Applegate"/>
    <x v="0"/>
    <s v="United States"/>
    <s v="Dallas"/>
    <x v="5"/>
    <n v="75220"/>
    <x v="2"/>
    <s v="OFF-ST-10002276"/>
    <x v="1"/>
    <x v="4"/>
    <s v="Safco Steel Mobile File Cart"/>
    <n v="200.06400000000002"/>
    <n v="3"/>
    <n v="0.2"/>
    <n v="12.504000000000005"/>
  </r>
  <r>
    <n v="1514"/>
    <s v="CA-2014-112809"/>
    <x v="3"/>
    <x v="238"/>
    <d v="2014-08-23T00:00:00"/>
    <s v="Standard Class"/>
    <s v="RA-19915"/>
    <s v="Russell Applegate"/>
    <x v="0"/>
    <s v="United States"/>
    <s v="Dallas"/>
    <x v="5"/>
    <n v="75220"/>
    <x v="2"/>
    <s v="OFF-BI-10001098"/>
    <x v="1"/>
    <x v="8"/>
    <s v="Acco D-Ring Binder w/DublLock"/>
    <n v="21.379999999999995"/>
    <n v="5"/>
    <n v="0.8"/>
    <n v="-33.139000000000003"/>
  </r>
  <r>
    <n v="1515"/>
    <s v="CA-2014-112809"/>
    <x v="3"/>
    <x v="238"/>
    <d v="2014-08-23T00:00:00"/>
    <s v="Standard Class"/>
    <s v="RA-19915"/>
    <s v="Russell Applegate"/>
    <x v="0"/>
    <s v="United States"/>
    <s v="Dallas"/>
    <x v="5"/>
    <n v="75220"/>
    <x v="2"/>
    <s v="OFF-BI-10001636"/>
    <x v="1"/>
    <x v="8"/>
    <s v="Ibico Plastic and Wire Spiral Binding Combs"/>
    <n v="6.743999999999998"/>
    <n v="4"/>
    <n v="0.8"/>
    <n v="-11.4648"/>
  </r>
  <r>
    <n v="1516"/>
    <s v="US-2014-160759"/>
    <x v="3"/>
    <x v="157"/>
    <d v="2014-12-18T00:00:00"/>
    <s v="Standard Class"/>
    <s v="AI-10855"/>
    <s v="Arianne Irving"/>
    <x v="0"/>
    <s v="United States"/>
    <s v="Philadelphia"/>
    <x v="9"/>
    <n v="19120"/>
    <x v="3"/>
    <s v="FUR-CH-10002961"/>
    <x v="0"/>
    <x v="1"/>
    <s v="Leather Task Chair, Black"/>
    <n v="63.686"/>
    <n v="1"/>
    <n v="0.3"/>
    <n v="-9.0980000000000025"/>
  </r>
  <r>
    <n v="1517"/>
    <s v="CA-2014-148446"/>
    <x v="3"/>
    <x v="389"/>
    <d v="2014-12-15T00:00:00"/>
    <s v="Second Class"/>
    <s v="MC-17845"/>
    <s v="Michael Chen"/>
    <x v="0"/>
    <s v="United States"/>
    <s v="North Las Vegas"/>
    <x v="33"/>
    <n v="89031"/>
    <x v="1"/>
    <s v="FUR-TA-10004256"/>
    <x v="0"/>
    <x v="3"/>
    <s v="Bretford “Just In Time” Height-Adjustable Multi-Task Work Tables"/>
    <n v="1669.6"/>
    <n v="4"/>
    <n v="0"/>
    <n v="116.87199999999984"/>
  </r>
  <r>
    <n v="1518"/>
    <s v="CA-2011-111059"/>
    <x v="2"/>
    <x v="511"/>
    <d v="2011-02-07T00:00:00"/>
    <s v="Second Class"/>
    <s v="TB-21400"/>
    <s v="Tom Boeckenhauer"/>
    <x v="0"/>
    <s v="United States"/>
    <s v="Seattle"/>
    <x v="4"/>
    <n v="98105"/>
    <x v="1"/>
    <s v="OFF-BI-10004593"/>
    <x v="1"/>
    <x v="8"/>
    <s v="Ibico Laser Imprintable Binding System Covers"/>
    <n v="83.84"/>
    <n v="2"/>
    <n v="0.2"/>
    <n v="27.247999999999998"/>
  </r>
  <r>
    <n v="1519"/>
    <s v="CA-2011-111059"/>
    <x v="2"/>
    <x v="511"/>
    <d v="2011-02-07T00:00:00"/>
    <s v="Second Class"/>
    <s v="TB-21400"/>
    <s v="Tom Boeckenhauer"/>
    <x v="0"/>
    <s v="United States"/>
    <s v="Seattle"/>
    <x v="4"/>
    <n v="98105"/>
    <x v="1"/>
    <s v="OFF-BI-10002827"/>
    <x v="1"/>
    <x v="8"/>
    <s v="Avery Durable Poly Binders"/>
    <n v="13.272000000000002"/>
    <n v="3"/>
    <n v="0.2"/>
    <n v="4.3133999999999997"/>
  </r>
  <r>
    <n v="1520"/>
    <s v="CA-2014-116204"/>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s v="CA-2014-109946"/>
    <x v="3"/>
    <x v="513"/>
    <d v="2014-04-22T00:00:00"/>
    <s v="Standard Class"/>
    <s v="PL-18925"/>
    <s v="Paul Lucas"/>
    <x v="2"/>
    <s v="United States"/>
    <s v="Chicago"/>
    <x v="10"/>
    <n v="60610"/>
    <x v="2"/>
    <s v="OFF-AR-10001419"/>
    <x v="1"/>
    <x v="6"/>
    <s v="Newell 325"/>
    <n v="16.520000000000003"/>
    <n v="5"/>
    <n v="0.2"/>
    <n v="2.0649999999999986"/>
  </r>
  <r>
    <n v="1522"/>
    <s v="CA-2012-144806"/>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s v="CA-2012-144806"/>
    <x v="1"/>
    <x v="401"/>
    <d v="2012-12-11T00:00:00"/>
    <s v="Standard Class"/>
    <s v="GH-14425"/>
    <s v="Gary Hwang"/>
    <x v="0"/>
    <s v="United States"/>
    <s v="Tucson"/>
    <x v="16"/>
    <n v="85705"/>
    <x v="1"/>
    <s v="OFF-PA-10002586"/>
    <x v="1"/>
    <x v="10"/>
    <s v="Xerox 1970"/>
    <n v="19.920000000000002"/>
    <n v="5"/>
    <n v="0.2"/>
    <n v="6.7230000000000008"/>
  </r>
  <r>
    <n v="1524"/>
    <s v="CA-2012-144806"/>
    <x v="1"/>
    <x v="401"/>
    <d v="2012-12-11T00:00:00"/>
    <s v="Standard Class"/>
    <s v="GH-14425"/>
    <s v="Gary Hwang"/>
    <x v="0"/>
    <s v="United States"/>
    <s v="Tucson"/>
    <x v="16"/>
    <n v="85705"/>
    <x v="1"/>
    <s v="OFF-PA-10003039"/>
    <x v="1"/>
    <x v="10"/>
    <s v="Xerox 1960"/>
    <n v="198.27200000000002"/>
    <n v="8"/>
    <n v="0.2"/>
    <n v="61.959999999999987"/>
  </r>
  <r>
    <n v="1525"/>
    <s v="CA-2012-144806"/>
    <x v="1"/>
    <x v="401"/>
    <d v="2012-12-11T00:00:00"/>
    <s v="Standard Class"/>
    <s v="GH-14425"/>
    <s v="Gary Hwang"/>
    <x v="0"/>
    <s v="United States"/>
    <s v="Tucson"/>
    <x v="16"/>
    <n v="85705"/>
    <x v="1"/>
    <s v="OFF-ST-10004804"/>
    <x v="1"/>
    <x v="4"/>
    <s v="Belkin 19&quot; Vented Equipment Shelf, Black"/>
    <n v="247.10399999999998"/>
    <n v="6"/>
    <n v="0.2"/>
    <n v="-58.68719999999999"/>
  </r>
  <r>
    <n v="1526"/>
    <s v="CA-2012-144806"/>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s v="CA-2013-122392"/>
    <x v="0"/>
    <x v="405"/>
    <d v="2013-07-28T00:00:00"/>
    <s v="Standard Class"/>
    <s v="CJ-12010"/>
    <s v="Caroline Jumper"/>
    <x v="0"/>
    <s v="United States"/>
    <s v="Allentown"/>
    <x v="9"/>
    <n v="18103"/>
    <x v="3"/>
    <s v="OFF-AR-10002221"/>
    <x v="1"/>
    <x v="6"/>
    <s v="12 Colored Short Pencils"/>
    <n v="4.16"/>
    <n v="2"/>
    <n v="0.2"/>
    <n v="0.36400000000000032"/>
  </r>
  <r>
    <n v="1528"/>
    <s v="CA-2013-122392"/>
    <x v="0"/>
    <x v="405"/>
    <d v="2013-07-28T00:00:00"/>
    <s v="Standard Class"/>
    <s v="CJ-12010"/>
    <s v="Caroline Jumper"/>
    <x v="0"/>
    <s v="United States"/>
    <s v="Allentown"/>
    <x v="9"/>
    <n v="18103"/>
    <x v="3"/>
    <s v="FUR-FU-10002456"/>
    <x v="0"/>
    <x v="5"/>
    <s v="Master Caster Door Stop, Large Neon Orange"/>
    <n v="11.648000000000001"/>
    <n v="2"/>
    <n v="0.2"/>
    <n v="3.3488000000000011"/>
  </r>
  <r>
    <n v="1529"/>
    <s v="CA-2012-148432"/>
    <x v="1"/>
    <x v="209"/>
    <d v="2012-11-10T00:00:00"/>
    <s v="Second Class"/>
    <s v="MC-18130"/>
    <s v="Mike Caudle"/>
    <x v="1"/>
    <s v="United States"/>
    <s v="Newark"/>
    <x v="13"/>
    <n v="19711"/>
    <x v="3"/>
    <s v="OFF-FA-10004968"/>
    <x v="1"/>
    <x v="13"/>
    <s v="Rubber Band Ball"/>
    <n v="26.18"/>
    <n v="7"/>
    <n v="0"/>
    <n v="0.5236000000000014"/>
  </r>
  <r>
    <n v="1530"/>
    <s v="CA-2012-148432"/>
    <x v="1"/>
    <x v="209"/>
    <d v="2012-11-10T00:00:00"/>
    <s v="Second Class"/>
    <s v="MC-18130"/>
    <s v="Mike Caudle"/>
    <x v="1"/>
    <s v="United States"/>
    <s v="Newark"/>
    <x v="13"/>
    <n v="19711"/>
    <x v="3"/>
    <s v="OFF-PA-10001274"/>
    <x v="1"/>
    <x v="10"/>
    <s v="Loose Memo Sheets"/>
    <n v="7.3"/>
    <n v="2"/>
    <n v="0"/>
    <n v="3.4309999999999996"/>
  </r>
  <r>
    <n v="1531"/>
    <s v="CA-2012-103793"/>
    <x v="1"/>
    <x v="514"/>
    <d v="2012-03-31T00:00:00"/>
    <s v="Standard Class"/>
    <s v="BV-11245"/>
    <s v="Benjamin Venier"/>
    <x v="1"/>
    <s v="United States"/>
    <s v="Miami"/>
    <x v="2"/>
    <n v="33142"/>
    <x v="0"/>
    <s v="OFF-PA-10001125"/>
    <x v="1"/>
    <x v="10"/>
    <s v="Xerox 1988"/>
    <n v="74.352000000000004"/>
    <n v="3"/>
    <n v="0.2"/>
    <n v="23.234999999999992"/>
  </r>
  <r>
    <n v="1532"/>
    <s v="CA-2014-159884"/>
    <x v="3"/>
    <x v="515"/>
    <d v="2014-09-06T00:00:00"/>
    <s v="Standard Class"/>
    <s v="JF-15490"/>
    <s v="Jeremy Farry"/>
    <x v="0"/>
    <s v="United States"/>
    <s v="Tempe"/>
    <x v="16"/>
    <n v="85281"/>
    <x v="1"/>
    <s v="OFF-ST-10000344"/>
    <x v="1"/>
    <x v="4"/>
    <s v="Neat Ideas Personal Hanging Folder Files, Black"/>
    <n v="10.744"/>
    <n v="1"/>
    <n v="0.2"/>
    <n v="0.80579999999999963"/>
  </r>
  <r>
    <n v="1533"/>
    <s v="CA-2014-159884"/>
    <x v="3"/>
    <x v="515"/>
    <d v="2014-09-06T00:00:00"/>
    <s v="Standard Class"/>
    <s v="JF-15490"/>
    <s v="Jeremy Farry"/>
    <x v="0"/>
    <s v="United States"/>
    <s v="Tempe"/>
    <x v="16"/>
    <n v="85281"/>
    <x v="1"/>
    <s v="OFF-FA-10000585"/>
    <x v="1"/>
    <x v="13"/>
    <s v="OIC Bulk Pack Metal Binder Clips"/>
    <n v="8.3760000000000012"/>
    <n v="3"/>
    <n v="0.2"/>
    <n v="2.7222"/>
  </r>
  <r>
    <n v="1534"/>
    <s v="CA-2013-139885"/>
    <x v="0"/>
    <x v="429"/>
    <d v="2013-12-09T00:00:00"/>
    <s v="Standard Class"/>
    <s v="EB-13840"/>
    <s v="Ellis Ballard"/>
    <x v="1"/>
    <s v="United States"/>
    <s v="New York City"/>
    <x v="15"/>
    <n v="10035"/>
    <x v="3"/>
    <s v="OFF-ST-10003324"/>
    <x v="1"/>
    <x v="4"/>
    <s v="Belkin OmniView SE Rackmount Kit"/>
    <n v="212.88"/>
    <n v="6"/>
    <n v="0"/>
    <n v="0"/>
  </r>
  <r>
    <n v="1535"/>
    <s v="CA-2014-124086"/>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s v="CA-2013-112389"/>
    <x v="0"/>
    <x v="517"/>
    <d v="2013-11-03T00:00:00"/>
    <s v="Standard Class"/>
    <s v="JM-15655"/>
    <s v="Jim Mitchum"/>
    <x v="1"/>
    <s v="United States"/>
    <s v="Bridgeton"/>
    <x v="30"/>
    <n v="8302"/>
    <x v="3"/>
    <s v="OFF-ST-10000419"/>
    <x v="1"/>
    <x v="4"/>
    <s v="Rogers Jumbo File, Granite"/>
    <n v="40.74"/>
    <n v="3"/>
    <n v="0"/>
    <n v="0.4073999999999991"/>
  </r>
  <r>
    <n v="1537"/>
    <s v="CA-2013-11238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s v="CA-2014-121888"/>
    <x v="3"/>
    <x v="175"/>
    <d v="2014-09-18T00:00:00"/>
    <s v="Second Class"/>
    <s v="CL-11890"/>
    <s v="Carl Ludwig"/>
    <x v="0"/>
    <s v="United States"/>
    <s v="Everett"/>
    <x v="31"/>
    <n v="2149"/>
    <x v="3"/>
    <s v="TEC-PH-10000439"/>
    <x v="2"/>
    <x v="7"/>
    <s v="GE DSL Phone Line Filter"/>
    <n v="39.99"/>
    <n v="1"/>
    <n v="0"/>
    <n v="11.597099999999998"/>
  </r>
  <r>
    <n v="1539"/>
    <s v="CA-2014-121888"/>
    <x v="3"/>
    <x v="175"/>
    <d v="2014-09-18T00:00:00"/>
    <s v="Second Class"/>
    <s v="CL-11890"/>
    <s v="Carl Ludwig"/>
    <x v="0"/>
    <s v="United States"/>
    <s v="Everett"/>
    <x v="31"/>
    <n v="2149"/>
    <x v="3"/>
    <s v="OFF-AR-10003478"/>
    <x v="1"/>
    <x v="6"/>
    <s v="Avery Hi-Liter EverBold Pen Style Fluorescent Highlighters, 4/Pack"/>
    <n v="16.28"/>
    <n v="2"/>
    <n v="0"/>
    <n v="6.5120000000000005"/>
  </r>
  <r>
    <n v="1540"/>
    <s v="CA-2014-121888"/>
    <x v="3"/>
    <x v="175"/>
    <d v="2014-09-18T00:00:00"/>
    <s v="Second Class"/>
    <s v="CL-11890"/>
    <s v="Carl Ludwig"/>
    <x v="0"/>
    <s v="United States"/>
    <s v="Everett"/>
    <x v="31"/>
    <n v="2149"/>
    <x v="3"/>
    <s v="FUR-BO-10002545"/>
    <x v="0"/>
    <x v="0"/>
    <s v="Atlantic Metals Mobile 3-Shelf Bookcases, Custom Colors"/>
    <n v="782.94"/>
    <n v="3"/>
    <n v="0"/>
    <n v="203.56440000000003"/>
  </r>
  <r>
    <n v="1541"/>
    <s v="CA-2014-121888"/>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s v="CA-2011-166884"/>
    <x v="2"/>
    <x v="518"/>
    <d v="2011-03-16T00:00:00"/>
    <s v="Second Class"/>
    <s v="CK-12205"/>
    <s v="Chloris Kastensmidt"/>
    <x v="0"/>
    <s v="United States"/>
    <s v="Columbus"/>
    <x v="24"/>
    <n v="43229"/>
    <x v="3"/>
    <s v="FUR-FU-10003981"/>
    <x v="0"/>
    <x v="5"/>
    <s v="Eldon Wave Desk Accessories"/>
    <n v="8.32"/>
    <n v="5"/>
    <n v="0.2"/>
    <n v="2.2880000000000003"/>
  </r>
  <r>
    <n v="1543"/>
    <s v="CA-2011-166884"/>
    <x v="2"/>
    <x v="518"/>
    <d v="2011-03-16T00:00:00"/>
    <s v="Second Class"/>
    <s v="CK-12205"/>
    <s v="Chloris Kastensmidt"/>
    <x v="0"/>
    <s v="United States"/>
    <s v="Columbus"/>
    <x v="24"/>
    <n v="43229"/>
    <x v="3"/>
    <s v="OFF-FA-10001561"/>
    <x v="1"/>
    <x v="13"/>
    <s v="Stockwell Push Pins"/>
    <n v="10.464000000000002"/>
    <n v="6"/>
    <n v="0.2"/>
    <n v="1.7003999999999992"/>
  </r>
  <r>
    <n v="1544"/>
    <s v="CA-2011-107181"/>
    <x v="2"/>
    <x v="519"/>
    <d v="2011-02-09T00:00:00"/>
    <s v="Standard Class"/>
    <s v="DB-13270"/>
    <s v="Deborah Brumfield"/>
    <x v="2"/>
    <s v="United States"/>
    <s v="San Diego"/>
    <x v="1"/>
    <n v="92024"/>
    <x v="1"/>
    <s v="OFF-BI-10004230"/>
    <x v="1"/>
    <x v="8"/>
    <s v="GBC Recycled Grain Textured Covers"/>
    <n v="82.896000000000001"/>
    <n v="3"/>
    <n v="0.2"/>
    <n v="29.0136"/>
  </r>
  <r>
    <n v="1545"/>
    <s v="CA-2011-107181"/>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s v="CA-2011-150245"/>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s v="CA-2012-111395"/>
    <x v="1"/>
    <x v="521"/>
    <d v="2012-11-27T00:00:00"/>
    <s v="Standard Class"/>
    <s v="VB-21745"/>
    <s v="Victoria Brennan"/>
    <x v="1"/>
    <s v="United States"/>
    <s v="San Antonio"/>
    <x v="5"/>
    <n v="78207"/>
    <x v="2"/>
    <s v="OFF-PA-10000994"/>
    <x v="1"/>
    <x v="10"/>
    <s v="Xerox 1915"/>
    <n v="335.52"/>
    <n v="4"/>
    <n v="0.2"/>
    <n v="117.43199999999999"/>
  </r>
  <r>
    <n v="1548"/>
    <s v="CA-2012-111395"/>
    <x v="1"/>
    <x v="521"/>
    <d v="2012-11-27T00:00:00"/>
    <s v="Standard Class"/>
    <s v="VB-21745"/>
    <s v="Victoria Brennan"/>
    <x v="1"/>
    <s v="United States"/>
    <s v="San Antonio"/>
    <x v="5"/>
    <n v="78207"/>
    <x v="2"/>
    <s v="OFF-BI-10002867"/>
    <x v="1"/>
    <x v="8"/>
    <s v="GBC Recycled Regency Composition Covers"/>
    <n v="23.911999999999995"/>
    <n v="2"/>
    <n v="0.8"/>
    <n v="-40.650400000000019"/>
  </r>
  <r>
    <n v="1549"/>
    <s v="CA-2012-111395"/>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s v="CA-2011-134278"/>
    <x v="2"/>
    <x v="522"/>
    <d v="2011-07-08T00:00:00"/>
    <s v="First Class"/>
    <s v="EP-13915"/>
    <s v="Emily Phan"/>
    <x v="0"/>
    <s v="United States"/>
    <s v="New York City"/>
    <x v="15"/>
    <n v="10011"/>
    <x v="3"/>
    <s v="TEC-CO-10001046"/>
    <x v="2"/>
    <x v="16"/>
    <s v="Canon Imageclass D680 Copier / Fax"/>
    <n v="559.99200000000008"/>
    <n v="1"/>
    <n v="0.2"/>
    <n v="174.99749999999997"/>
  </r>
  <r>
    <n v="1551"/>
    <s v="US-2014-12492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s v="CA-2013-159345"/>
    <x v="0"/>
    <x v="26"/>
    <d v="2013-06-23T00:00:00"/>
    <s v="Standard Class"/>
    <s v="IG-15085"/>
    <s v="Ivan Gibson"/>
    <x v="0"/>
    <s v="United States"/>
    <s v="San Diego"/>
    <x v="1"/>
    <n v="92024"/>
    <x v="1"/>
    <s v="OFF-PA-10000806"/>
    <x v="1"/>
    <x v="10"/>
    <s v="Xerox 1934"/>
    <n v="111.96"/>
    <n v="2"/>
    <n v="0"/>
    <n v="54.860399999999998"/>
  </r>
  <r>
    <n v="1553"/>
    <s v="CA-2011-130274"/>
    <x v="2"/>
    <x v="523"/>
    <d v="2011-05-05T00:00:00"/>
    <s v="First Class"/>
    <s v="JS-15940"/>
    <s v="Joni Sundaresam"/>
    <x v="2"/>
    <s v="United States"/>
    <s v="Appleton"/>
    <x v="6"/>
    <n v="54915"/>
    <x v="2"/>
    <s v="OFF-LA-10002195"/>
    <x v="1"/>
    <x v="2"/>
    <s v="Avery 481"/>
    <n v="21.560000000000002"/>
    <n v="7"/>
    <n v="0"/>
    <n v="10.348799999999999"/>
  </r>
  <r>
    <n v="1554"/>
    <s v="CA-2014-158386"/>
    <x v="3"/>
    <x v="524"/>
    <d v="2014-10-22T00:00:00"/>
    <s v="Standard Class"/>
    <s v="BO-11425"/>
    <s v="Bobby Odegard"/>
    <x v="0"/>
    <s v="United States"/>
    <s v="Richmond"/>
    <x v="0"/>
    <n v="40475"/>
    <x v="0"/>
    <s v="OFF-BI-10003719"/>
    <x v="1"/>
    <x v="8"/>
    <s v="Large Capacity Hanging Post Binders"/>
    <n v="124.75"/>
    <n v="5"/>
    <n v="0"/>
    <n v="57.384999999999991"/>
  </r>
  <r>
    <n v="1555"/>
    <s v="CA-2012-111507"/>
    <x v="1"/>
    <x v="525"/>
    <d v="2012-02-13T00:00:00"/>
    <s v="Standard Class"/>
    <s v="VW-21775"/>
    <s v="Victoria Wilson"/>
    <x v="1"/>
    <s v="United States"/>
    <s v="Bellevue"/>
    <x v="4"/>
    <n v="98006"/>
    <x v="1"/>
    <s v="OFF-AR-10001315"/>
    <x v="1"/>
    <x v="6"/>
    <s v="Newell 310"/>
    <n v="5.28"/>
    <n v="3"/>
    <n v="0"/>
    <n v="1.5311999999999999"/>
  </r>
  <r>
    <n v="1556"/>
    <s v="CA-2014-120761"/>
    <x v="3"/>
    <x v="507"/>
    <d v="2014-09-09T00:00:00"/>
    <s v="Standard Class"/>
    <s v="AB-10150"/>
    <s v="Aimee Bixby"/>
    <x v="0"/>
    <s v="United States"/>
    <s v="Long Beach"/>
    <x v="15"/>
    <n v="11561"/>
    <x v="3"/>
    <s v="TEC-AC-10000171"/>
    <x v="2"/>
    <x v="11"/>
    <s v="Verbatim 25 GB 6x Blu-ray Single Layer Recordable Disc, 25/Pack"/>
    <n v="91.96"/>
    <n v="4"/>
    <n v="0"/>
    <n v="39.5428"/>
  </r>
  <r>
    <n v="1557"/>
    <s v="CA-2013-109176"/>
    <x v="0"/>
    <x v="195"/>
    <d v="2013-05-16T00:00:00"/>
    <s v="Standard Class"/>
    <s v="JW-16075"/>
    <s v="Julia West"/>
    <x v="0"/>
    <s v="United States"/>
    <s v="Philadelphia"/>
    <x v="9"/>
    <n v="19140"/>
    <x v="3"/>
    <s v="OFF-EN-10003134"/>
    <x v="1"/>
    <x v="12"/>
    <s v="Staples"/>
    <n v="9.3439999999999994"/>
    <n v="1"/>
    <n v="0.2"/>
    <n v="3.504"/>
  </r>
  <r>
    <n v="1558"/>
    <s v="CA-2013-109176"/>
    <x v="0"/>
    <x v="195"/>
    <d v="2013-05-16T00:00:00"/>
    <s v="Standard Class"/>
    <s v="JW-16075"/>
    <s v="Julia West"/>
    <x v="0"/>
    <s v="United States"/>
    <s v="Philadelphia"/>
    <x v="9"/>
    <n v="19140"/>
    <x v="3"/>
    <s v="OFF-AR-10001955"/>
    <x v="1"/>
    <x v="6"/>
    <s v="Newell 319"/>
    <n v="79.36"/>
    <n v="5"/>
    <n v="0.2"/>
    <n v="9.919999999999991"/>
  </r>
  <r>
    <n v="1559"/>
    <s v="CA-2012-112116"/>
    <x v="1"/>
    <x v="199"/>
    <d v="2012-03-18T00:00:00"/>
    <s v="Second Class"/>
    <s v="JE-15475"/>
    <s v="Jeremy Ellison"/>
    <x v="0"/>
    <s v="United States"/>
    <s v="Seattle"/>
    <x v="4"/>
    <n v="98103"/>
    <x v="1"/>
    <s v="FUR-TA-10001039"/>
    <x v="0"/>
    <x v="3"/>
    <s v="KI Adjustable-Height Table"/>
    <n v="171.96"/>
    <n v="2"/>
    <n v="0"/>
    <n v="44.709600000000009"/>
  </r>
  <r>
    <n v="1560"/>
    <s v="CA-2013-126809"/>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s v="CA-2011-105172"/>
    <x v="2"/>
    <x v="527"/>
    <d v="2011-04-09T00:00:00"/>
    <s v="Standard Class"/>
    <s v="PK-18910"/>
    <s v="Paul Knutson"/>
    <x v="2"/>
    <s v="United States"/>
    <s v="San Francisco"/>
    <x v="1"/>
    <n v="94109"/>
    <x v="1"/>
    <s v="OFF-LA-10001641"/>
    <x v="1"/>
    <x v="2"/>
    <s v="Avery 518"/>
    <n v="18.899999999999999"/>
    <n v="6"/>
    <n v="0"/>
    <n v="9.0719999999999992"/>
  </r>
  <r>
    <n v="1562"/>
    <s v="CA-2014-107293"/>
    <x v="3"/>
    <x v="528"/>
    <d v="2014-09-07T00:00:00"/>
    <s v="First Class"/>
    <s v="CS-12400"/>
    <s v="Christopher Schild"/>
    <x v="2"/>
    <s v="United States"/>
    <s v="Seattle"/>
    <x v="4"/>
    <n v="98115"/>
    <x v="1"/>
    <s v="OFF-AR-10003732"/>
    <x v="1"/>
    <x v="6"/>
    <s v="Newell 333"/>
    <n v="2.78"/>
    <n v="1"/>
    <n v="0"/>
    <n v="0.72279999999999989"/>
  </r>
  <r>
    <n v="1563"/>
    <s v="US-2014-102890"/>
    <x v="3"/>
    <x v="160"/>
    <d v="2014-07-01T00:00:00"/>
    <s v="Same Day"/>
    <s v="SG-20470"/>
    <s v="Sheri Gordon"/>
    <x v="0"/>
    <s v="United States"/>
    <s v="New York City"/>
    <x v="15"/>
    <n v="10011"/>
    <x v="3"/>
    <s v="FUR-TA-10000577"/>
    <x v="0"/>
    <x v="3"/>
    <s v="Bretford CR4500 Series Slim Rectangular Table"/>
    <n v="1044.6299999999999"/>
    <n v="5"/>
    <n v="0.4"/>
    <n v="-295.97849999999994"/>
  </r>
  <r>
    <n v="1564"/>
    <s v="CA-2012-158554"/>
    <x v="1"/>
    <x v="529"/>
    <d v="2012-11-09T00:00:00"/>
    <s v="Same Day"/>
    <s v="CM-12190"/>
    <s v="Charlotte Melton"/>
    <x v="0"/>
    <s v="United States"/>
    <s v="Philadelphia"/>
    <x v="9"/>
    <n v="19134"/>
    <x v="3"/>
    <s v="OFF-PA-10004000"/>
    <x v="1"/>
    <x v="10"/>
    <s v="While You Were Out Pads, 50 per Pad, 4 x 5 1/4, Green Cycle"/>
    <n v="11.352000000000002"/>
    <n v="3"/>
    <n v="0.2"/>
    <n v="4.1151"/>
  </r>
  <r>
    <n v="1565"/>
    <s v="CA-2011-116239"/>
    <x v="2"/>
    <x v="530"/>
    <d v="2011-03-04T00:00:00"/>
    <s v="Same Day"/>
    <s v="CL-12565"/>
    <s v="Clay Ludtke"/>
    <x v="0"/>
    <s v="United States"/>
    <s v="Columbia"/>
    <x v="20"/>
    <n v="29203"/>
    <x v="0"/>
    <s v="OFF-ST-10001370"/>
    <x v="1"/>
    <x v="4"/>
    <s v="Sensible Storage WireTech Storage Systems"/>
    <n v="354.90000000000003"/>
    <n v="5"/>
    <n v="0"/>
    <n v="17.744999999999962"/>
  </r>
  <r>
    <n v="1566"/>
    <s v="CA-2012-132101"/>
    <x v="1"/>
    <x v="531"/>
    <d v="2012-03-25T00:00:00"/>
    <s v="Standard Class"/>
    <s v="JO-15550"/>
    <s v="Jesus Ocampo"/>
    <x v="2"/>
    <s v="United States"/>
    <s v="Seattle"/>
    <x v="4"/>
    <n v="98105"/>
    <x v="1"/>
    <s v="TEC-PH-10004539"/>
    <x v="2"/>
    <x v="7"/>
    <s v="Wireless Extenders zBoost YX545 SOHO Signal Booster"/>
    <n v="453.57600000000002"/>
    <n v="3"/>
    <n v="0.2"/>
    <n v="39.687899999999985"/>
  </r>
  <r>
    <n v="1567"/>
    <s v="CA-2012-129112"/>
    <x v="1"/>
    <x v="239"/>
    <d v="2012-11-30T00:00:00"/>
    <s v="First Class"/>
    <s v="AW-10840"/>
    <s v="Anthony Witt"/>
    <x v="0"/>
    <s v="United States"/>
    <s v="Allen"/>
    <x v="5"/>
    <n v="75002"/>
    <x v="2"/>
    <s v="TEC-AC-10003038"/>
    <x v="2"/>
    <x v="11"/>
    <s v="Kingston Digital DataTraveler 16GB USB 2.0"/>
    <n v="21.48"/>
    <n v="3"/>
    <n v="0.2"/>
    <n v="-0.26850000000000307"/>
  </r>
  <r>
    <n v="1568"/>
    <s v="CA-2012-129112"/>
    <x v="1"/>
    <x v="239"/>
    <d v="2012-11-30T00:00:00"/>
    <s v="First Class"/>
    <s v="AW-10840"/>
    <s v="Anthony Witt"/>
    <x v="0"/>
    <s v="United States"/>
    <s v="Allen"/>
    <x v="5"/>
    <n v="75002"/>
    <x v="2"/>
    <s v="OFF-BI-10000088"/>
    <x v="1"/>
    <x v="8"/>
    <s v="GBC Imprintable Covers"/>
    <n v="8.7839999999999989"/>
    <n v="4"/>
    <n v="0.8"/>
    <n v="-13.615200000000002"/>
  </r>
  <r>
    <n v="1569"/>
    <s v="US-2014-15200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s v="CA-2014-165029"/>
    <x v="3"/>
    <x v="200"/>
    <d v="2014-12-01T00:00:00"/>
    <s v="Standard Class"/>
    <s v="AH-10075"/>
    <s v="Adam Hart"/>
    <x v="1"/>
    <s v="United States"/>
    <s v="Atlanta"/>
    <x v="32"/>
    <n v="30318"/>
    <x v="0"/>
    <s v="OFF-AR-10003504"/>
    <x v="1"/>
    <x v="6"/>
    <s v="Newell 347"/>
    <n v="12.84"/>
    <n v="3"/>
    <n v="0"/>
    <n v="3.7235999999999989"/>
  </r>
  <r>
    <n v="1571"/>
    <s v="US-2011-157385"/>
    <x v="2"/>
    <x v="533"/>
    <d v="2011-11-25T00:00:00"/>
    <s v="First Class"/>
    <s v="SC-20095"/>
    <s v="Sanjit Chand"/>
    <x v="0"/>
    <s v="United States"/>
    <s v="Los Angeles"/>
    <x v="1"/>
    <n v="90004"/>
    <x v="1"/>
    <s v="FUR-CH-10000863"/>
    <x v="0"/>
    <x v="1"/>
    <s v="Novimex Swivel Fabric Task Chair"/>
    <n v="603.91999999999996"/>
    <n v="5"/>
    <n v="0.2"/>
    <n v="-67.941000000000003"/>
  </r>
  <r>
    <n v="1572"/>
    <s v="US-2011-157385"/>
    <x v="2"/>
    <x v="533"/>
    <d v="2011-11-25T00:00:00"/>
    <s v="First Class"/>
    <s v="SC-20095"/>
    <s v="Sanjit Chand"/>
    <x v="0"/>
    <s v="United States"/>
    <s v="Los Angeles"/>
    <x v="1"/>
    <n v="90004"/>
    <x v="1"/>
    <s v="OFF-EN-10003160"/>
    <x v="1"/>
    <x v="12"/>
    <s v="Pastel Pink Envelopes"/>
    <n v="21.84"/>
    <n v="3"/>
    <n v="0"/>
    <n v="10.4832"/>
  </r>
  <r>
    <n v="1573"/>
    <s v="US-2011-157385"/>
    <x v="2"/>
    <x v="533"/>
    <d v="2011-11-25T00:00:00"/>
    <s v="First Class"/>
    <s v="SC-20095"/>
    <s v="Sanjit Chand"/>
    <x v="0"/>
    <s v="United States"/>
    <s v="Los Angeles"/>
    <x v="1"/>
    <n v="90004"/>
    <x v="1"/>
    <s v="TEC-AC-10003280"/>
    <x v="2"/>
    <x v="11"/>
    <s v="Belkin F8E887 USB Wired Ergonomic Keyboard"/>
    <n v="29.99"/>
    <n v="1"/>
    <n v="0"/>
    <n v="6.2978999999999985"/>
  </r>
  <r>
    <n v="1574"/>
    <s v="US-2011-157385"/>
    <x v="2"/>
    <x v="533"/>
    <d v="2011-11-25T00:00:00"/>
    <s v="First Class"/>
    <s v="SC-20095"/>
    <s v="Sanjit Chand"/>
    <x v="0"/>
    <s v="United States"/>
    <s v="Los Angeles"/>
    <x v="1"/>
    <n v="90004"/>
    <x v="1"/>
    <s v="FUR-CH-10000595"/>
    <x v="0"/>
    <x v="1"/>
    <s v="Safco Contoured Stacking Chairs"/>
    <n v="381.44000000000005"/>
    <n v="2"/>
    <n v="0.2"/>
    <n v="23.839999999999975"/>
  </r>
  <r>
    <n v="1575"/>
    <s v="CA-2011-101602"/>
    <x v="2"/>
    <x v="534"/>
    <d v="2011-12-18T00:00:00"/>
    <s v="First Class"/>
    <s v="MC-18100"/>
    <s v="Mick Crebagga"/>
    <x v="0"/>
    <s v="United States"/>
    <s v="El Paso"/>
    <x v="5"/>
    <n v="79907"/>
    <x v="2"/>
    <s v="TEC-PH-10000169"/>
    <x v="2"/>
    <x v="7"/>
    <s v="ARKON Windshield Dashboard Air Vent Car Mount Holder"/>
    <n v="40.68"/>
    <n v="3"/>
    <n v="0.2"/>
    <n v="-9.153000000000004"/>
  </r>
  <r>
    <n v="1576"/>
    <s v="CA-2011-101602"/>
    <x v="2"/>
    <x v="534"/>
    <d v="2011-12-18T00:00:00"/>
    <s v="First Class"/>
    <s v="MC-18100"/>
    <s v="Mick Crebagga"/>
    <x v="0"/>
    <s v="United States"/>
    <s v="El Paso"/>
    <x v="5"/>
    <n v="79907"/>
    <x v="2"/>
    <s v="FUR-CH-10004675"/>
    <x v="0"/>
    <x v="1"/>
    <s v="Lifetime Advantage Folding Chairs, 4/Carton"/>
    <n v="763.28"/>
    <n v="5"/>
    <n v="0.3"/>
    <n v="-21.807999999999993"/>
  </r>
  <r>
    <n v="1577"/>
    <s v="CA-2013-109057"/>
    <x v="0"/>
    <x v="183"/>
    <d v="2013-04-28T00:00:00"/>
    <s v="Standard Class"/>
    <s v="TT-21460"/>
    <s v="Tonja Turnell"/>
    <x v="2"/>
    <s v="United States"/>
    <s v="Aurora"/>
    <x v="10"/>
    <n v="60505"/>
    <x v="2"/>
    <s v="OFF-ST-10002406"/>
    <x v="1"/>
    <x v="4"/>
    <s v="Pizazz Global Quick File"/>
    <n v="23.952000000000002"/>
    <n v="2"/>
    <n v="0.2"/>
    <n v="2.3952000000000018"/>
  </r>
  <r>
    <n v="1578"/>
    <s v="CA-2013-154403"/>
    <x v="0"/>
    <x v="454"/>
    <d v="2013-05-28T00:00:00"/>
    <s v="Standard Class"/>
    <s v="AP-10720"/>
    <s v="Anne Pryor"/>
    <x v="2"/>
    <s v="United States"/>
    <s v="Florence"/>
    <x v="19"/>
    <n v="35630"/>
    <x v="0"/>
    <s v="OFF-PA-10001526"/>
    <x v="1"/>
    <x v="10"/>
    <s v="Xerox 1949"/>
    <n v="4.9800000000000004"/>
    <n v="1"/>
    <n v="0"/>
    <n v="2.4402000000000004"/>
  </r>
  <r>
    <n v="1579"/>
    <s v="CA-2013-102456"/>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s v="CA-2012-131338"/>
    <x v="1"/>
    <x v="101"/>
    <d v="2012-08-12T00:00:00"/>
    <s v="First Class"/>
    <s v="NP-18325"/>
    <s v="Naresj Patel"/>
    <x v="0"/>
    <s v="United States"/>
    <s v="New York City"/>
    <x v="15"/>
    <n v="10024"/>
    <x v="3"/>
    <s v="TEC-PH-10003012"/>
    <x v="2"/>
    <x v="7"/>
    <s v="Nortel Meridian M3904 Professional Digital phone"/>
    <n v="307.98"/>
    <n v="2"/>
    <n v="0"/>
    <n v="89.314199999999971"/>
  </r>
  <r>
    <n v="1581"/>
    <s v="CA-2012-131338"/>
    <x v="1"/>
    <x v="101"/>
    <d v="2012-08-12T00:00:00"/>
    <s v="First Class"/>
    <s v="NP-18325"/>
    <s v="Naresj Patel"/>
    <x v="0"/>
    <s v="United States"/>
    <s v="New York City"/>
    <x v="15"/>
    <n v="10024"/>
    <x v="3"/>
    <s v="FUR-TA-10002607"/>
    <x v="0"/>
    <x v="3"/>
    <s v="KI Conference Tables"/>
    <n v="382.80599999999998"/>
    <n v="9"/>
    <n v="0.4"/>
    <n v="-153.12239999999997"/>
  </r>
  <r>
    <n v="1582"/>
    <s v="CA-2012-131338"/>
    <x v="1"/>
    <x v="101"/>
    <d v="2012-08-12T00:00:00"/>
    <s v="First Class"/>
    <s v="NP-18325"/>
    <s v="Naresj Patel"/>
    <x v="0"/>
    <s v="United States"/>
    <s v="New York City"/>
    <x v="15"/>
    <n v="10024"/>
    <x v="3"/>
    <s v="OFF-ST-10000642"/>
    <x v="1"/>
    <x v="4"/>
    <s v="Tennsco Lockers, Gray"/>
    <n v="41.96"/>
    <n v="2"/>
    <n v="0"/>
    <n v="2.9371999999999971"/>
  </r>
  <r>
    <n v="1583"/>
    <s v="CA-2012-131338"/>
    <x v="1"/>
    <x v="101"/>
    <d v="2012-08-12T00:00:00"/>
    <s v="First Class"/>
    <s v="NP-18325"/>
    <s v="Naresj Patel"/>
    <x v="0"/>
    <s v="United States"/>
    <s v="New York City"/>
    <x v="15"/>
    <n v="10024"/>
    <x v="3"/>
    <s v="OFF-BI-10000545"/>
    <x v="1"/>
    <x v="8"/>
    <s v="GBC Ibimaster 500 Manual ProClick Binding System"/>
    <n v="1217.568"/>
    <n v="2"/>
    <n v="0.2"/>
    <n v="456.58800000000002"/>
  </r>
  <r>
    <n v="1584"/>
    <s v="CA-2012-131338"/>
    <x v="1"/>
    <x v="101"/>
    <d v="2012-08-12T00:00:00"/>
    <s v="First Class"/>
    <s v="NP-18325"/>
    <s v="Naresj Patel"/>
    <x v="0"/>
    <s v="United States"/>
    <s v="New York City"/>
    <x v="15"/>
    <n v="10024"/>
    <x v="3"/>
    <s v="FUR-FU-10002157"/>
    <x v="0"/>
    <x v="5"/>
    <s v="Artistic Insta-Plaque"/>
    <n v="47.04"/>
    <n v="3"/>
    <n v="0"/>
    <n v="18.345599999999997"/>
  </r>
  <r>
    <n v="1585"/>
    <s v="CA-2012-131338"/>
    <x v="1"/>
    <x v="101"/>
    <d v="2012-08-12T00:00:00"/>
    <s v="First Class"/>
    <s v="NP-18325"/>
    <s v="Naresj Patel"/>
    <x v="0"/>
    <s v="United States"/>
    <s v="New York City"/>
    <x v="15"/>
    <n v="10024"/>
    <x v="3"/>
    <s v="FUR-FU-10001706"/>
    <x v="0"/>
    <x v="5"/>
    <s v="Longer-Life Soft White Bulbs"/>
    <n v="6.16"/>
    <n v="2"/>
    <n v="0"/>
    <n v="2.9567999999999999"/>
  </r>
  <r>
    <n v="1586"/>
    <s v="CA-2012-131338"/>
    <x v="1"/>
    <x v="101"/>
    <d v="2012-08-12T00:00:00"/>
    <s v="First Class"/>
    <s v="NP-18325"/>
    <s v="Naresj Patel"/>
    <x v="0"/>
    <s v="United States"/>
    <s v="New York City"/>
    <x v="15"/>
    <n v="10024"/>
    <x v="3"/>
    <s v="TEC-PH-10000984"/>
    <x v="2"/>
    <x v="7"/>
    <s v="Panasonic KX-TG9471B"/>
    <n v="979.95"/>
    <n v="5"/>
    <n v="0"/>
    <n v="274.38600000000008"/>
  </r>
  <r>
    <n v="1587"/>
    <s v="CA-2012-131338"/>
    <x v="1"/>
    <x v="101"/>
    <d v="2012-08-12T00:00:00"/>
    <s v="First Class"/>
    <s v="NP-18325"/>
    <s v="Naresj Patel"/>
    <x v="0"/>
    <s v="United States"/>
    <s v="New York City"/>
    <x v="15"/>
    <n v="10024"/>
    <x v="3"/>
    <s v="OFF-PA-10001357"/>
    <x v="1"/>
    <x v="10"/>
    <s v="Xerox 1886"/>
    <n v="143.69999999999999"/>
    <n v="3"/>
    <n v="0"/>
    <n v="68.975999999999999"/>
  </r>
  <r>
    <n v="1588"/>
    <s v="CA-2012-131338"/>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s v="CA-2012-131338"/>
    <x v="1"/>
    <x v="101"/>
    <d v="2012-08-12T00:00:00"/>
    <s v="First Class"/>
    <s v="NP-18325"/>
    <s v="Naresj Patel"/>
    <x v="0"/>
    <s v="United States"/>
    <s v="New York City"/>
    <x v="15"/>
    <n v="10024"/>
    <x v="3"/>
    <s v="TEC-AC-10002600"/>
    <x v="2"/>
    <x v="11"/>
    <s v="Belkin QODE FastFit Bluetooth Keyboard"/>
    <n v="247.8"/>
    <n v="4"/>
    <n v="0"/>
    <n v="34.692000000000007"/>
  </r>
  <r>
    <n v="1590"/>
    <s v="CA-2013-109911"/>
    <x v="0"/>
    <x v="536"/>
    <d v="2013-05-17T00:00:00"/>
    <s v="Standard Class"/>
    <s v="VG-21805"/>
    <s v="Vivek Grady"/>
    <x v="1"/>
    <s v="United States"/>
    <s v="Virginia Beach"/>
    <x v="17"/>
    <n v="23464"/>
    <x v="0"/>
    <s v="OFF-AR-10001662"/>
    <x v="1"/>
    <x v="6"/>
    <s v="Rogers Handheld Barrel Pencil Sharpener"/>
    <n v="10.96"/>
    <n v="4"/>
    <n v="0"/>
    <n v="2.9592000000000009"/>
  </r>
  <r>
    <n v="1591"/>
    <s v="US-2013-132423"/>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s v="US-2013-132423"/>
    <x v="0"/>
    <x v="173"/>
    <d v="2013-04-20T00:00:00"/>
    <s v="Standard Class"/>
    <s v="MY-18295"/>
    <s v="Muhammed Yedwab"/>
    <x v="1"/>
    <s v="United States"/>
    <s v="Grapevine"/>
    <x v="5"/>
    <n v="76051"/>
    <x v="2"/>
    <s v="OFF-FA-10002988"/>
    <x v="1"/>
    <x v="13"/>
    <s v="Ideal Clamps"/>
    <n v="8.0399999999999991"/>
    <n v="5"/>
    <n v="0.2"/>
    <n v="2.9144999999999994"/>
  </r>
  <r>
    <n v="1593"/>
    <s v="CA-2012-122826"/>
    <x v="1"/>
    <x v="537"/>
    <d v="2012-06-25T00:00:00"/>
    <s v="Second Class"/>
    <s v="RD-19480"/>
    <s v="Rick Duston"/>
    <x v="0"/>
    <s v="United States"/>
    <s v="Olympia"/>
    <x v="4"/>
    <n v="98502"/>
    <x v="1"/>
    <s v="TEC-PH-10004830"/>
    <x v="2"/>
    <x v="7"/>
    <s v="Pyle PRT45 Retro Home Telephone"/>
    <n v="201.56800000000001"/>
    <n v="4"/>
    <n v="0.2"/>
    <n v="22.676399999999994"/>
  </r>
  <r>
    <n v="1594"/>
    <s v="CA-2011-117317"/>
    <x v="2"/>
    <x v="538"/>
    <d v="2011-10-19T00:00:00"/>
    <s v="Same Day"/>
    <s v="JF-15490"/>
    <s v="Jeremy Farry"/>
    <x v="0"/>
    <s v="United States"/>
    <s v="Los Angeles"/>
    <x v="1"/>
    <n v="90032"/>
    <x v="1"/>
    <s v="OFF-PA-10004519"/>
    <x v="1"/>
    <x v="10"/>
    <s v="Spiral Phone Message Books with Labels by Adams"/>
    <n v="13.440000000000001"/>
    <n v="3"/>
    <n v="0"/>
    <n v="6.5856000000000012"/>
  </r>
  <r>
    <n v="1595"/>
    <s v="CA-2012-118423"/>
    <x v="1"/>
    <x v="539"/>
    <d v="2012-03-27T00:00:00"/>
    <s v="First Class"/>
    <s v="DP-13390"/>
    <s v="Dennis Pardue"/>
    <x v="2"/>
    <s v="United States"/>
    <s v="Peoria"/>
    <x v="10"/>
    <n v="61604"/>
    <x v="2"/>
    <s v="FUR-BO-10000362"/>
    <x v="0"/>
    <x v="0"/>
    <s v="Sauder Inglewood Library Bookcases"/>
    <n v="359.05799999999994"/>
    <n v="3"/>
    <n v="0.3"/>
    <n v="-35.905799999999999"/>
  </r>
  <r>
    <n v="1596"/>
    <s v="CA-2014-149181"/>
    <x v="3"/>
    <x v="540"/>
    <d v="2014-05-13T00:00:00"/>
    <s v="Standard Class"/>
    <s v="MD-17350"/>
    <s v="Maribeth Dona"/>
    <x v="0"/>
    <s v="United States"/>
    <s v="Columbus"/>
    <x v="24"/>
    <n v="43229"/>
    <x v="3"/>
    <s v="FUR-CH-10004540"/>
    <x v="0"/>
    <x v="1"/>
    <s v="Global Chrome Stack Chair"/>
    <n v="47.991999999999997"/>
    <n v="2"/>
    <n v="0.3"/>
    <n v="-2.0567999999999991"/>
  </r>
  <r>
    <n v="1597"/>
    <s v="CA-2014-132234"/>
    <x v="3"/>
    <x v="524"/>
    <d v="2014-10-19T00:00:00"/>
    <s v="First Class"/>
    <s v="MY-17380"/>
    <s v="Maribeth Yedwab"/>
    <x v="1"/>
    <s v="United States"/>
    <s v="New York City"/>
    <x v="15"/>
    <n v="10011"/>
    <x v="3"/>
    <s v="FUR-FU-10001290"/>
    <x v="0"/>
    <x v="5"/>
    <s v="Executive Impressions Supervisor Wall Clock"/>
    <n v="547.30000000000007"/>
    <n v="13"/>
    <n v="0"/>
    <n v="175.13599999999997"/>
  </r>
  <r>
    <n v="1598"/>
    <s v="CA-2014-158876"/>
    <x v="3"/>
    <x v="123"/>
    <d v="2014-11-22T00:00:00"/>
    <s v="Second Class"/>
    <s v="AB-10150"/>
    <s v="Aimee Bixby"/>
    <x v="0"/>
    <s v="United States"/>
    <s v="Carrollton"/>
    <x v="5"/>
    <n v="75007"/>
    <x v="2"/>
    <s v="OFF-PA-10000308"/>
    <x v="1"/>
    <x v="10"/>
    <s v="Xerox 1901"/>
    <n v="16.896000000000001"/>
    <n v="4"/>
    <n v="0.2"/>
    <n v="5.2799999999999994"/>
  </r>
  <r>
    <n v="1599"/>
    <s v="CA-2014-158876"/>
    <x v="3"/>
    <x v="123"/>
    <d v="2014-11-22T00:00:00"/>
    <s v="Second Class"/>
    <s v="AB-10150"/>
    <s v="Aimee Bixby"/>
    <x v="0"/>
    <s v="United States"/>
    <s v="Carrollton"/>
    <x v="5"/>
    <n v="75007"/>
    <x v="2"/>
    <s v="OFF-SU-10001165"/>
    <x v="1"/>
    <x v="14"/>
    <s v="Acme Elite Stainless Steel Scissors"/>
    <n v="6.6720000000000006"/>
    <n v="1"/>
    <n v="0.2"/>
    <n v="0.50039999999999996"/>
  </r>
  <r>
    <n v="1600"/>
    <s v="CA-2014-158876"/>
    <x v="3"/>
    <x v="123"/>
    <d v="2014-11-22T00:00:00"/>
    <s v="Second Class"/>
    <s v="AB-10150"/>
    <s v="Aimee Bixby"/>
    <x v="0"/>
    <s v="United States"/>
    <s v="Carrollton"/>
    <x v="5"/>
    <n v="75007"/>
    <x v="2"/>
    <s v="OFF-AR-10003373"/>
    <x v="1"/>
    <x v="6"/>
    <s v="Boston School Pro Electric Pencil Sharpener, 1670"/>
    <n v="99.13600000000001"/>
    <n v="4"/>
    <n v="0.2"/>
    <n v="8.674399999999995"/>
  </r>
  <r>
    <n v="1601"/>
    <s v="CA-2014-158876"/>
    <x v="3"/>
    <x v="123"/>
    <d v="2014-11-22T00:00:00"/>
    <s v="Second Class"/>
    <s v="AB-10150"/>
    <s v="Aimee Bixby"/>
    <x v="0"/>
    <s v="United States"/>
    <s v="Carrollton"/>
    <x v="5"/>
    <n v="75007"/>
    <x v="2"/>
    <s v="FUR-FU-10001967"/>
    <x v="0"/>
    <x v="5"/>
    <s v="Telescoping Adjustable Floor Lamp"/>
    <n v="15.991999999999999"/>
    <n v="2"/>
    <n v="0.6"/>
    <n v="-13.992999999999999"/>
  </r>
  <r>
    <n v="1602"/>
    <s v="CA-2013-164672"/>
    <x v="0"/>
    <x v="541"/>
    <d v="2013-05-14T00:00:00"/>
    <s v="Second Class"/>
    <s v="GB-14530"/>
    <s v="George Bell"/>
    <x v="1"/>
    <s v="United States"/>
    <s v="Dover"/>
    <x v="13"/>
    <n v="19901"/>
    <x v="3"/>
    <s v="FUR-FU-10001488"/>
    <x v="0"/>
    <x v="5"/>
    <s v="Tenex 46&quot; x 60&quot; Computer Anti-Static Chairmat, Rectangular Shaped"/>
    <n v="211.96"/>
    <n v="2"/>
    <n v="0"/>
    <n v="42.391999999999996"/>
  </r>
  <r>
    <n v="1603"/>
    <s v="US-2013-132857"/>
    <x v="0"/>
    <x v="25"/>
    <d v="2013-12-18T00:00:00"/>
    <s v="Standard Class"/>
    <s v="CA-12775"/>
    <s v="Cynthia Arntzen"/>
    <x v="0"/>
    <s v="United States"/>
    <s v="Smyrna"/>
    <x v="18"/>
    <n v="37167"/>
    <x v="0"/>
    <s v="OFF-AR-10003251"/>
    <x v="1"/>
    <x v="6"/>
    <s v="Prang Drawing Pencil Set"/>
    <n v="6.6719999999999988"/>
    <n v="3"/>
    <n v="0.2"/>
    <n v="1.6679999999999997"/>
  </r>
  <r>
    <n v="1604"/>
    <s v="CA-2014-116645"/>
    <x v="3"/>
    <x v="329"/>
    <d v="2014-12-05T00:00:00"/>
    <s v="Standard Class"/>
    <s v="ME-17725"/>
    <s v="Max Engle"/>
    <x v="0"/>
    <s v="United States"/>
    <s v="Newark"/>
    <x v="13"/>
    <n v="19711"/>
    <x v="3"/>
    <s v="OFF-AR-10001044"/>
    <x v="1"/>
    <x v="6"/>
    <s v="BOSTON Ranger #55 Pencil Sharpener, Black"/>
    <n v="155.94"/>
    <n v="6"/>
    <n v="0"/>
    <n v="45.222599999999993"/>
  </r>
  <r>
    <n v="1605"/>
    <s v="US-2013-115819"/>
    <x v="0"/>
    <x v="475"/>
    <d v="2013-04-25T00:00:00"/>
    <s v="Second Class"/>
    <s v="JO-15280"/>
    <s v="Jas O'Carroll"/>
    <x v="0"/>
    <s v="United States"/>
    <s v="Los Angeles"/>
    <x v="1"/>
    <n v="90049"/>
    <x v="1"/>
    <s v="TEC-PH-10004700"/>
    <x v="2"/>
    <x v="7"/>
    <s v="PowerGen Dual USB Car Charger"/>
    <n v="39.960000000000008"/>
    <n v="5"/>
    <n v="0.2"/>
    <n v="12.986999999999995"/>
  </r>
  <r>
    <n v="1606"/>
    <s v="US-2013-115819"/>
    <x v="0"/>
    <x v="475"/>
    <d v="2013-04-25T00:00:00"/>
    <s v="Second Class"/>
    <s v="JO-15280"/>
    <s v="Jas O'Carroll"/>
    <x v="0"/>
    <s v="United States"/>
    <s v="Los Angeles"/>
    <x v="1"/>
    <n v="90049"/>
    <x v="1"/>
    <s v="OFF-AR-10000823"/>
    <x v="1"/>
    <x v="6"/>
    <s v="Newell 307"/>
    <n v="5.46"/>
    <n v="3"/>
    <n v="0"/>
    <n v="1.5288000000000002"/>
  </r>
  <r>
    <n v="1607"/>
    <s v="US-2013-115819"/>
    <x v="0"/>
    <x v="475"/>
    <d v="2013-04-25T00:00:00"/>
    <s v="Second Class"/>
    <s v="JO-15280"/>
    <s v="Jas O'Carroll"/>
    <x v="0"/>
    <s v="United States"/>
    <s v="Los Angeles"/>
    <x v="1"/>
    <n v="90049"/>
    <x v="1"/>
    <s v="OFF-AR-10004456"/>
    <x v="1"/>
    <x v="6"/>
    <s v="Panasonic KP-4ABK Battery-Operated Pencil Sharpener"/>
    <n v="73.2"/>
    <n v="5"/>
    <n v="0"/>
    <n v="21.227999999999998"/>
  </r>
  <r>
    <n v="1608"/>
    <s v="US-2013-115819"/>
    <x v="0"/>
    <x v="475"/>
    <d v="2013-04-25T00:00:00"/>
    <s v="Second Class"/>
    <s v="JO-15280"/>
    <s v="Jas O'Carroll"/>
    <x v="0"/>
    <s v="United States"/>
    <s v="Los Angeles"/>
    <x v="1"/>
    <n v="90049"/>
    <x v="1"/>
    <s v="OFF-BI-10000050"/>
    <x v="1"/>
    <x v="8"/>
    <s v="Angle-D Binders with Locking Rings, Label Holders"/>
    <n v="5.84"/>
    <n v="1"/>
    <n v="0.2"/>
    <n v="1.9709999999999996"/>
  </r>
  <r>
    <n v="1609"/>
    <s v="US-2013-115819"/>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s v="US-2013-115819"/>
    <x v="0"/>
    <x v="475"/>
    <d v="2013-04-25T00:00:00"/>
    <s v="Second Class"/>
    <s v="JO-15280"/>
    <s v="Jas O'Carroll"/>
    <x v="0"/>
    <s v="United States"/>
    <s v="Los Angeles"/>
    <x v="1"/>
    <n v="90049"/>
    <x v="1"/>
    <s v="OFF-BI-10000591"/>
    <x v="1"/>
    <x v="8"/>
    <s v="Avery Binder Labels"/>
    <n v="9.3360000000000003"/>
    <n v="3"/>
    <n v="0.2"/>
    <n v="3.2675999999999994"/>
  </r>
  <r>
    <n v="1611"/>
    <s v="CA-2011-156349"/>
    <x v="2"/>
    <x v="542"/>
    <d v="2011-05-30T00:00:00"/>
    <s v="Standard Class"/>
    <s v="ML-17395"/>
    <s v="Marina Lichtenstein"/>
    <x v="1"/>
    <s v="United States"/>
    <s v="Los Angeles"/>
    <x v="1"/>
    <n v="90008"/>
    <x v="1"/>
    <s v="FUR-BO-10000362"/>
    <x v="0"/>
    <x v="0"/>
    <s v="Sauder Inglewood Library Bookcases"/>
    <n v="290.666"/>
    <n v="2"/>
    <n v="0.15"/>
    <n v="27.356800000000007"/>
  </r>
  <r>
    <n v="1612"/>
    <s v="CA-2011-156349"/>
    <x v="2"/>
    <x v="542"/>
    <d v="2011-05-30T00:00:00"/>
    <s v="Standard Class"/>
    <s v="ML-17395"/>
    <s v="Marina Lichtenstein"/>
    <x v="1"/>
    <s v="United States"/>
    <s v="Los Angeles"/>
    <x v="1"/>
    <n v="90008"/>
    <x v="1"/>
    <s v="TEC-PH-10000441"/>
    <x v="2"/>
    <x v="7"/>
    <s v="VTech DS6151"/>
    <n v="201.584"/>
    <n v="2"/>
    <n v="0.2"/>
    <n v="20.158400000000015"/>
  </r>
  <r>
    <n v="1613"/>
    <s v="CA-2011-156349"/>
    <x v="2"/>
    <x v="542"/>
    <d v="2011-05-30T00:00:00"/>
    <s v="Standard Class"/>
    <s v="ML-17395"/>
    <s v="Marina Lichtenstein"/>
    <x v="1"/>
    <s v="United States"/>
    <s v="Los Angeles"/>
    <x v="1"/>
    <n v="90008"/>
    <x v="1"/>
    <s v="TEC-PH-10002726"/>
    <x v="2"/>
    <x v="7"/>
    <s v="netTALK DUO VoIP Telephone Service"/>
    <n v="83.984000000000009"/>
    <n v="2"/>
    <n v="0.2"/>
    <n v="31.494"/>
  </r>
  <r>
    <n v="1614"/>
    <s v="CA-2014-138380"/>
    <x v="3"/>
    <x v="202"/>
    <d v="2014-12-26T00:00:00"/>
    <s v="Standard Class"/>
    <s v="YS-21880"/>
    <s v="Yana Sorensen"/>
    <x v="1"/>
    <s v="United States"/>
    <s v="Oakland"/>
    <x v="1"/>
    <n v="94601"/>
    <x v="1"/>
    <s v="OFF-ST-10003306"/>
    <x v="1"/>
    <x v="4"/>
    <s v="Letter Size Cart"/>
    <n v="1000.0200000000001"/>
    <n v="7"/>
    <n v="0"/>
    <n v="290.00579999999991"/>
  </r>
  <r>
    <n v="1615"/>
    <s v="US-2013-113509"/>
    <x v="0"/>
    <x v="543"/>
    <d v="2013-03-20T00:00:00"/>
    <s v="Standard Class"/>
    <s v="PL-18925"/>
    <s v="Paul Lucas"/>
    <x v="2"/>
    <s v="United States"/>
    <s v="Philadelphia"/>
    <x v="9"/>
    <n v="19143"/>
    <x v="3"/>
    <s v="TEC-AC-10004855"/>
    <x v="2"/>
    <x v="11"/>
    <s v="V7 USB Numeric Keypad"/>
    <n v="83.976000000000013"/>
    <n v="3"/>
    <n v="0.2"/>
    <n v="-13.646100000000001"/>
  </r>
  <r>
    <n v="1616"/>
    <s v="CA-2012-130022"/>
    <x v="1"/>
    <x v="544"/>
    <d v="2012-08-16T00:00:00"/>
    <s v="Standard Class"/>
    <s v="JK-16120"/>
    <s v="Julie Kriz"/>
    <x v="2"/>
    <s v="United States"/>
    <s v="Eagan"/>
    <x v="11"/>
    <n v="55122"/>
    <x v="2"/>
    <s v="OFF-LA-10002787"/>
    <x v="1"/>
    <x v="2"/>
    <s v="Avery 480"/>
    <n v="3.75"/>
    <n v="1"/>
    <n v="0"/>
    <n v="1.7999999999999998"/>
  </r>
  <r>
    <n v="1617"/>
    <s v="CA-2012-130022"/>
    <x v="1"/>
    <x v="544"/>
    <d v="2012-08-16T00:00:00"/>
    <s v="Standard Class"/>
    <s v="JK-16120"/>
    <s v="Julie Kriz"/>
    <x v="2"/>
    <s v="United States"/>
    <s v="Eagan"/>
    <x v="11"/>
    <n v="55122"/>
    <x v="2"/>
    <s v="OFF-LA-10002043"/>
    <x v="1"/>
    <x v="2"/>
    <s v="Avery 489"/>
    <n v="41.4"/>
    <n v="4"/>
    <n v="0"/>
    <n v="19.872"/>
  </r>
  <r>
    <n v="1618"/>
    <s v="CA-2012-130022"/>
    <x v="1"/>
    <x v="544"/>
    <d v="2012-08-16T00:00:00"/>
    <s v="Standard Class"/>
    <s v="JK-16120"/>
    <s v="Julie Kriz"/>
    <x v="2"/>
    <s v="United States"/>
    <s v="Eagan"/>
    <x v="11"/>
    <n v="55122"/>
    <x v="2"/>
    <s v="OFF-AR-10001915"/>
    <x v="1"/>
    <x v="6"/>
    <s v="Peel-Off China Markers"/>
    <n v="29.79"/>
    <n v="3"/>
    <n v="0"/>
    <n v="12.511800000000001"/>
  </r>
  <r>
    <n v="1619"/>
    <s v="US-2013-118780"/>
    <x v="0"/>
    <x v="545"/>
    <d v="2013-09-15T00:00:00"/>
    <s v="Second Class"/>
    <s v="PN-18775"/>
    <s v="Parhena Norris"/>
    <x v="2"/>
    <s v="United States"/>
    <s v="New York City"/>
    <x v="15"/>
    <n v="10011"/>
    <x v="3"/>
    <s v="OFF-ST-10000352"/>
    <x v="1"/>
    <x v="4"/>
    <s v="Acco Perma 2700 Stacking Storage Drawers"/>
    <n v="59.48"/>
    <n v="2"/>
    <n v="0"/>
    <n v="8.9220000000000041"/>
  </r>
  <r>
    <n v="1620"/>
    <s v="US-2013-118780"/>
    <x v="0"/>
    <x v="545"/>
    <d v="2013-09-15T00:00:00"/>
    <s v="Second Class"/>
    <s v="PN-18775"/>
    <s v="Parhena Norris"/>
    <x v="2"/>
    <s v="United States"/>
    <s v="New York City"/>
    <x v="15"/>
    <n v="10011"/>
    <x v="3"/>
    <s v="OFF-PA-10000575"/>
    <x v="1"/>
    <x v="10"/>
    <s v="Wirebound Message Books, Four 2 3/4 x 5 White Forms per Page"/>
    <n v="6.69"/>
    <n v="1"/>
    <n v="0"/>
    <n v="3.0773999999999999"/>
  </r>
  <r>
    <n v="1621"/>
    <s v="CA-2014-108560"/>
    <x v="3"/>
    <x v="141"/>
    <d v="2014-07-16T00:00:00"/>
    <s v="Standard Class"/>
    <s v="JC-15385"/>
    <s v="Jenna Caffey"/>
    <x v="0"/>
    <s v="United States"/>
    <s v="Kent"/>
    <x v="4"/>
    <n v="98031"/>
    <x v="1"/>
    <s v="FUR-FU-10002937"/>
    <x v="0"/>
    <x v="5"/>
    <s v="GE 48&quot; Fluorescent Tube, Cool White Energy Saver, 34 Watts, 30/Box"/>
    <n v="198.46"/>
    <n v="2"/>
    <n v="0"/>
    <n v="99.23"/>
  </r>
  <r>
    <n v="1622"/>
    <s v="CA-2014-108560"/>
    <x v="3"/>
    <x v="141"/>
    <d v="2014-07-16T00:00:00"/>
    <s v="Standard Class"/>
    <s v="JC-15385"/>
    <s v="Jenna Caffey"/>
    <x v="0"/>
    <s v="United States"/>
    <s v="Kent"/>
    <x v="4"/>
    <n v="98031"/>
    <x v="1"/>
    <s v="OFF-LA-10003930"/>
    <x v="1"/>
    <x v="2"/>
    <s v="Dot Matrix Printer Tape Reel Labels, White, 5000/Box"/>
    <n v="786.48"/>
    <n v="8"/>
    <n v="0"/>
    <n v="385.37520000000001"/>
  </r>
  <r>
    <n v="1623"/>
    <s v="CA-2014-108560"/>
    <x v="3"/>
    <x v="141"/>
    <d v="2014-07-16T00:00:00"/>
    <s v="Standard Class"/>
    <s v="JC-15385"/>
    <s v="Jenna Caffey"/>
    <x v="0"/>
    <s v="United States"/>
    <s v="Kent"/>
    <x v="4"/>
    <n v="98031"/>
    <x v="1"/>
    <s v="OFF-BI-10001107"/>
    <x v="1"/>
    <x v="8"/>
    <s v="GBC White Gloss Covers, Plain Front"/>
    <n v="23.168000000000003"/>
    <n v="2"/>
    <n v="0.2"/>
    <n v="7.8191999999999995"/>
  </r>
  <r>
    <n v="1624"/>
    <s v="CA-2014-108560"/>
    <x v="3"/>
    <x v="141"/>
    <d v="2014-07-16T00:00:00"/>
    <s v="Standard Class"/>
    <s v="JC-15385"/>
    <s v="Jenna Caffey"/>
    <x v="0"/>
    <s v="United States"/>
    <s v="Kent"/>
    <x v="4"/>
    <n v="98031"/>
    <x v="1"/>
    <s v="TEC-AC-10003063"/>
    <x v="2"/>
    <x v="11"/>
    <s v="Micro Innovations USB RF Wireless Keyboard with Mouse"/>
    <n v="50"/>
    <n v="2"/>
    <n v="0"/>
    <n v="10.5"/>
  </r>
  <r>
    <n v="1625"/>
    <s v="CA-2012-157084"/>
    <x v="1"/>
    <x v="546"/>
    <d v="2012-12-24T00:00:00"/>
    <s v="Standard Class"/>
    <s v="JG-15160"/>
    <s v="James Galang"/>
    <x v="0"/>
    <s v="United States"/>
    <s v="Los Angeles"/>
    <x v="1"/>
    <n v="90049"/>
    <x v="1"/>
    <s v="TEC-PH-10002922"/>
    <x v="2"/>
    <x v="7"/>
    <s v="ShoreTel ShorePhone IP 230 VoIP phone"/>
    <n v="675.96"/>
    <n v="5"/>
    <n v="0.2"/>
    <n v="84.494999999999948"/>
  </r>
  <r>
    <n v="1626"/>
    <s v="CA-2012-157084"/>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s v="CA-2012-164539"/>
    <x v="1"/>
    <x v="547"/>
    <d v="2012-11-22T00:00:00"/>
    <s v="Standard Class"/>
    <s v="PO-19180"/>
    <s v="Philisse Overcash"/>
    <x v="2"/>
    <s v="United States"/>
    <s v="New York City"/>
    <x v="15"/>
    <n v="10011"/>
    <x v="3"/>
    <s v="OFF-AP-10002457"/>
    <x v="1"/>
    <x v="9"/>
    <s v="Eureka The Boss Plus 12-Amp Hard Box Upright Vacuum, Red"/>
    <n v="523.25"/>
    <n v="5"/>
    <n v="0"/>
    <n v="141.27749999999997"/>
  </r>
  <r>
    <n v="1628"/>
    <s v="CA-2012-143119"/>
    <x v="1"/>
    <x v="496"/>
    <d v="2012-09-30T00:00:00"/>
    <s v="Standard Class"/>
    <s v="MC-17275"/>
    <s v="Marc Crier"/>
    <x v="0"/>
    <s v="United States"/>
    <s v="Lafayette"/>
    <x v="28"/>
    <n v="70506"/>
    <x v="0"/>
    <s v="FUR-CH-10001270"/>
    <x v="0"/>
    <x v="1"/>
    <s v="Harbour Creations Steel Folding Chair"/>
    <n v="517.5"/>
    <n v="6"/>
    <n v="0"/>
    <n v="155.24999999999994"/>
  </r>
  <r>
    <n v="1629"/>
    <s v="CA-2014-101049"/>
    <x v="3"/>
    <x v="548"/>
    <d v="2014-06-26T00:00:00"/>
    <s v="Second Class"/>
    <s v="AS-10240"/>
    <s v="Alan Shonely"/>
    <x v="0"/>
    <s v="United States"/>
    <s v="Cleveland"/>
    <x v="24"/>
    <n v="44105"/>
    <x v="3"/>
    <s v="FUR-FU-10004415"/>
    <x v="0"/>
    <x v="5"/>
    <s v="Stacking Tray, Side-Loading, Legal, Smoke"/>
    <n v="17.920000000000002"/>
    <n v="5"/>
    <n v="0.2"/>
    <n v="2.4639999999999986"/>
  </r>
  <r>
    <n v="1630"/>
    <s v="CA-2014-101049"/>
    <x v="3"/>
    <x v="548"/>
    <d v="2014-06-26T00:00:00"/>
    <s v="Second Class"/>
    <s v="AS-10240"/>
    <s v="Alan Shonely"/>
    <x v="0"/>
    <s v="United States"/>
    <s v="Cleveland"/>
    <x v="24"/>
    <n v="44105"/>
    <x v="3"/>
    <s v="OFF-BI-10001510"/>
    <x v="1"/>
    <x v="8"/>
    <s v="Deluxe Heavy-Duty Vinyl Round Ring Binder"/>
    <n v="41.256000000000007"/>
    <n v="6"/>
    <n v="0.7"/>
    <n v="-34.38000000000001"/>
  </r>
  <r>
    <n v="1631"/>
    <s v="CA-2013-106530"/>
    <x v="0"/>
    <x v="541"/>
    <d v="2013-05-09T00:00:00"/>
    <s v="Same Day"/>
    <s v="CL-12565"/>
    <s v="Clay Ludtke"/>
    <x v="0"/>
    <s v="United States"/>
    <s v="Cleveland"/>
    <x v="24"/>
    <n v="44105"/>
    <x v="3"/>
    <s v="OFF-ST-10002011"/>
    <x v="1"/>
    <x v="4"/>
    <s v="Smead Adjustable Mobile File Trolley with Lockable Top"/>
    <n v="1006.056"/>
    <n v="3"/>
    <n v="0.2"/>
    <n v="88.029900000000055"/>
  </r>
  <r>
    <n v="1632"/>
    <s v="CA-2013-106530"/>
    <x v="0"/>
    <x v="541"/>
    <d v="2013-05-09T00:00:00"/>
    <s v="Same Day"/>
    <s v="CL-12565"/>
    <s v="Clay Ludtke"/>
    <x v="0"/>
    <s v="United States"/>
    <s v="Cleveland"/>
    <x v="24"/>
    <n v="44105"/>
    <x v="3"/>
    <s v="OFF-PA-10002986"/>
    <x v="1"/>
    <x v="10"/>
    <s v="Xerox 1898"/>
    <n v="10.688000000000001"/>
    <n v="2"/>
    <n v="0.2"/>
    <n v="3.7407999999999997"/>
  </r>
  <r>
    <n v="1633"/>
    <s v="CA-2013-106530"/>
    <x v="0"/>
    <x v="541"/>
    <d v="2013-05-09T00:00:00"/>
    <s v="Same Day"/>
    <s v="CL-12565"/>
    <s v="Clay Ludtke"/>
    <x v="0"/>
    <s v="United States"/>
    <s v="Cleveland"/>
    <x v="24"/>
    <n v="44105"/>
    <x v="3"/>
    <s v="OFF-PA-10004451"/>
    <x v="1"/>
    <x v="10"/>
    <s v="Xerox 222"/>
    <n v="10.368000000000002"/>
    <n v="2"/>
    <n v="0.2"/>
    <n v="3.6288"/>
  </r>
  <r>
    <n v="1634"/>
    <s v="CA-2013-106530"/>
    <x v="0"/>
    <x v="541"/>
    <d v="2013-05-09T00:00:00"/>
    <s v="Same Day"/>
    <s v="CL-12565"/>
    <s v="Clay Ludtke"/>
    <x v="0"/>
    <s v="United States"/>
    <s v="Cleveland"/>
    <x v="24"/>
    <n v="44105"/>
    <x v="3"/>
    <s v="OFF-ST-10000649"/>
    <x v="1"/>
    <x v="4"/>
    <s v="Hanging Personal Folder File"/>
    <n v="25.12"/>
    <n v="2"/>
    <n v="0.2"/>
    <n v="1.5700000000000012"/>
  </r>
  <r>
    <n v="1635"/>
    <s v="CA-2013-106530"/>
    <x v="0"/>
    <x v="541"/>
    <d v="2013-05-09T00:00:00"/>
    <s v="Same Day"/>
    <s v="CL-12565"/>
    <s v="Clay Ludtke"/>
    <x v="0"/>
    <s v="United States"/>
    <s v="Cleveland"/>
    <x v="24"/>
    <n v="44105"/>
    <x v="3"/>
    <s v="TEC-AC-10001465"/>
    <x v="2"/>
    <x v="11"/>
    <s v="SanDisk Cruzer 64 GB USB Flash Drive"/>
    <n v="58.112000000000002"/>
    <n v="2"/>
    <n v="0.2"/>
    <n v="7.263999999999994"/>
  </r>
  <r>
    <n v="1636"/>
    <s v="CA-2011-168984"/>
    <x v="2"/>
    <x v="35"/>
    <d v="2011-12-02T00:00:00"/>
    <s v="Standard Class"/>
    <s v="NW-18400"/>
    <s v="Natalie Webber"/>
    <x v="0"/>
    <s v="United States"/>
    <s v="Tigard"/>
    <x v="21"/>
    <n v="97224"/>
    <x v="1"/>
    <s v="OFF-PA-10001166"/>
    <x v="1"/>
    <x v="10"/>
    <s v="Xerox 2"/>
    <n v="15.552000000000003"/>
    <n v="3"/>
    <n v="0.2"/>
    <n v="5.4432"/>
  </r>
  <r>
    <n v="1637"/>
    <s v="CA-2011-168984"/>
    <x v="2"/>
    <x v="35"/>
    <d v="2011-12-02T00:00:00"/>
    <s v="Standard Class"/>
    <s v="NW-18400"/>
    <s v="Natalie Webber"/>
    <x v="0"/>
    <s v="United States"/>
    <s v="Tigard"/>
    <x v="21"/>
    <n v="97224"/>
    <x v="1"/>
    <s v="OFF-ST-10001097"/>
    <x v="1"/>
    <x v="4"/>
    <s v="Office Impressions Heavy Duty Welded Shelving &amp; Multimedia Storage Drawers"/>
    <n v="669.08"/>
    <n v="5"/>
    <n v="0.2"/>
    <n v="-167.27"/>
  </r>
  <r>
    <n v="1638"/>
    <s v="CA-2011-168984"/>
    <x v="2"/>
    <x v="35"/>
    <d v="2011-12-02T00:00:00"/>
    <s v="Standard Class"/>
    <s v="NW-18400"/>
    <s v="Natalie Webber"/>
    <x v="0"/>
    <s v="United States"/>
    <s v="Tigard"/>
    <x v="21"/>
    <n v="97224"/>
    <x v="1"/>
    <s v="TEC-PH-10000038"/>
    <x v="2"/>
    <x v="7"/>
    <s v="Jawbone MINI JAMBOX Wireless Bluetooth Speaker"/>
    <n v="438.33600000000001"/>
    <n v="4"/>
    <n v="0.2"/>
    <n v="-87.667200000000037"/>
  </r>
  <r>
    <n v="1639"/>
    <s v="CA-2013-157266"/>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s v="CA-2013-157266"/>
    <x v="0"/>
    <x v="439"/>
    <d v="2013-06-02T00:00:00"/>
    <s v="Standard Class"/>
    <s v="TB-21280"/>
    <s v="Toby Braunhardt"/>
    <x v="0"/>
    <s v="United States"/>
    <s v="Washington"/>
    <x v="40"/>
    <n v="20016"/>
    <x v="3"/>
    <s v="OFF-BI-10004728"/>
    <x v="1"/>
    <x v="8"/>
    <s v="Wilson Jones Turn Tabs Binder Tool for Ring Binders"/>
    <n v="9.64"/>
    <n v="2"/>
    <n v="0"/>
    <n v="4.4344000000000001"/>
  </r>
  <r>
    <n v="1641"/>
    <s v="CA-2013-157266"/>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s v="CA-2013-157266"/>
    <x v="0"/>
    <x v="439"/>
    <d v="2013-06-02T00:00:00"/>
    <s v="Standard Class"/>
    <s v="TB-21280"/>
    <s v="Toby Braunhardt"/>
    <x v="0"/>
    <s v="United States"/>
    <s v="Washington"/>
    <x v="40"/>
    <n v="20016"/>
    <x v="3"/>
    <s v="FUR-FU-10000629"/>
    <x v="0"/>
    <x v="5"/>
    <s v="9-3/4 Diameter Round Wall Clock"/>
    <n v="41.37"/>
    <n v="3"/>
    <n v="0"/>
    <n v="17.375399999999999"/>
  </r>
  <r>
    <n v="1643"/>
    <s v="US-2011-134712"/>
    <x v="2"/>
    <x v="503"/>
    <d v="2011-12-04T00:00:00"/>
    <s v="Standard Class"/>
    <s v="BS-11380"/>
    <s v="Bill Stewart"/>
    <x v="1"/>
    <s v="United States"/>
    <s v="Skokie"/>
    <x v="10"/>
    <n v="60076"/>
    <x v="2"/>
    <s v="OFF-FA-10003112"/>
    <x v="1"/>
    <x v="13"/>
    <s v="Staples"/>
    <n v="12.624000000000001"/>
    <n v="2"/>
    <n v="0.2"/>
    <n v="3.944999999999999"/>
  </r>
  <r>
    <n v="1644"/>
    <s v="CA-2012-111829"/>
    <x v="1"/>
    <x v="531"/>
    <d v="2012-03-20T00:00:00"/>
    <s v="First Class"/>
    <s v="FH-14365"/>
    <s v="Fred Hopkins"/>
    <x v="1"/>
    <s v="United States"/>
    <s v="Seattle"/>
    <x v="4"/>
    <n v="98115"/>
    <x v="1"/>
    <s v="OFF-ST-10000142"/>
    <x v="1"/>
    <x v="4"/>
    <s v="Deluxe Rollaway Locking File with Drawer"/>
    <n v="1247.6399999999999"/>
    <n v="3"/>
    <n v="0"/>
    <n v="349.33919999999995"/>
  </r>
  <r>
    <n v="1645"/>
    <s v="CA-2012-111829"/>
    <x v="1"/>
    <x v="531"/>
    <d v="2012-03-20T00:00:00"/>
    <s v="First Class"/>
    <s v="FH-14365"/>
    <s v="Fred Hopkins"/>
    <x v="1"/>
    <s v="United States"/>
    <s v="Seattle"/>
    <x v="4"/>
    <n v="98115"/>
    <x v="1"/>
    <s v="TEC-CO-10001766"/>
    <x v="2"/>
    <x v="16"/>
    <s v="Canon PC940 Copier"/>
    <n v="3149.9300000000003"/>
    <n v="7"/>
    <n v="0"/>
    <n v="1480.4670999999998"/>
  </r>
  <r>
    <n v="1646"/>
    <s v="CA-2012-111829"/>
    <x v="1"/>
    <x v="531"/>
    <d v="2012-03-20T00:00:00"/>
    <s v="First Class"/>
    <s v="FH-14365"/>
    <s v="Fred Hopkins"/>
    <x v="1"/>
    <s v="United States"/>
    <s v="Seattle"/>
    <x v="4"/>
    <n v="98115"/>
    <x v="1"/>
    <s v="OFF-PA-10004359"/>
    <x v="1"/>
    <x v="10"/>
    <s v="Multicolor Computer Printout Paper"/>
    <n v="209.7"/>
    <n v="2"/>
    <n v="0"/>
    <n v="100.65599999999999"/>
  </r>
  <r>
    <n v="1647"/>
    <s v="CA-2012-105221"/>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s v="CA-2012-105221"/>
    <x v="1"/>
    <x v="549"/>
    <d v="2012-11-03T00:00:00"/>
    <s v="First Class"/>
    <s v="VM-21685"/>
    <s v="Valerie Mitchum"/>
    <x v="2"/>
    <s v="United States"/>
    <s v="Philadelphia"/>
    <x v="9"/>
    <n v="19140"/>
    <x v="3"/>
    <s v="OFF-FA-10001135"/>
    <x v="1"/>
    <x v="13"/>
    <s v="Brites Rubber Bands, 1 1/2 oz. Box"/>
    <n v="3.1680000000000001"/>
    <n v="2"/>
    <n v="0.2"/>
    <n v="-0.71279999999999988"/>
  </r>
  <r>
    <n v="1649"/>
    <s v="CA-2012-120341"/>
    <x v="1"/>
    <x v="120"/>
    <d v="2012-09-29T00:00:00"/>
    <s v="Second Class"/>
    <s v="SF-20200"/>
    <s v="Sarah Foster"/>
    <x v="0"/>
    <s v="United States"/>
    <s v="Philadelphia"/>
    <x v="9"/>
    <n v="19143"/>
    <x v="3"/>
    <s v="OFF-BI-10004224"/>
    <x v="1"/>
    <x v="8"/>
    <s v="Catalog Binders with Expanding Posts"/>
    <n v="121.10400000000003"/>
    <n v="6"/>
    <n v="0.7"/>
    <n v="-100.91999999999999"/>
  </r>
  <r>
    <n v="1650"/>
    <s v="CA-2012-120341"/>
    <x v="1"/>
    <x v="120"/>
    <d v="2012-09-29T00:00:00"/>
    <s v="Second Class"/>
    <s v="SF-20200"/>
    <s v="Sarah Foster"/>
    <x v="0"/>
    <s v="United States"/>
    <s v="Philadelphia"/>
    <x v="9"/>
    <n v="19143"/>
    <x v="3"/>
    <s v="TEC-PH-10003357"/>
    <x v="2"/>
    <x v="7"/>
    <s v="Grandstream GXP2100 Mainstream Business Phone"/>
    <n v="45.893999999999998"/>
    <n v="1"/>
    <n v="0.4"/>
    <n v="-9.178799999999999"/>
  </r>
  <r>
    <n v="1651"/>
    <s v="CA-2011-135699"/>
    <x v="2"/>
    <x v="550"/>
    <d v="2011-08-29T00:00:00"/>
    <s v="Same Day"/>
    <s v="HH-15010"/>
    <s v="Hilary Holden"/>
    <x v="1"/>
    <s v="United States"/>
    <s v="San Francisco"/>
    <x v="1"/>
    <n v="94110"/>
    <x v="1"/>
    <s v="OFF-PA-10004475"/>
    <x v="1"/>
    <x v="10"/>
    <s v="Xerox 1940"/>
    <n v="109.92"/>
    <n v="2"/>
    <n v="0"/>
    <n v="53.860799999999998"/>
  </r>
  <r>
    <n v="1652"/>
    <s v="CA-2011-135699"/>
    <x v="2"/>
    <x v="550"/>
    <d v="2011-08-29T00:00:00"/>
    <s v="Same Day"/>
    <s v="HH-15010"/>
    <s v="Hilary Holden"/>
    <x v="1"/>
    <s v="United States"/>
    <s v="San Francisco"/>
    <x v="1"/>
    <n v="94110"/>
    <x v="1"/>
    <s v="OFF-PA-10003001"/>
    <x v="1"/>
    <x v="10"/>
    <s v="Xerox 1986"/>
    <n v="13.36"/>
    <n v="2"/>
    <n v="0"/>
    <n v="6.4127999999999998"/>
  </r>
  <r>
    <n v="1653"/>
    <s v="US-2014-132444"/>
    <x v="3"/>
    <x v="551"/>
    <d v="2014-11-22T00:00:00"/>
    <s v="First Class"/>
    <s v="CD-12280"/>
    <s v="Christina DeMoss"/>
    <x v="0"/>
    <s v="United States"/>
    <s v="Seattle"/>
    <x v="4"/>
    <n v="98105"/>
    <x v="1"/>
    <s v="OFF-ST-10003442"/>
    <x v="1"/>
    <x v="4"/>
    <s v="Eldon Portable Mobile Manager"/>
    <n v="169.68"/>
    <n v="6"/>
    <n v="0"/>
    <n v="45.813600000000001"/>
  </r>
  <r>
    <n v="1654"/>
    <s v="US-2014-132444"/>
    <x v="3"/>
    <x v="551"/>
    <d v="2014-11-22T00:00:00"/>
    <s v="First Class"/>
    <s v="CD-12280"/>
    <s v="Christina DeMoss"/>
    <x v="0"/>
    <s v="United States"/>
    <s v="Seattle"/>
    <x v="4"/>
    <n v="98105"/>
    <x v="1"/>
    <s v="TEC-AC-10003832"/>
    <x v="2"/>
    <x v="11"/>
    <s v="Imation 16GB Mini TravelDrive USB 2.0 Flash Drive"/>
    <n v="132.52000000000001"/>
    <n v="4"/>
    <n v="0"/>
    <n v="54.333200000000005"/>
  </r>
  <r>
    <n v="1655"/>
    <s v="US-2014-132444"/>
    <x v="3"/>
    <x v="551"/>
    <d v="2014-11-22T00:00:00"/>
    <s v="First Class"/>
    <s v="CD-12280"/>
    <s v="Christina DeMoss"/>
    <x v="0"/>
    <s v="United States"/>
    <s v="Seattle"/>
    <x v="4"/>
    <n v="98105"/>
    <x v="1"/>
    <s v="OFF-FA-10000611"/>
    <x v="1"/>
    <x v="13"/>
    <s v="Binder Clips by OIC"/>
    <n v="2.96"/>
    <n v="2"/>
    <n v="0"/>
    <n v="1.4207999999999998"/>
  </r>
  <r>
    <n v="1656"/>
    <s v="US-2014-132444"/>
    <x v="3"/>
    <x v="551"/>
    <d v="2014-11-22T00:00:00"/>
    <s v="First Class"/>
    <s v="CD-12280"/>
    <s v="Christina DeMoss"/>
    <x v="0"/>
    <s v="United States"/>
    <s v="Seattle"/>
    <x v="4"/>
    <n v="98105"/>
    <x v="1"/>
    <s v="OFF-BI-10001116"/>
    <x v="1"/>
    <x v="8"/>
    <s v="Wilson Jones 1&quot; Hanging DublLock Ring Binders"/>
    <n v="8.4480000000000004"/>
    <n v="2"/>
    <n v="0.2"/>
    <n v="2.9568000000000003"/>
  </r>
  <r>
    <n v="1657"/>
    <s v="US-2014-132444"/>
    <x v="3"/>
    <x v="551"/>
    <d v="2014-11-22T00:00:00"/>
    <s v="First Class"/>
    <s v="CD-12280"/>
    <s v="Christina DeMoss"/>
    <x v="0"/>
    <s v="United States"/>
    <s v="Seattle"/>
    <x v="4"/>
    <n v="98105"/>
    <x v="1"/>
    <s v="OFF-ST-10000563"/>
    <x v="1"/>
    <x v="4"/>
    <s v="Fellowes Bankers Box Stor/Drawer Steel Plus"/>
    <n v="95.94"/>
    <n v="3"/>
    <n v="0"/>
    <n v="9.5940000000000012"/>
  </r>
  <r>
    <n v="1658"/>
    <s v="CA-2011-127159"/>
    <x v="2"/>
    <x v="552"/>
    <d v="2011-05-15T00:00:00"/>
    <s v="First Class"/>
    <s v="HL-15040"/>
    <s v="Hunter Lopez"/>
    <x v="0"/>
    <s v="United States"/>
    <s v="Milwaukee"/>
    <x v="6"/>
    <n v="53209"/>
    <x v="2"/>
    <s v="FUR-FU-10000010"/>
    <x v="0"/>
    <x v="5"/>
    <s v="DAX Value U-Channel Document Frames, Easel Back"/>
    <n v="34.79"/>
    <n v="7"/>
    <n v="0"/>
    <n v="10.784899999999999"/>
  </r>
  <r>
    <n v="1659"/>
    <s v="CA-2014-161809"/>
    <x v="3"/>
    <x v="176"/>
    <d v="2014-01-27T00:00:00"/>
    <s v="Standard Class"/>
    <s v="TH-21100"/>
    <s v="Thea Hendricks"/>
    <x v="0"/>
    <s v="United States"/>
    <s v="Los Angeles"/>
    <x v="1"/>
    <n v="90045"/>
    <x v="1"/>
    <s v="TEC-PH-10004922"/>
    <x v="2"/>
    <x v="7"/>
    <s v="RCA Visys Integrated PBX 8-Line Router"/>
    <n v="160.77600000000001"/>
    <n v="3"/>
    <n v="0.2"/>
    <n v="10.048500000000004"/>
  </r>
  <r>
    <n v="1660"/>
    <s v="CA-2014-127285"/>
    <x v="3"/>
    <x v="505"/>
    <d v="2014-11-07T00:00:00"/>
    <s v="Standard Class"/>
    <s v="MM-18055"/>
    <s v="Michelle Moray"/>
    <x v="0"/>
    <s v="United States"/>
    <s v="Seattle"/>
    <x v="4"/>
    <n v="98115"/>
    <x v="1"/>
    <s v="OFF-BI-10004330"/>
    <x v="1"/>
    <x v="8"/>
    <s v="GBC Velobind Prepunched Cover Sets, Regency Series"/>
    <n v="88.751999999999995"/>
    <n v="3"/>
    <n v="0.2"/>
    <n v="27.734999999999996"/>
  </r>
  <r>
    <n v="1661"/>
    <s v="CA-2014-127285"/>
    <x v="3"/>
    <x v="505"/>
    <d v="2014-11-07T00:00:00"/>
    <s v="Standard Class"/>
    <s v="MM-18055"/>
    <s v="Michelle Moray"/>
    <x v="0"/>
    <s v="United States"/>
    <s v="Seattle"/>
    <x v="4"/>
    <n v="98115"/>
    <x v="1"/>
    <s v="OFF-BI-10002072"/>
    <x v="1"/>
    <x v="8"/>
    <s v="Cardinal Slant-D Ring Binders"/>
    <n v="13.904"/>
    <n v="2"/>
    <n v="0.2"/>
    <n v="5.2139999999999995"/>
  </r>
  <r>
    <n v="1662"/>
    <s v="CA-2014-144526"/>
    <x v="3"/>
    <x v="504"/>
    <d v="2014-05-07T00:00:00"/>
    <s v="Standard Class"/>
    <s v="QJ-19255"/>
    <s v="Quincy Jones"/>
    <x v="1"/>
    <s v="United States"/>
    <s v="Philadelphia"/>
    <x v="9"/>
    <n v="19143"/>
    <x v="3"/>
    <s v="TEC-PH-10002549"/>
    <x v="2"/>
    <x v="7"/>
    <s v="Polycom SoundPoint IP 450 VoIP phone"/>
    <n v="677.57999999999993"/>
    <n v="5"/>
    <n v="0.4"/>
    <n v="-158.10199999999998"/>
  </r>
  <r>
    <n v="1663"/>
    <s v="CA-2014-144526"/>
    <x v="3"/>
    <x v="504"/>
    <d v="2014-05-07T00:00:00"/>
    <s v="Standard Class"/>
    <s v="QJ-19255"/>
    <s v="Quincy Jones"/>
    <x v="1"/>
    <s v="United States"/>
    <s v="Philadelphia"/>
    <x v="9"/>
    <n v="19143"/>
    <x v="3"/>
    <s v="OFF-BI-10002353"/>
    <x v="1"/>
    <x v="8"/>
    <s v="GBC VeloBind Cover Sets"/>
    <n v="13.896000000000001"/>
    <n v="3"/>
    <n v="0.7"/>
    <n v="-9.2639999999999993"/>
  </r>
  <r>
    <n v="1664"/>
    <s v="CA-2013-128531"/>
    <x v="0"/>
    <x v="390"/>
    <d v="2013-11-27T00:00:00"/>
    <s v="Second Class"/>
    <s v="NS-18505"/>
    <s v="Neola Schneider"/>
    <x v="0"/>
    <s v="United States"/>
    <s v="Dallas"/>
    <x v="5"/>
    <n v="75217"/>
    <x v="2"/>
    <s v="OFF-ST-10001325"/>
    <x v="1"/>
    <x v="4"/>
    <s v="Sterilite Officeware Hinged File Box"/>
    <n v="41.92"/>
    <n v="5"/>
    <n v="0.2"/>
    <n v="3.6679999999999993"/>
  </r>
  <r>
    <n v="1665"/>
    <s v="CA-2013-128531"/>
    <x v="0"/>
    <x v="390"/>
    <d v="2013-11-27T00:00:00"/>
    <s v="Second Class"/>
    <s v="NS-18505"/>
    <s v="Neola Schneider"/>
    <x v="0"/>
    <s v="United States"/>
    <s v="Dallas"/>
    <x v="5"/>
    <n v="75217"/>
    <x v="2"/>
    <s v="TEC-AC-10002049"/>
    <x v="2"/>
    <x v="11"/>
    <s v="Logitech G19 Programmable Gaming Keyboard"/>
    <n v="297.57600000000002"/>
    <n v="3"/>
    <n v="0.2"/>
    <n v="-7.4394000000000347"/>
  </r>
  <r>
    <n v="1666"/>
    <s v="CA-2013-128531"/>
    <x v="0"/>
    <x v="390"/>
    <d v="2013-11-27T00:00:00"/>
    <s v="Second Class"/>
    <s v="NS-18505"/>
    <s v="Neola Schneider"/>
    <x v="0"/>
    <s v="United States"/>
    <s v="Dallas"/>
    <x v="5"/>
    <n v="75217"/>
    <x v="2"/>
    <s v="OFF-FA-10002676"/>
    <x v="1"/>
    <x v="13"/>
    <s v="Colored Push Pins"/>
    <n v="4.3440000000000003"/>
    <n v="3"/>
    <n v="0.2"/>
    <n v="0.86879999999999979"/>
  </r>
  <r>
    <n v="1667"/>
    <s v="CA-2013-128531"/>
    <x v="0"/>
    <x v="390"/>
    <d v="2013-11-27T00:00:00"/>
    <s v="Second Class"/>
    <s v="NS-18505"/>
    <s v="Neola Schneider"/>
    <x v="0"/>
    <s v="United States"/>
    <s v="Dallas"/>
    <x v="5"/>
    <n v="75217"/>
    <x v="2"/>
    <s v="TEC-AC-10003023"/>
    <x v="2"/>
    <x v="11"/>
    <s v="Logitech G105 Gaming Keyboard"/>
    <n v="94.992000000000004"/>
    <n v="2"/>
    <n v="0.2"/>
    <n v="-2.374800000000004"/>
  </r>
  <r>
    <n v="1668"/>
    <s v="CA-2013-128531"/>
    <x v="0"/>
    <x v="390"/>
    <d v="2013-11-27T00:00:00"/>
    <s v="Second Class"/>
    <s v="NS-18505"/>
    <s v="Neola Schneider"/>
    <x v="0"/>
    <s v="United States"/>
    <s v="Dallas"/>
    <x v="5"/>
    <n v="75217"/>
    <x v="2"/>
    <s v="OFF-PA-10000167"/>
    <x v="1"/>
    <x v="10"/>
    <s v="Xerox 1925"/>
    <n v="74.352000000000004"/>
    <n v="3"/>
    <n v="0.2"/>
    <n v="23.234999999999992"/>
  </r>
  <r>
    <n v="1669"/>
    <s v="CA-2013-128531"/>
    <x v="0"/>
    <x v="390"/>
    <d v="2013-11-27T00:00:00"/>
    <s v="Second Class"/>
    <s v="NS-18505"/>
    <s v="Neola Schneider"/>
    <x v="0"/>
    <s v="United States"/>
    <s v="Dallas"/>
    <x v="5"/>
    <n v="75217"/>
    <x v="2"/>
    <s v="OFF-AR-10003405"/>
    <x v="1"/>
    <x v="6"/>
    <s v="Dixon My First Ticonderoga Pencil, #2"/>
    <n v="14.04"/>
    <n v="3"/>
    <n v="0.2"/>
    <n v="1.5794999999999986"/>
  </r>
  <r>
    <n v="1670"/>
    <s v="US-2012-157154"/>
    <x v="1"/>
    <x v="553"/>
    <d v="2012-01-15T00:00:00"/>
    <s v="Standard Class"/>
    <s v="MM-17920"/>
    <s v="Michael Moore"/>
    <x v="0"/>
    <s v="United States"/>
    <s v="New York City"/>
    <x v="15"/>
    <n v="10011"/>
    <x v="3"/>
    <s v="FUR-TA-10001889"/>
    <x v="0"/>
    <x v="3"/>
    <s v="Bush Advantage Collection Racetrack Conference Table"/>
    <n v="1018.1039999999999"/>
    <n v="4"/>
    <n v="0.4"/>
    <n v="-373.3048"/>
  </r>
  <r>
    <n v="1671"/>
    <s v="CA-2014-159457"/>
    <x v="3"/>
    <x v="15"/>
    <d v="2014-10-27T00:00:00"/>
    <s v="Standard Class"/>
    <s v="RD-19480"/>
    <s v="Rick Duston"/>
    <x v="0"/>
    <s v="United States"/>
    <s v="Houston"/>
    <x v="5"/>
    <n v="77095"/>
    <x v="2"/>
    <s v="TEC-PH-10002185"/>
    <x v="2"/>
    <x v="7"/>
    <s v="QVS USB Car Charger 2-Port 2.1Amp for iPod/iPhone/iPad/iPad 2/iPad 3"/>
    <n v="16.68"/>
    <n v="3"/>
    <n v="0.2"/>
    <n v="5.2125000000000004"/>
  </r>
  <r>
    <n v="1672"/>
    <s v="CA-2013-107615"/>
    <x v="0"/>
    <x v="554"/>
    <d v="2013-03-26T00:00:00"/>
    <s v="First Class"/>
    <s v="RB-19645"/>
    <s v="Robert Barroso"/>
    <x v="1"/>
    <s v="United States"/>
    <s v="North Las Vegas"/>
    <x v="33"/>
    <n v="89031"/>
    <x v="1"/>
    <s v="TEC-AC-10001013"/>
    <x v="2"/>
    <x v="11"/>
    <s v="Logitech ClearChat Comfort/USB Headset H390"/>
    <n v="58.58"/>
    <n v="2"/>
    <n v="0"/>
    <n v="19.331399999999995"/>
  </r>
  <r>
    <n v="1673"/>
    <s v="CA-2014-111647"/>
    <x v="3"/>
    <x v="445"/>
    <d v="2014-07-08T00:00:00"/>
    <s v="Standard Class"/>
    <s v="RD-19585"/>
    <s v="Rob Dowd"/>
    <x v="0"/>
    <s v="United States"/>
    <s v="Plano"/>
    <x v="5"/>
    <n v="75023"/>
    <x v="2"/>
    <s v="TEC-PH-10002726"/>
    <x v="2"/>
    <x v="7"/>
    <s v="netTALK DUO VoIP Telephone Service"/>
    <n v="167.96800000000002"/>
    <n v="4"/>
    <n v="0.2"/>
    <n v="62.988"/>
  </r>
  <r>
    <n v="1674"/>
    <s v="CA-2012-150560"/>
    <x v="1"/>
    <x v="555"/>
    <d v="2012-12-12T00:00:00"/>
    <s v="First Class"/>
    <s v="SW-20455"/>
    <s v="Shaun Weien"/>
    <x v="0"/>
    <s v="United States"/>
    <s v="Suffolk"/>
    <x v="17"/>
    <n v="23434"/>
    <x v="0"/>
    <s v="OFF-LA-10003930"/>
    <x v="1"/>
    <x v="2"/>
    <s v="Dot Matrix Printer Tape Reel Labels, White, 5000/Box"/>
    <n v="196.62"/>
    <n v="2"/>
    <n v="0"/>
    <n v="96.343800000000002"/>
  </r>
  <r>
    <n v="1675"/>
    <s v="CA-2012-143077"/>
    <x v="1"/>
    <x v="14"/>
    <d v="2012-09-21T00:00:00"/>
    <s v="Standard Class"/>
    <s v="SF-20965"/>
    <s v="Sylvia Foulston"/>
    <x v="1"/>
    <s v="United States"/>
    <s v="Houston"/>
    <x v="5"/>
    <n v="77041"/>
    <x v="2"/>
    <s v="FUR-FU-10003535"/>
    <x v="0"/>
    <x v="5"/>
    <s v="Howard Miller Distant Time Traveler Alarm Clock"/>
    <n v="21.936000000000003"/>
    <n v="2"/>
    <n v="0.6"/>
    <n v="-10.419600000000003"/>
  </r>
  <r>
    <n v="1676"/>
    <s v="CA-2012-143077"/>
    <x v="1"/>
    <x v="14"/>
    <d v="2012-09-21T00:00:00"/>
    <s v="Standard Class"/>
    <s v="SF-20965"/>
    <s v="Sylvia Foulston"/>
    <x v="1"/>
    <s v="United States"/>
    <s v="Houston"/>
    <x v="5"/>
    <n v="77041"/>
    <x v="2"/>
    <s v="OFF-BI-10000088"/>
    <x v="1"/>
    <x v="8"/>
    <s v="GBC Imprintable Covers"/>
    <n v="6.5879999999999992"/>
    <n v="3"/>
    <n v="0.8"/>
    <n v="-10.211400000000005"/>
  </r>
  <r>
    <n v="1677"/>
    <s v="CA-2013-122728"/>
    <x v="0"/>
    <x v="556"/>
    <d v="2013-05-25T00:00:00"/>
    <s v="Standard Class"/>
    <s v="EB-13930"/>
    <s v="Eric Barreto"/>
    <x v="0"/>
    <s v="United States"/>
    <s v="San Francisco"/>
    <x v="1"/>
    <n v="94110"/>
    <x v="1"/>
    <s v="OFF-ST-10000604"/>
    <x v="1"/>
    <x v="4"/>
    <s v="Home/Office Personal File Carts"/>
    <n v="104.28"/>
    <n v="3"/>
    <n v="0"/>
    <n v="26.069999999999993"/>
  </r>
  <r>
    <n v="1678"/>
    <s v="CA-2013-122728"/>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s v="CA-2011-122882"/>
    <x v="2"/>
    <x v="557"/>
    <d v="2011-09-13T00:00:00"/>
    <s v="Standard Class"/>
    <s v="SB-20290"/>
    <s v="Sean Braxton"/>
    <x v="1"/>
    <s v="United States"/>
    <s v="Philadelphia"/>
    <x v="9"/>
    <n v="19134"/>
    <x v="3"/>
    <s v="OFF-ST-10002344"/>
    <x v="1"/>
    <x v="4"/>
    <s v="Carina 42&quot;Hx23 3/4&quot;W Media Storage Unit"/>
    <n v="64.784000000000006"/>
    <n v="1"/>
    <n v="0.2"/>
    <n v="-14.576399999999996"/>
  </r>
  <r>
    <n v="1680"/>
    <s v="CA-2011-122882"/>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s v="CA-2011-122882"/>
    <x v="2"/>
    <x v="557"/>
    <d v="2011-09-13T00:00:00"/>
    <s v="Standard Class"/>
    <s v="SB-20290"/>
    <s v="Sean Braxton"/>
    <x v="1"/>
    <s v="United States"/>
    <s v="Philadelphia"/>
    <x v="9"/>
    <n v="19134"/>
    <x v="3"/>
    <s v="FUR-FU-10000758"/>
    <x v="0"/>
    <x v="5"/>
    <s v="DAX Natural Wood-Tone Poster Frame"/>
    <n v="42.368000000000002"/>
    <n v="2"/>
    <n v="0.2"/>
    <n v="8.4735999999999958"/>
  </r>
  <r>
    <n v="1682"/>
    <s v="CA-2011-122882"/>
    <x v="2"/>
    <x v="557"/>
    <d v="2011-09-13T00:00:00"/>
    <s v="Standard Class"/>
    <s v="SB-20290"/>
    <s v="Sean Braxton"/>
    <x v="1"/>
    <s v="United States"/>
    <s v="Philadelphia"/>
    <x v="9"/>
    <n v="19134"/>
    <x v="3"/>
    <s v="TEC-MA-10004679"/>
    <x v="2"/>
    <x v="15"/>
    <s v="StarTech.com 10/100 VDSL2 Ethernet Extender Kit"/>
    <n v="399.54"/>
    <n v="4"/>
    <n v="0.7"/>
    <n v="-559.35599999999988"/>
  </r>
  <r>
    <n v="1683"/>
    <s v="US-2013-101497"/>
    <x v="0"/>
    <x v="321"/>
    <d v="2013-10-02T00:00:00"/>
    <s v="Second Class"/>
    <s v="PS-18760"/>
    <s v="Pamela Stobb"/>
    <x v="0"/>
    <s v="United States"/>
    <s v="Los Angeles"/>
    <x v="1"/>
    <n v="90008"/>
    <x v="1"/>
    <s v="OFF-PA-10000176"/>
    <x v="1"/>
    <x v="10"/>
    <s v="Xerox 1887"/>
    <n v="18.97"/>
    <n v="1"/>
    <n v="0"/>
    <n v="9.105599999999999"/>
  </r>
  <r>
    <n v="1684"/>
    <s v="CA-2013-147585"/>
    <x v="0"/>
    <x v="77"/>
    <d v="2013-11-13T00:00:00"/>
    <s v="Standard Class"/>
    <s v="CB-12535"/>
    <s v="Claudia Bergmann"/>
    <x v="1"/>
    <s v="United States"/>
    <s v="San Francisco"/>
    <x v="1"/>
    <n v="94110"/>
    <x v="1"/>
    <s v="FUR-FU-10002597"/>
    <x v="0"/>
    <x v="5"/>
    <s v="C-Line Magnetic Cubicle Keepers, Clear Polypropylene"/>
    <n v="14.82"/>
    <n v="3"/>
    <n v="0"/>
    <n v="6.224400000000001"/>
  </r>
  <r>
    <n v="1685"/>
    <s v="CA-2014-149489"/>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s v="CA-2014-149489"/>
    <x v="3"/>
    <x v="558"/>
    <d v="2014-04-28T00:00:00"/>
    <s v="First Class"/>
    <s v="DK-12835"/>
    <s v="Damala Kotsonis"/>
    <x v="1"/>
    <s v="United States"/>
    <s v="Philadelphia"/>
    <x v="9"/>
    <n v="19143"/>
    <x v="3"/>
    <s v="OFF-BI-10002813"/>
    <x v="1"/>
    <x v="8"/>
    <s v="Avery Reinforcements for Hole-Punch Pages"/>
    <n v="1.1880000000000002"/>
    <n v="2"/>
    <n v="0.7"/>
    <n v="-0.98999999999999977"/>
  </r>
  <r>
    <n v="1687"/>
    <s v="CA-2014-149489"/>
    <x v="3"/>
    <x v="558"/>
    <d v="2014-04-28T00:00:00"/>
    <s v="First Class"/>
    <s v="DK-12835"/>
    <s v="Damala Kotsonis"/>
    <x v="1"/>
    <s v="United States"/>
    <s v="Philadelphia"/>
    <x v="9"/>
    <n v="19143"/>
    <x v="3"/>
    <s v="OFF-BI-10002414"/>
    <x v="1"/>
    <x v="8"/>
    <s v="GBC ProClick Spines for 32-Hole Punch"/>
    <n v="7.5180000000000007"/>
    <n v="2"/>
    <n v="0.7"/>
    <n v="-5.7637999999999998"/>
  </r>
  <r>
    <n v="1688"/>
    <s v="CA-2014-143798"/>
    <x v="3"/>
    <x v="389"/>
    <d v="2014-12-13T00:00:00"/>
    <s v="First Class"/>
    <s v="AW-10840"/>
    <s v="Anthony Witt"/>
    <x v="0"/>
    <s v="United States"/>
    <s v="Philadelphia"/>
    <x v="9"/>
    <n v="19140"/>
    <x v="3"/>
    <s v="OFF-PA-10000788"/>
    <x v="1"/>
    <x v="10"/>
    <s v="Xerox 210"/>
    <n v="10.368000000000002"/>
    <n v="2"/>
    <n v="0.2"/>
    <n v="3.6288"/>
  </r>
  <r>
    <n v="1689"/>
    <s v="CA-2014-143798"/>
    <x v="3"/>
    <x v="389"/>
    <d v="2014-12-13T00:00:00"/>
    <s v="First Class"/>
    <s v="AW-10840"/>
    <s v="Anthony Witt"/>
    <x v="0"/>
    <s v="United States"/>
    <s v="Philadelphia"/>
    <x v="9"/>
    <n v="19140"/>
    <x v="3"/>
    <s v="FUR-FU-10004306"/>
    <x v="0"/>
    <x v="5"/>
    <s v="Electrix Halogen Magnifier Lamp"/>
    <n v="310.88000000000005"/>
    <n v="2"/>
    <n v="0.2"/>
    <n v="23.315999999999988"/>
  </r>
  <r>
    <n v="1690"/>
    <s v="CA-2011-142839"/>
    <x v="2"/>
    <x v="559"/>
    <d v="2011-08-20T00:00:00"/>
    <s v="Standard Class"/>
    <s v="TS-21610"/>
    <s v="Troy Staebel"/>
    <x v="0"/>
    <s v="United States"/>
    <s v="Philadelphia"/>
    <x v="9"/>
    <n v="19143"/>
    <x v="3"/>
    <s v="FUR-TA-10001539"/>
    <x v="0"/>
    <x v="3"/>
    <s v="Chromcraft Rectangular Conference Tables"/>
    <n v="853.09199999999987"/>
    <n v="6"/>
    <n v="0.4"/>
    <n v="-227.49120000000016"/>
  </r>
  <r>
    <n v="1691"/>
    <s v="CA-2014-129833"/>
    <x v="3"/>
    <x v="34"/>
    <d v="2014-12-16T00:00:00"/>
    <s v="Standard Class"/>
    <s v="HF-14995"/>
    <s v="Herbert Flentye"/>
    <x v="0"/>
    <s v="United States"/>
    <s v="Indianapolis"/>
    <x v="14"/>
    <n v="46203"/>
    <x v="2"/>
    <s v="OFF-PA-10000575"/>
    <x v="1"/>
    <x v="10"/>
    <s v="Wirebound Message Books, Four 2 3/4 x 5 White Forms per Page"/>
    <n v="33.450000000000003"/>
    <n v="5"/>
    <n v="0"/>
    <n v="15.387"/>
  </r>
  <r>
    <n v="1692"/>
    <s v="CA-2014-129833"/>
    <x v="3"/>
    <x v="34"/>
    <d v="2014-12-16T00:00:00"/>
    <s v="Standard Class"/>
    <s v="HF-14995"/>
    <s v="Herbert Flentye"/>
    <x v="0"/>
    <s v="United States"/>
    <s v="Indianapolis"/>
    <x v="14"/>
    <n v="46203"/>
    <x v="2"/>
    <s v="OFF-BI-10004182"/>
    <x v="1"/>
    <x v="8"/>
    <s v="Economy Binders"/>
    <n v="10.4"/>
    <n v="5"/>
    <n v="0"/>
    <n v="5.0960000000000001"/>
  </r>
  <r>
    <n v="1693"/>
    <s v="US-2013-154361"/>
    <x v="0"/>
    <x v="560"/>
    <d v="2013-03-20T00:00:00"/>
    <s v="Standard Class"/>
    <s v="HZ-14950"/>
    <s v="Henia Zydlo"/>
    <x v="0"/>
    <s v="United States"/>
    <s v="Columbus"/>
    <x v="24"/>
    <n v="43229"/>
    <x v="3"/>
    <s v="FUR-FU-10004020"/>
    <x v="0"/>
    <x v="5"/>
    <s v="Advantus Panel Wall Acrylic Frame"/>
    <n v="21.880000000000003"/>
    <n v="5"/>
    <n v="0.2"/>
    <n v="6.2904999999999998"/>
  </r>
  <r>
    <n v="1694"/>
    <s v="US-2013-158708"/>
    <x v="0"/>
    <x v="190"/>
    <d v="2013-06-30T00:00:00"/>
    <s v="Second Class"/>
    <s v="AB-10255"/>
    <s v="Alejandro Ballentine"/>
    <x v="2"/>
    <s v="United States"/>
    <s v="Plano"/>
    <x v="5"/>
    <n v="75023"/>
    <x v="2"/>
    <s v="TEC-AC-10003133"/>
    <x v="2"/>
    <x v="11"/>
    <s v="Memorex Mini Travel Drive 4 GB USB 2.0 Flash Drive"/>
    <n v="13.616"/>
    <n v="2"/>
    <n v="0.2"/>
    <n v="3.5742000000000012"/>
  </r>
  <r>
    <n v="1695"/>
    <s v="CA-2012-156335"/>
    <x v="1"/>
    <x v="12"/>
    <d v="2012-09-28T00:00:00"/>
    <s v="Second Class"/>
    <s v="PO-19195"/>
    <s v="Phillina Ober"/>
    <x v="2"/>
    <s v="United States"/>
    <s v="Bayonne"/>
    <x v="30"/>
    <n v="7002"/>
    <x v="3"/>
    <s v="TEC-AC-10002006"/>
    <x v="2"/>
    <x v="11"/>
    <s v="Memorex Micro Travel Drive 16 GB"/>
    <n v="63.96"/>
    <n v="4"/>
    <n v="0"/>
    <n v="19.827599999999997"/>
  </r>
  <r>
    <n v="1696"/>
    <s v="CA-2012-156335"/>
    <x v="1"/>
    <x v="12"/>
    <d v="2012-09-28T00:00:00"/>
    <s v="Second Class"/>
    <s v="PO-19195"/>
    <s v="Phillina Ober"/>
    <x v="2"/>
    <s v="United States"/>
    <s v="Bayonne"/>
    <x v="30"/>
    <n v="7002"/>
    <x v="3"/>
    <s v="OFF-BI-10003314"/>
    <x v="1"/>
    <x v="8"/>
    <s v="Tuff Stuff Recycled Round Ring Binders"/>
    <n v="14.46"/>
    <n v="3"/>
    <n v="0"/>
    <n v="7.0853999999999999"/>
  </r>
  <r>
    <n v="1697"/>
    <s v="CA-2012-156335"/>
    <x v="1"/>
    <x v="12"/>
    <d v="2012-09-28T00:00:00"/>
    <s v="Second Class"/>
    <s v="PO-19195"/>
    <s v="Phillina Ober"/>
    <x v="2"/>
    <s v="United States"/>
    <s v="Bayonne"/>
    <x v="30"/>
    <n v="7002"/>
    <x v="3"/>
    <s v="TEC-PH-10002726"/>
    <x v="2"/>
    <x v="7"/>
    <s v="netTALK DUO VoIP Telephone Service"/>
    <n v="104.98"/>
    <n v="2"/>
    <n v="0"/>
    <n v="52.49"/>
  </r>
  <r>
    <n v="1698"/>
    <s v="CA-2012-148376"/>
    <x v="1"/>
    <x v="17"/>
    <d v="2012-12-31T00:00:00"/>
    <s v="Standard Class"/>
    <s v="AG-10900"/>
    <s v="Arthur Gainer"/>
    <x v="0"/>
    <s v="United States"/>
    <s v="Los Angeles"/>
    <x v="1"/>
    <n v="90008"/>
    <x v="1"/>
    <s v="OFF-AP-10000240"/>
    <x v="1"/>
    <x v="9"/>
    <s v="Belkin F9G930V10-GRY 9 Outlet Surge"/>
    <n v="106.96"/>
    <n v="2"/>
    <n v="0"/>
    <n v="31.018399999999986"/>
  </r>
  <r>
    <n v="1699"/>
    <s v="CA-2012-148376"/>
    <x v="1"/>
    <x v="17"/>
    <d v="2012-12-31T00:00:00"/>
    <s v="Standard Class"/>
    <s v="AG-10900"/>
    <s v="Arthur Gainer"/>
    <x v="0"/>
    <s v="United States"/>
    <s v="Los Angeles"/>
    <x v="1"/>
    <n v="90008"/>
    <x v="1"/>
    <s v="OFF-LA-10002381"/>
    <x v="1"/>
    <x v="2"/>
    <s v="Avery 497"/>
    <n v="21.560000000000002"/>
    <n v="7"/>
    <n v="0"/>
    <n v="10.348799999999999"/>
  </r>
  <r>
    <n v="1700"/>
    <s v="CA-2011-135657"/>
    <x v="2"/>
    <x v="561"/>
    <d v="2011-06-07T00:00:00"/>
    <s v="Second Class"/>
    <s v="SC-20725"/>
    <s v="Steven Cartwright"/>
    <x v="0"/>
    <s v="United States"/>
    <s v="Seattle"/>
    <x v="4"/>
    <n v="98115"/>
    <x v="1"/>
    <s v="FUR-TA-10004086"/>
    <x v="0"/>
    <x v="3"/>
    <s v="KI Adjustable-Height Table"/>
    <n v="515.88"/>
    <n v="6"/>
    <n v="0"/>
    <n v="113.49359999999999"/>
  </r>
  <r>
    <n v="1701"/>
    <s v="CA-2012-114069"/>
    <x v="1"/>
    <x v="562"/>
    <d v="2012-07-15T00:00:00"/>
    <s v="Second Class"/>
    <s v="ND-18370"/>
    <s v="Natalie DeCherney"/>
    <x v="0"/>
    <s v="United States"/>
    <s v="New York City"/>
    <x v="15"/>
    <n v="10035"/>
    <x v="3"/>
    <s v="OFF-BI-10000320"/>
    <x v="1"/>
    <x v="8"/>
    <s v="GBC Plastic Binding Combs"/>
    <n v="11.808"/>
    <n v="2"/>
    <n v="0.2"/>
    <n v="4.2804000000000002"/>
  </r>
  <r>
    <n v="1702"/>
    <s v="CA-2012-114069"/>
    <x v="1"/>
    <x v="562"/>
    <d v="2012-07-15T00:00:00"/>
    <s v="Second Class"/>
    <s v="ND-18370"/>
    <s v="Natalie DeCherney"/>
    <x v="0"/>
    <s v="United States"/>
    <s v="New York City"/>
    <x v="15"/>
    <n v="10035"/>
    <x v="3"/>
    <s v="FUR-CH-10000595"/>
    <x v="0"/>
    <x v="1"/>
    <s v="Safco Contoured Stacking Chairs"/>
    <n v="1931.04"/>
    <n v="9"/>
    <n v="0.1"/>
    <n v="321.83999999999992"/>
  </r>
  <r>
    <n v="1703"/>
    <s v="CA-2012-114069"/>
    <x v="1"/>
    <x v="562"/>
    <d v="2012-07-15T00:00:00"/>
    <s v="Second Class"/>
    <s v="ND-18370"/>
    <s v="Natalie DeCherney"/>
    <x v="0"/>
    <s v="United States"/>
    <s v="New York City"/>
    <x v="15"/>
    <n v="10035"/>
    <x v="3"/>
    <s v="OFF-PA-10000349"/>
    <x v="1"/>
    <x v="10"/>
    <s v="Staples"/>
    <n v="9.9600000000000009"/>
    <n v="2"/>
    <n v="0"/>
    <n v="4.6812000000000005"/>
  </r>
  <r>
    <n v="1704"/>
    <s v="CA-2011-139857"/>
    <x v="2"/>
    <x v="563"/>
    <d v="2011-02-07T00:00:00"/>
    <s v="Standard Class"/>
    <s v="CD-12790"/>
    <s v="Cynthia Delaney"/>
    <x v="2"/>
    <s v="United States"/>
    <s v="San Diego"/>
    <x v="1"/>
    <n v="92037"/>
    <x v="1"/>
    <s v="OFF-FA-10001843"/>
    <x v="1"/>
    <x v="13"/>
    <s v="Staples"/>
    <n v="12.350000000000001"/>
    <n v="5"/>
    <n v="0"/>
    <n v="5.8045"/>
  </r>
  <r>
    <n v="1705"/>
    <s v="CA-2013-106306"/>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s v="CA-2012-100545"/>
    <x v="1"/>
    <x v="6"/>
    <d v="2012-11-26T00:00:00"/>
    <s v="Standard Class"/>
    <s v="IM-15070"/>
    <s v="Irene Maddox"/>
    <x v="0"/>
    <s v="United States"/>
    <s v="Philadelphia"/>
    <x v="9"/>
    <n v="19120"/>
    <x v="3"/>
    <s v="OFF-BI-10003638"/>
    <x v="1"/>
    <x v="8"/>
    <s v="GBC Durable Plastic Covers"/>
    <n v="11.610000000000003"/>
    <n v="2"/>
    <n v="0.7"/>
    <n v="-9.2880000000000003"/>
  </r>
  <r>
    <n v="1707"/>
    <s v="CA-2014-123491"/>
    <x v="3"/>
    <x v="505"/>
    <d v="2014-11-06T00:00:00"/>
    <s v="Standard Class"/>
    <s v="JK-15205"/>
    <s v="Jamie Kunitz"/>
    <x v="0"/>
    <s v="United States"/>
    <s v="San Francisco"/>
    <x v="1"/>
    <n v="94122"/>
    <x v="1"/>
    <s v="OFF-LA-10003077"/>
    <x v="1"/>
    <x v="2"/>
    <s v="Avery 500"/>
    <n v="43.86"/>
    <n v="6"/>
    <n v="0"/>
    <n v="20.614199999999997"/>
  </r>
  <r>
    <n v="1708"/>
    <s v="CA-2014-123491"/>
    <x v="3"/>
    <x v="505"/>
    <d v="2014-11-06T00:00:00"/>
    <s v="Standard Class"/>
    <s v="JK-15205"/>
    <s v="Jamie Kunitz"/>
    <x v="0"/>
    <s v="United States"/>
    <s v="San Francisco"/>
    <x v="1"/>
    <n v="94122"/>
    <x v="1"/>
    <s v="TEC-PH-10003505"/>
    <x v="2"/>
    <x v="7"/>
    <s v="Geemarc AmpliPOWER60"/>
    <n v="148.47999999999999"/>
    <n v="2"/>
    <n v="0.2"/>
    <n v="16.703999999999986"/>
  </r>
  <r>
    <n v="1709"/>
    <s v="CA-2014-123491"/>
    <x v="3"/>
    <x v="505"/>
    <d v="2014-11-06T00:00:00"/>
    <s v="Standard Class"/>
    <s v="JK-15205"/>
    <s v="Jamie Kunitz"/>
    <x v="0"/>
    <s v="United States"/>
    <s v="San Francisco"/>
    <x v="1"/>
    <n v="94122"/>
    <x v="1"/>
    <s v="OFF-PA-10003424"/>
    <x v="1"/>
    <x v="10"/>
    <s v="&quot;While you Were Out&quot; Message Book, One Form per Page"/>
    <n v="7.42"/>
    <n v="2"/>
    <n v="0"/>
    <n v="3.71"/>
  </r>
  <r>
    <n v="1710"/>
    <s v="CA-2014-123491"/>
    <x v="3"/>
    <x v="505"/>
    <d v="2014-11-06T00:00:00"/>
    <s v="Standard Class"/>
    <s v="JK-15205"/>
    <s v="Jamie Kunitz"/>
    <x v="0"/>
    <s v="United States"/>
    <s v="San Francisco"/>
    <x v="1"/>
    <n v="94122"/>
    <x v="1"/>
    <s v="FUR-CH-10003061"/>
    <x v="0"/>
    <x v="1"/>
    <s v="Global Leather Task Chair, Black"/>
    <n v="71.992000000000004"/>
    <n v="1"/>
    <n v="0.2"/>
    <n v="-0.89990000000001302"/>
  </r>
  <r>
    <n v="1711"/>
    <s v="CA-2014-123491"/>
    <x v="3"/>
    <x v="505"/>
    <d v="2014-11-06T00:00:00"/>
    <s v="Standard Class"/>
    <s v="JK-15205"/>
    <s v="Jamie Kunitz"/>
    <x v="0"/>
    <s v="United States"/>
    <s v="San Francisco"/>
    <x v="1"/>
    <n v="94122"/>
    <x v="1"/>
    <s v="OFF-AR-10003514"/>
    <x v="1"/>
    <x v="6"/>
    <s v="4009 Highlighters by Sanford"/>
    <n v="19.899999999999999"/>
    <n v="5"/>
    <n v="0"/>
    <n v="6.5669999999999984"/>
  </r>
  <r>
    <n v="1712"/>
    <s v="CA-2014-123491"/>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s v="CA-2012-145401"/>
    <x v="1"/>
    <x v="564"/>
    <d v="2012-02-04T00:00:00"/>
    <s v="Standard Class"/>
    <s v="JP-15520"/>
    <s v="Jeremy Pistek"/>
    <x v="0"/>
    <s v="United States"/>
    <s v="Houston"/>
    <x v="5"/>
    <n v="77070"/>
    <x v="2"/>
    <s v="OFF-PA-10004405"/>
    <x v="1"/>
    <x v="10"/>
    <s v="Rediform Voice Mail Log Books"/>
    <n v="14.303999999999998"/>
    <n v="6"/>
    <n v="0.2"/>
    <n v="5.0064000000000002"/>
  </r>
  <r>
    <n v="1714"/>
    <s v="US-2014-124968"/>
    <x v="3"/>
    <x v="565"/>
    <d v="2014-09-14T00:00:00"/>
    <s v="Second Class"/>
    <s v="MM-18055"/>
    <s v="Michelle Moray"/>
    <x v="0"/>
    <s v="United States"/>
    <s v="Chicago"/>
    <x v="10"/>
    <n v="60610"/>
    <x v="2"/>
    <s v="FUR-TA-10004289"/>
    <x v="0"/>
    <x v="3"/>
    <s v="BoxOffice By Design Rectangular and Half-Moon Meeting Room Tables"/>
    <n v="765.625"/>
    <n v="7"/>
    <n v="0.5"/>
    <n v="-566.5625"/>
  </r>
  <r>
    <n v="1715"/>
    <s v="CA-2014-104003"/>
    <x v="3"/>
    <x v="566"/>
    <d v="2014-10-14T00:00:00"/>
    <s v="Standard Class"/>
    <s v="DC-13285"/>
    <s v="Debra Catini"/>
    <x v="0"/>
    <s v="United States"/>
    <s v="San Francisco"/>
    <x v="1"/>
    <n v="94110"/>
    <x v="1"/>
    <s v="FUR-BO-10003965"/>
    <x v="0"/>
    <x v="0"/>
    <s v="O'Sullivan Manor Hill 2-Door Library in Brianna Oak"/>
    <n v="307.666"/>
    <n v="2"/>
    <n v="0.15"/>
    <n v="-14.478399999999979"/>
  </r>
  <r>
    <n v="1716"/>
    <s v="CA-2013-154788"/>
    <x v="0"/>
    <x v="567"/>
    <d v="2013-05-05T00:00:00"/>
    <s v="Standard Class"/>
    <s v="JL-15835"/>
    <s v="John Lee"/>
    <x v="0"/>
    <s v="United States"/>
    <s v="New York City"/>
    <x v="15"/>
    <n v="10011"/>
    <x v="3"/>
    <s v="OFF-BI-10003314"/>
    <x v="1"/>
    <x v="8"/>
    <s v="Tuff Stuff Recycled Round Ring Binders"/>
    <n v="7.7120000000000006"/>
    <n v="2"/>
    <n v="0.2"/>
    <n v="2.7956000000000003"/>
  </r>
  <r>
    <n v="1717"/>
    <s v="CA-2013-169943"/>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s v="CA-2013-169943"/>
    <x v="0"/>
    <x v="288"/>
    <d v="2013-05-25T00:00:00"/>
    <s v="Standard Class"/>
    <s v="BN-11515"/>
    <s v="Bradley Nguyen"/>
    <x v="0"/>
    <s v="United States"/>
    <s v="New York City"/>
    <x v="15"/>
    <n v="10011"/>
    <x v="3"/>
    <s v="OFF-ST-10004123"/>
    <x v="1"/>
    <x v="4"/>
    <s v="Safco Industrial Wire Shelving System"/>
    <n v="454.90000000000003"/>
    <n v="5"/>
    <n v="0"/>
    <n v="0"/>
  </r>
  <r>
    <n v="1719"/>
    <s v="CA-2013-169943"/>
    <x v="0"/>
    <x v="288"/>
    <d v="2013-05-25T00:00:00"/>
    <s v="Standard Class"/>
    <s v="BN-11515"/>
    <s v="Bradley Nguyen"/>
    <x v="0"/>
    <s v="United States"/>
    <s v="New York City"/>
    <x v="15"/>
    <n v="10011"/>
    <x v="3"/>
    <s v="FUR-FU-10002088"/>
    <x v="0"/>
    <x v="5"/>
    <s v="Nu-Dell Float Frame 11 x 14 1/2"/>
    <n v="35.92"/>
    <n v="4"/>
    <n v="0"/>
    <n v="15.086400000000001"/>
  </r>
  <r>
    <n v="1720"/>
    <s v="CA-2013-169943"/>
    <x v="0"/>
    <x v="288"/>
    <d v="2013-05-25T00:00:00"/>
    <s v="Standard Class"/>
    <s v="BN-11515"/>
    <s v="Bradley Nguyen"/>
    <x v="0"/>
    <s v="United States"/>
    <s v="New York City"/>
    <x v="15"/>
    <n v="10011"/>
    <x v="3"/>
    <s v="FUR-FU-10000010"/>
    <x v="0"/>
    <x v="5"/>
    <s v="DAX Value U-Channel Document Frames, Easel Back"/>
    <n v="39.76"/>
    <n v="8"/>
    <n v="0"/>
    <n v="12.325599999999998"/>
  </r>
  <r>
    <n v="1721"/>
    <s v="CA-2013-169943"/>
    <x v="0"/>
    <x v="288"/>
    <d v="2013-05-25T00:00:00"/>
    <s v="Standard Class"/>
    <s v="BN-11515"/>
    <s v="Bradley Nguyen"/>
    <x v="0"/>
    <s v="United States"/>
    <s v="New York City"/>
    <x v="15"/>
    <n v="10011"/>
    <x v="3"/>
    <s v="OFF-BI-10002824"/>
    <x v="1"/>
    <x v="8"/>
    <s v="Recycled Easel Ring Binders"/>
    <n v="47.744"/>
    <n v="4"/>
    <n v="0.2"/>
    <n v="14.919999999999995"/>
  </r>
  <r>
    <n v="1722"/>
    <s v="US-2012-123218"/>
    <x v="1"/>
    <x v="139"/>
    <d v="2012-12-25T00:00:00"/>
    <s v="Standard Class"/>
    <s v="KD-16345"/>
    <s v="Katherine Ducich"/>
    <x v="0"/>
    <s v="United States"/>
    <s v="Chicago"/>
    <x v="10"/>
    <n v="60623"/>
    <x v="2"/>
    <s v="TEC-PH-10001061"/>
    <x v="2"/>
    <x v="7"/>
    <s v="Apple iPhone 5C"/>
    <n v="159.98400000000001"/>
    <n v="2"/>
    <n v="0.2"/>
    <n v="11.998799999999996"/>
  </r>
  <r>
    <n v="1723"/>
    <s v="US-2012-123218"/>
    <x v="1"/>
    <x v="139"/>
    <d v="2012-12-25T00:00:00"/>
    <s v="Standard Class"/>
    <s v="KD-16345"/>
    <s v="Katherine Ducich"/>
    <x v="0"/>
    <s v="United States"/>
    <s v="Chicago"/>
    <x v="10"/>
    <n v="60623"/>
    <x v="2"/>
    <s v="TEC-AC-10000736"/>
    <x v="2"/>
    <x v="11"/>
    <s v="Logitech G600 MMO Gaming Mouse"/>
    <n v="255.96799999999999"/>
    <n v="4"/>
    <n v="0.2"/>
    <n v="51.193599999999996"/>
  </r>
  <r>
    <n v="1724"/>
    <s v="US-2012-123218"/>
    <x v="1"/>
    <x v="139"/>
    <d v="2012-12-25T00:00:00"/>
    <s v="Standard Class"/>
    <s v="KD-16345"/>
    <s v="Katherine Ducich"/>
    <x v="0"/>
    <s v="United States"/>
    <s v="Chicago"/>
    <x v="10"/>
    <n v="60623"/>
    <x v="2"/>
    <s v="FUR-BO-10003966"/>
    <x v="0"/>
    <x v="0"/>
    <s v="Sauder Facets Collection Library, Sky Alder Finish"/>
    <n v="359.05799999999994"/>
    <n v="3"/>
    <n v="0.3"/>
    <n v="-71.811600000000027"/>
  </r>
  <r>
    <n v="1725"/>
    <s v="CA-2012-127453"/>
    <x v="1"/>
    <x v="546"/>
    <d v="2012-12-20T00:00:00"/>
    <s v="First Class"/>
    <s v="JK-15370"/>
    <s v="Jay Kimmel"/>
    <x v="0"/>
    <s v="United States"/>
    <s v="Philadelphia"/>
    <x v="9"/>
    <n v="19143"/>
    <x v="3"/>
    <s v="OFF-AP-10000828"/>
    <x v="1"/>
    <x v="9"/>
    <s v="Avanti 4.4 Cu. Ft. Refrigerator"/>
    <n v="434.35199999999998"/>
    <n v="3"/>
    <n v="0.2"/>
    <n v="43.43519999999998"/>
  </r>
  <r>
    <n v="1726"/>
    <s v="CA-2012-127453"/>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s v="CA-2012-127453"/>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s v="US-2014-164056"/>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s v="CA-2013-106894"/>
    <x v="0"/>
    <x v="569"/>
    <d v="2013-02-07T00:00:00"/>
    <s v="Same Day"/>
    <s v="CA-12265"/>
    <s v="Christina Anderson"/>
    <x v="0"/>
    <s v="United States"/>
    <s v="Springfield"/>
    <x v="17"/>
    <n v="22153"/>
    <x v="0"/>
    <s v="TEC-AC-10003063"/>
    <x v="2"/>
    <x v="11"/>
    <s v="Micro Innovations USB RF Wireless Keyboard with Mouse"/>
    <n v="100"/>
    <n v="4"/>
    <n v="0"/>
    <n v="21"/>
  </r>
  <r>
    <n v="1730"/>
    <s v="CA-2013-106894"/>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s v="CA-2011-125136"/>
    <x v="2"/>
    <x v="450"/>
    <d v="2011-10-03T00:00:00"/>
    <s v="Standard Class"/>
    <s v="KD-16495"/>
    <s v="Keith Dawkins"/>
    <x v="1"/>
    <s v="United States"/>
    <s v="Fayetteville"/>
    <x v="3"/>
    <n v="28314"/>
    <x v="0"/>
    <s v="OFF-PA-10001457"/>
    <x v="1"/>
    <x v="10"/>
    <s v="White GlueTop Scratch Pads"/>
    <n v="96.256"/>
    <n v="8"/>
    <n v="0.2"/>
    <n v="31.283199999999987"/>
  </r>
  <r>
    <n v="1732"/>
    <s v="CA-2011-125136"/>
    <x v="2"/>
    <x v="450"/>
    <d v="2011-10-03T00:00:00"/>
    <s v="Standard Class"/>
    <s v="KD-16495"/>
    <s v="Keith Dawkins"/>
    <x v="1"/>
    <s v="United States"/>
    <s v="Fayetteville"/>
    <x v="3"/>
    <n v="28314"/>
    <x v="0"/>
    <s v="OFF-PA-10001804"/>
    <x v="1"/>
    <x v="10"/>
    <s v="Xerox 195"/>
    <n v="10.688000000000001"/>
    <n v="2"/>
    <n v="0.2"/>
    <n v="3.7407999999999997"/>
  </r>
  <r>
    <n v="1733"/>
    <s v="US-2013-131149"/>
    <x v="0"/>
    <x v="212"/>
    <d v="2013-07-15T00:00:00"/>
    <s v="Standard Class"/>
    <s v="LH-17155"/>
    <s v="Logan Haushalter"/>
    <x v="0"/>
    <s v="United States"/>
    <s v="Dallas"/>
    <x v="5"/>
    <n v="75081"/>
    <x v="2"/>
    <s v="OFF-ST-10000689"/>
    <x v="1"/>
    <x v="4"/>
    <s v="Fellowes Strictly Business Drawer File, Letter/Legal Size"/>
    <n v="338.04"/>
    <n v="3"/>
    <n v="0.2"/>
    <n v="-33.804000000000002"/>
  </r>
  <r>
    <n v="1734"/>
    <s v="US-2013-131149"/>
    <x v="0"/>
    <x v="212"/>
    <d v="2013-07-15T00:00:00"/>
    <s v="Standard Class"/>
    <s v="LH-17155"/>
    <s v="Logan Haushalter"/>
    <x v="0"/>
    <s v="United States"/>
    <s v="Dallas"/>
    <x v="5"/>
    <n v="75081"/>
    <x v="2"/>
    <s v="OFF-AR-10002135"/>
    <x v="1"/>
    <x v="6"/>
    <s v="Boston Heavy-Duty Trimline Electric Pencil Sharpeners"/>
    <n v="154.24"/>
    <n v="4"/>
    <n v="0.2"/>
    <n v="17.351999999999975"/>
  </r>
  <r>
    <n v="1735"/>
    <s v="CA-2014-101483"/>
    <x v="3"/>
    <x v="570"/>
    <d v="2014-08-02T00:00:00"/>
    <s v="Second Class"/>
    <s v="AG-10675"/>
    <s v="Anna Gayman"/>
    <x v="0"/>
    <s v="United States"/>
    <s v="Jacksonville"/>
    <x v="3"/>
    <n v="28540"/>
    <x v="0"/>
    <s v="OFF-AP-10002082"/>
    <x v="1"/>
    <x v="9"/>
    <s v="Holmes HEPA Air Purifier"/>
    <n v="34.848000000000006"/>
    <n v="2"/>
    <n v="0.2"/>
    <n v="6.5339999999999971"/>
  </r>
  <r>
    <n v="1736"/>
    <s v="CA-2014-101483"/>
    <x v="3"/>
    <x v="570"/>
    <d v="2014-08-02T00:00:00"/>
    <s v="Second Class"/>
    <s v="AG-10675"/>
    <s v="Anna Gayman"/>
    <x v="0"/>
    <s v="United States"/>
    <s v="Jacksonville"/>
    <x v="3"/>
    <n v="28540"/>
    <x v="0"/>
    <s v="TEC-PH-10003442"/>
    <x v="2"/>
    <x v="7"/>
    <s v="Samsung Replacement EH64AVFWE Premium Headset"/>
    <n v="22"/>
    <n v="5"/>
    <n v="0.2"/>
    <n v="1.375"/>
  </r>
  <r>
    <n v="1737"/>
    <s v="CA-2014-101483"/>
    <x v="3"/>
    <x v="570"/>
    <d v="2014-08-02T00:00:00"/>
    <s v="Second Class"/>
    <s v="AG-10675"/>
    <s v="Anna Gayman"/>
    <x v="0"/>
    <s v="United States"/>
    <s v="Jacksonville"/>
    <x v="3"/>
    <n v="28540"/>
    <x v="0"/>
    <s v="OFF-AR-10002833"/>
    <x v="1"/>
    <x v="6"/>
    <s v="Newell 322"/>
    <n v="4.3680000000000003"/>
    <n v="3"/>
    <n v="0.2"/>
    <n v="0.3822000000000001"/>
  </r>
  <r>
    <n v="1738"/>
    <s v="CA-2012-130204"/>
    <x v="1"/>
    <x v="37"/>
    <d v="2012-09-09T00:00:00"/>
    <s v="Standard Class"/>
    <s v="DB-13120"/>
    <s v="David Bremer"/>
    <x v="1"/>
    <s v="United States"/>
    <s v="San Francisco"/>
    <x v="1"/>
    <n v="94122"/>
    <x v="1"/>
    <s v="OFF-ST-10001325"/>
    <x v="1"/>
    <x v="4"/>
    <s v="Sterilite Officeware Hinged File Box"/>
    <n v="31.44"/>
    <n v="3"/>
    <n v="0"/>
    <n v="8.4888000000000012"/>
  </r>
  <r>
    <n v="1739"/>
    <s v="CA-2012-130204"/>
    <x v="1"/>
    <x v="37"/>
    <d v="2012-09-09T00:00:00"/>
    <s v="Standard Class"/>
    <s v="DB-13120"/>
    <s v="David Bremer"/>
    <x v="1"/>
    <s v="United States"/>
    <s v="San Francisco"/>
    <x v="1"/>
    <n v="94122"/>
    <x v="1"/>
    <s v="TEC-AC-10003038"/>
    <x v="2"/>
    <x v="11"/>
    <s v="Kingston Digital DataTraveler 16GB USB 2.0"/>
    <n v="17.899999999999999"/>
    <n v="2"/>
    <n v="0"/>
    <n v="3.400999999999998"/>
  </r>
  <r>
    <n v="1740"/>
    <s v="CA-2012-130204"/>
    <x v="1"/>
    <x v="37"/>
    <d v="2012-09-09T00:00:00"/>
    <s v="Standard Class"/>
    <s v="DB-13120"/>
    <s v="David Bremer"/>
    <x v="1"/>
    <s v="United States"/>
    <s v="San Francisco"/>
    <x v="1"/>
    <n v="94122"/>
    <x v="1"/>
    <s v="TEC-AC-10003590"/>
    <x v="2"/>
    <x v="11"/>
    <s v="TRENDnet 56K USB 2.0 Phone, Internet and Fax Modem"/>
    <n v="129.44999999999999"/>
    <n v="5"/>
    <n v="0"/>
    <n v="46.601999999999997"/>
  </r>
  <r>
    <n v="1741"/>
    <s v="CA-2011-110527"/>
    <x v="2"/>
    <x v="128"/>
    <d v="2011-08-16T00:00:00"/>
    <s v="Standard Class"/>
    <s v="ED-13885"/>
    <s v="Emily Ducich"/>
    <x v="2"/>
    <s v="United States"/>
    <s v="San Diego"/>
    <x v="1"/>
    <n v="92037"/>
    <x v="1"/>
    <s v="OFF-LA-10000262"/>
    <x v="1"/>
    <x v="2"/>
    <s v="Avery 494"/>
    <n v="20.88"/>
    <n v="8"/>
    <n v="0"/>
    <n v="9.6047999999999991"/>
  </r>
  <r>
    <n v="1742"/>
    <s v="CA-2014-152807"/>
    <x v="3"/>
    <x v="505"/>
    <d v="2014-11-04T00:00:00"/>
    <s v="Standard Class"/>
    <s v="MC-18100"/>
    <s v="Mick Crebagga"/>
    <x v="0"/>
    <s v="United States"/>
    <s v="Philadelphia"/>
    <x v="9"/>
    <n v="19140"/>
    <x v="3"/>
    <s v="OFF-PA-10004355"/>
    <x v="1"/>
    <x v="10"/>
    <s v="Xerox 231"/>
    <n v="20.736000000000004"/>
    <n v="4"/>
    <n v="0.2"/>
    <n v="7.2576000000000001"/>
  </r>
  <r>
    <n v="1743"/>
    <s v="CA-2014-152807"/>
    <x v="3"/>
    <x v="505"/>
    <d v="2014-11-04T00:00:00"/>
    <s v="Standard Class"/>
    <s v="MC-18100"/>
    <s v="Mick Crebagga"/>
    <x v="0"/>
    <s v="United States"/>
    <s v="Philadelphia"/>
    <x v="9"/>
    <n v="19140"/>
    <x v="3"/>
    <s v="FUR-FU-10004415"/>
    <x v="0"/>
    <x v="5"/>
    <s v="Stacking Tray, Side-Loading, Legal, Smoke"/>
    <n v="7.168000000000001"/>
    <n v="2"/>
    <n v="0.2"/>
    <n v="0.98559999999999937"/>
  </r>
  <r>
    <n v="1744"/>
    <s v="CA-2014-152807"/>
    <x v="3"/>
    <x v="505"/>
    <d v="2014-11-04T00:00:00"/>
    <s v="Standard Class"/>
    <s v="MC-18100"/>
    <s v="Mick Crebagga"/>
    <x v="0"/>
    <s v="United States"/>
    <s v="Philadelphia"/>
    <x v="9"/>
    <n v="19140"/>
    <x v="3"/>
    <s v="OFF-ST-10002486"/>
    <x v="1"/>
    <x v="4"/>
    <s v="Eldon Shelf Savers Cubes and Bins"/>
    <n v="11.168000000000001"/>
    <n v="2"/>
    <n v="0.2"/>
    <n v="-2.5128000000000008"/>
  </r>
  <r>
    <n v="1745"/>
    <s v="CA-2014-152807"/>
    <x v="3"/>
    <x v="505"/>
    <d v="2014-11-04T00:00:00"/>
    <s v="Standard Class"/>
    <s v="MC-18100"/>
    <s v="Mick Crebagga"/>
    <x v="0"/>
    <s v="United States"/>
    <s v="Philadelphia"/>
    <x v="9"/>
    <n v="19140"/>
    <x v="3"/>
    <s v="TEC-AC-10001142"/>
    <x v="2"/>
    <x v="11"/>
    <s v="First Data FD10 PIN Pad"/>
    <n v="442.40000000000003"/>
    <n v="7"/>
    <n v="0.2"/>
    <n v="-55.300000000000068"/>
  </r>
  <r>
    <n v="1746"/>
    <s v="CA-2011-133270"/>
    <x v="2"/>
    <x v="571"/>
    <d v="2011-06-09T00:00:00"/>
    <s v="First Class"/>
    <s v="BM-11785"/>
    <s v="Bryan Mills"/>
    <x v="0"/>
    <s v="United States"/>
    <s v="Rochester"/>
    <x v="15"/>
    <n v="14609"/>
    <x v="3"/>
    <s v="OFF-AR-10002656"/>
    <x v="1"/>
    <x v="6"/>
    <s v="Sanford Liquid Accent Highlighters"/>
    <n v="13.36"/>
    <n v="2"/>
    <n v="0"/>
    <n v="4.9431999999999992"/>
  </r>
  <r>
    <n v="1747"/>
    <s v="CA-2013-155670"/>
    <x v="0"/>
    <x v="572"/>
    <d v="2013-08-18T00:00:00"/>
    <s v="Second Class"/>
    <s v="EM-14065"/>
    <s v="Erin Mull"/>
    <x v="0"/>
    <s v="United States"/>
    <s v="Jacksonville"/>
    <x v="3"/>
    <n v="28540"/>
    <x v="0"/>
    <s v="OFF-BI-10000138"/>
    <x v="1"/>
    <x v="8"/>
    <s v="Acco Translucent Poly Ring Binders"/>
    <n v="11.232000000000001"/>
    <n v="8"/>
    <n v="0.7"/>
    <n v="-8.2367999999999988"/>
  </r>
  <r>
    <n v="1748"/>
    <s v="CA-2013-155670"/>
    <x v="0"/>
    <x v="572"/>
    <d v="2013-08-18T00:00:00"/>
    <s v="Second Class"/>
    <s v="EM-14065"/>
    <s v="Erin Mull"/>
    <x v="0"/>
    <s v="United States"/>
    <s v="Jacksonville"/>
    <x v="3"/>
    <n v="28540"/>
    <x v="0"/>
    <s v="OFF-PA-10004947"/>
    <x v="1"/>
    <x v="10"/>
    <s v="Staples"/>
    <n v="10.272000000000002"/>
    <n v="3"/>
    <n v="0.2"/>
    <n v="3.2099999999999982"/>
  </r>
  <r>
    <n v="1749"/>
    <s v="US-2011-157406"/>
    <x v="2"/>
    <x v="573"/>
    <d v="2011-04-29T00:00:00"/>
    <s v="Standard Class"/>
    <s v="DA-13450"/>
    <s v="Dianna Arnett"/>
    <x v="2"/>
    <s v="United States"/>
    <s v="Houston"/>
    <x v="5"/>
    <n v="77095"/>
    <x v="2"/>
    <s v="OFF-PA-10003543"/>
    <x v="1"/>
    <x v="10"/>
    <s v="Xerox 1985"/>
    <n v="10.368000000000002"/>
    <n v="2"/>
    <n v="0.2"/>
    <n v="3.6288"/>
  </r>
  <r>
    <n v="1750"/>
    <s v="US-2011-157406"/>
    <x v="2"/>
    <x v="573"/>
    <d v="2011-04-29T00:00:00"/>
    <s v="Standard Class"/>
    <s v="DA-13450"/>
    <s v="Dianna Arnett"/>
    <x v="2"/>
    <s v="United States"/>
    <s v="Houston"/>
    <x v="5"/>
    <n v="77095"/>
    <x v="2"/>
    <s v="OFF-AR-10002221"/>
    <x v="1"/>
    <x v="6"/>
    <s v="12 Colored Short Pencils"/>
    <n v="6.24"/>
    <n v="3"/>
    <n v="0.2"/>
    <n v="0.54600000000000071"/>
  </r>
  <r>
    <n v="1751"/>
    <s v="CA-2012-139094"/>
    <x v="1"/>
    <x v="6"/>
    <d v="2012-11-27T00:00:00"/>
    <s v="Standard Class"/>
    <s v="MO-17800"/>
    <s v="Meg O'Connel"/>
    <x v="2"/>
    <s v="United States"/>
    <s v="San Antonio"/>
    <x v="5"/>
    <n v="78207"/>
    <x v="2"/>
    <s v="FUR-TA-10004607"/>
    <x v="0"/>
    <x v="3"/>
    <s v="Hon 2111 Invitation Series Straight Table"/>
    <n v="206.96200000000002"/>
    <n v="2"/>
    <n v="0.3"/>
    <n v="-32.522600000000011"/>
  </r>
  <r>
    <n v="1752"/>
    <s v="CA-2014-168837"/>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s v="CA-2014-116715"/>
    <x v="3"/>
    <x v="574"/>
    <d v="2014-12-06T00:00:00"/>
    <s v="First Class"/>
    <s v="VW-21775"/>
    <s v="Victoria Wilson"/>
    <x v="1"/>
    <s v="United States"/>
    <s v="San Francisco"/>
    <x v="1"/>
    <n v="94122"/>
    <x v="1"/>
    <s v="OFF-ST-10004340"/>
    <x v="1"/>
    <x v="4"/>
    <s v="Fellowes Mobile File Cart, Black"/>
    <n v="559.62"/>
    <n v="9"/>
    <n v="0"/>
    <n v="151.09740000000002"/>
  </r>
  <r>
    <n v="1754"/>
    <s v="CA-2014-116715"/>
    <x v="3"/>
    <x v="574"/>
    <d v="2014-12-06T00:00:00"/>
    <s v="First Class"/>
    <s v="VW-21775"/>
    <s v="Victoria Wilson"/>
    <x v="1"/>
    <s v="United States"/>
    <s v="San Francisco"/>
    <x v="1"/>
    <n v="94122"/>
    <x v="1"/>
    <s v="OFF-PA-10004475"/>
    <x v="1"/>
    <x v="10"/>
    <s v="Xerox 1940"/>
    <n v="109.92"/>
    <n v="2"/>
    <n v="0"/>
    <n v="53.860799999999998"/>
  </r>
  <r>
    <n v="1755"/>
    <s v="CA-2014-116715"/>
    <x v="3"/>
    <x v="574"/>
    <d v="2014-12-06T00:00:00"/>
    <s v="First Class"/>
    <s v="VW-21775"/>
    <s v="Victoria Wilson"/>
    <x v="1"/>
    <s v="United States"/>
    <s v="San Francisco"/>
    <x v="1"/>
    <n v="94122"/>
    <x v="1"/>
    <s v="OFF-PA-10003893"/>
    <x v="1"/>
    <x v="10"/>
    <s v="Xerox 1962"/>
    <n v="8.56"/>
    <n v="2"/>
    <n v="0"/>
    <n v="3.8519999999999994"/>
  </r>
  <r>
    <n v="1756"/>
    <s v="CA-2012-135622"/>
    <x v="1"/>
    <x v="575"/>
    <d v="2012-12-11T00:00:00"/>
    <s v="Second Class"/>
    <s v="TT-21460"/>
    <s v="Tonja Turnell"/>
    <x v="2"/>
    <s v="United States"/>
    <s v="Fort Worth"/>
    <x v="5"/>
    <n v="76106"/>
    <x v="2"/>
    <s v="OFF-PA-10000100"/>
    <x v="1"/>
    <x v="10"/>
    <s v="Xerox 1945"/>
    <n v="360.71199999999999"/>
    <n v="11"/>
    <n v="0.2"/>
    <n v="130.75810000000001"/>
  </r>
  <r>
    <n v="1757"/>
    <s v="CA-2012-135622"/>
    <x v="1"/>
    <x v="575"/>
    <d v="2012-12-11T00:00:00"/>
    <s v="Second Class"/>
    <s v="TT-21460"/>
    <s v="Tonja Turnell"/>
    <x v="2"/>
    <s v="United States"/>
    <s v="Fort Worth"/>
    <x v="5"/>
    <n v="76106"/>
    <x v="2"/>
    <s v="TEC-PH-10001817"/>
    <x v="2"/>
    <x v="7"/>
    <s v="Wilson Electronics DB Pro Signal Booster"/>
    <n v="1718.4"/>
    <n v="6"/>
    <n v="0.2"/>
    <n v="150.36000000000013"/>
  </r>
  <r>
    <n v="1758"/>
    <s v="US-2012-107349"/>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s v="CA-2011-139017"/>
    <x v="2"/>
    <x v="218"/>
    <d v="2011-05-17T00:00:00"/>
    <s v="Standard Class"/>
    <s v="RM-19375"/>
    <s v="Raymond Messe"/>
    <x v="0"/>
    <s v="United States"/>
    <s v="Houston"/>
    <x v="5"/>
    <n v="77095"/>
    <x v="2"/>
    <s v="TEC-AC-10001013"/>
    <x v="2"/>
    <x v="11"/>
    <s v="Logitech ClearChat Comfort/USB Headset H390"/>
    <n v="46.864000000000004"/>
    <n v="2"/>
    <n v="0.2"/>
    <n v="7.615399999999994"/>
  </r>
  <r>
    <n v="1760"/>
    <s v="CA-2011-141817"/>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s v="CA-2012-13078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s v="CA-2012-130785"/>
    <x v="1"/>
    <x v="577"/>
    <d v="2012-09-09T00:00:00"/>
    <s v="Standard Class"/>
    <s v="AG-10900"/>
    <s v="Arthur Gainer"/>
    <x v="0"/>
    <s v="United States"/>
    <s v="San Diego"/>
    <x v="1"/>
    <n v="92105"/>
    <x v="1"/>
    <s v="OFF-BI-10001900"/>
    <x v="1"/>
    <x v="8"/>
    <s v="DXL Angle-View Binders with Locking Rings, Black"/>
    <n v="28.752000000000002"/>
    <n v="6"/>
    <n v="0.2"/>
    <n v="9.7037999999999993"/>
  </r>
  <r>
    <n v="1763"/>
    <s v="CA-2012-13078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s v="CA-2013-110254"/>
    <x v="0"/>
    <x v="578"/>
    <d v="2013-08-09T00:00:00"/>
    <s v="Standard Class"/>
    <s v="ML-17755"/>
    <s v="Max Ludwig"/>
    <x v="2"/>
    <s v="United States"/>
    <s v="Suffolk"/>
    <x v="17"/>
    <n v="23434"/>
    <x v="0"/>
    <s v="OFF-SU-10002573"/>
    <x v="1"/>
    <x v="14"/>
    <s v="Acme 10&quot; Easy Grip Assistive Scissors"/>
    <n v="35.06"/>
    <n v="2"/>
    <n v="0"/>
    <n v="10.517999999999997"/>
  </r>
  <r>
    <n v="1765"/>
    <s v="CA-2013-110254"/>
    <x v="0"/>
    <x v="578"/>
    <d v="2013-08-09T00:00:00"/>
    <s v="Standard Class"/>
    <s v="ML-17755"/>
    <s v="Max Ludwig"/>
    <x v="2"/>
    <s v="United States"/>
    <s v="Suffolk"/>
    <x v="17"/>
    <n v="23434"/>
    <x v="0"/>
    <s v="OFF-LA-10004484"/>
    <x v="1"/>
    <x v="2"/>
    <s v="Avery 476"/>
    <n v="4.13"/>
    <n v="1"/>
    <n v="0"/>
    <n v="1.8997999999999999"/>
  </r>
  <r>
    <n v="1766"/>
    <s v="CA-2013-110254"/>
    <x v="0"/>
    <x v="578"/>
    <d v="2013-08-09T00:00:00"/>
    <s v="Standard Class"/>
    <s v="ML-17755"/>
    <s v="Max Ludwig"/>
    <x v="2"/>
    <s v="United States"/>
    <s v="Suffolk"/>
    <x v="17"/>
    <n v="23434"/>
    <x v="0"/>
    <s v="FUR-FU-10001591"/>
    <x v="0"/>
    <x v="5"/>
    <s v="Advantus Panel Wall Certificate Holder - 8.5x11"/>
    <n v="109.8"/>
    <n v="9"/>
    <n v="0"/>
    <n v="46.116000000000007"/>
  </r>
  <r>
    <n v="1767"/>
    <s v="CA-2013-110254"/>
    <x v="0"/>
    <x v="578"/>
    <d v="2013-08-09T00:00:00"/>
    <s v="Standard Class"/>
    <s v="ML-17755"/>
    <s v="Max Ludwig"/>
    <x v="2"/>
    <s v="United States"/>
    <s v="Suffolk"/>
    <x v="17"/>
    <n v="23434"/>
    <x v="0"/>
    <s v="OFF-LA-10002034"/>
    <x v="1"/>
    <x v="2"/>
    <s v="Avery 478"/>
    <n v="9.82"/>
    <n v="2"/>
    <n v="0"/>
    <n v="4.8117999999999999"/>
  </r>
  <r>
    <n v="1768"/>
    <s v="US-2011-1580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s v="US-2011-158057"/>
    <x v="2"/>
    <x v="579"/>
    <d v="2011-03-26T00:00:00"/>
    <s v="Standard Class"/>
    <s v="CC-12685"/>
    <s v="Craig Carroll"/>
    <x v="0"/>
    <s v="United States"/>
    <s v="Greensboro"/>
    <x v="3"/>
    <n v="27405"/>
    <x v="0"/>
    <s v="OFF-BI-10002735"/>
    <x v="1"/>
    <x v="8"/>
    <s v="GBC Prestige Therm-A-Bind Covers"/>
    <n v="51.465000000000018"/>
    <n v="5"/>
    <n v="0.7"/>
    <n v="-39.456499999999991"/>
  </r>
  <r>
    <n v="1770"/>
    <s v="CA-2014-146024"/>
    <x v="3"/>
    <x v="580"/>
    <d v="2014-03-09T00:00:00"/>
    <s v="Standard Class"/>
    <s v="SC-20770"/>
    <s v="Stewart Carmichael"/>
    <x v="1"/>
    <s v="United States"/>
    <s v="Dallas"/>
    <x v="5"/>
    <n v="75081"/>
    <x v="2"/>
    <s v="OFF-SU-10001935"/>
    <x v="1"/>
    <x v="14"/>
    <s v="Staples"/>
    <n v="6.9760000000000009"/>
    <n v="4"/>
    <n v="0.2"/>
    <n v="-1.3952000000000013"/>
  </r>
  <r>
    <n v="1771"/>
    <s v="CA-2014-146024"/>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s v="CA-2013-129686"/>
    <x v="0"/>
    <x v="581"/>
    <d v="2013-11-30T00:00:00"/>
    <s v="Second Class"/>
    <s v="GG-14650"/>
    <s v="Greg Guthrie"/>
    <x v="1"/>
    <s v="United States"/>
    <s v="Chicago"/>
    <x v="10"/>
    <n v="60623"/>
    <x v="2"/>
    <s v="OFF-ST-10004337"/>
    <x v="1"/>
    <x v="4"/>
    <s v="SAFCO Commercial Wire Shelving, 72h"/>
    <n v="97.984000000000009"/>
    <n v="2"/>
    <n v="0.2"/>
    <n v="-24.496000000000002"/>
  </r>
  <r>
    <n v="1773"/>
    <s v="CA-2013-129686"/>
    <x v="0"/>
    <x v="581"/>
    <d v="2013-11-30T00:00:00"/>
    <s v="Second Class"/>
    <s v="GG-14650"/>
    <s v="Greg Guthrie"/>
    <x v="1"/>
    <s v="United States"/>
    <s v="Chicago"/>
    <x v="10"/>
    <n v="60623"/>
    <x v="2"/>
    <s v="TEC-AC-10001266"/>
    <x v="2"/>
    <x v="11"/>
    <s v="Memorex Micro Travel Drive 8 GB"/>
    <n v="62.400000000000006"/>
    <n v="6"/>
    <n v="0.2"/>
    <n v="19.499999999999993"/>
  </r>
  <r>
    <n v="1774"/>
    <s v="CA-2011-118976"/>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s v="CA-2011-118976"/>
    <x v="2"/>
    <x v="582"/>
    <d v="2011-05-03T00:00:00"/>
    <s v="Standard Class"/>
    <s v="MY-18295"/>
    <s v="Muhammed Yedwab"/>
    <x v="1"/>
    <s v="United States"/>
    <s v="Baltimore"/>
    <x v="39"/>
    <n v="21215"/>
    <x v="3"/>
    <s v="OFF-ST-10000877"/>
    <x v="1"/>
    <x v="4"/>
    <s v="Recycled Steel Personal File for Standard File Folders"/>
    <n v="497.61"/>
    <n v="9"/>
    <n v="0"/>
    <n v="129.37860000000001"/>
  </r>
  <r>
    <n v="1776"/>
    <s v="CA-2011-118976"/>
    <x v="2"/>
    <x v="582"/>
    <d v="2011-05-03T00:00:00"/>
    <s v="Standard Class"/>
    <s v="MY-18295"/>
    <s v="Muhammed Yedwab"/>
    <x v="1"/>
    <s v="United States"/>
    <s v="Baltimore"/>
    <x v="39"/>
    <n v="21215"/>
    <x v="3"/>
    <s v="OFF-AR-10004752"/>
    <x v="1"/>
    <x v="6"/>
    <s v="Blackstonian Pencils"/>
    <n v="5.34"/>
    <n v="2"/>
    <n v="0"/>
    <n v="1.4952000000000001"/>
  </r>
  <r>
    <n v="1777"/>
    <s v="CA-2011-118976"/>
    <x v="2"/>
    <x v="582"/>
    <d v="2011-05-03T00:00:00"/>
    <s v="Standard Class"/>
    <s v="MY-18295"/>
    <s v="Muhammed Yedwab"/>
    <x v="1"/>
    <s v="United States"/>
    <s v="Baltimore"/>
    <x v="39"/>
    <n v="21215"/>
    <x v="3"/>
    <s v="OFF-LA-10000452"/>
    <x v="1"/>
    <x v="2"/>
    <s v="Avery 488"/>
    <n v="3.15"/>
    <n v="1"/>
    <n v="0"/>
    <n v="1.512"/>
  </r>
  <r>
    <n v="1778"/>
    <s v="CA-2012-105347"/>
    <x v="1"/>
    <x v="27"/>
    <d v="2012-11-28T00:00:00"/>
    <s v="Standard Class"/>
    <s v="DP-13000"/>
    <s v="Darren Powers"/>
    <x v="0"/>
    <s v="United States"/>
    <s v="Los Angeles"/>
    <x v="1"/>
    <n v="90004"/>
    <x v="1"/>
    <s v="OFF-PA-10000675"/>
    <x v="1"/>
    <x v="10"/>
    <s v="Xerox 1919"/>
    <n v="368.91"/>
    <n v="9"/>
    <n v="0"/>
    <n v="180.76590000000002"/>
  </r>
  <r>
    <n v="1779"/>
    <s v="CA-2012-105347"/>
    <x v="1"/>
    <x v="27"/>
    <d v="2012-11-28T00:00:00"/>
    <s v="Standard Class"/>
    <s v="DP-13000"/>
    <s v="Darren Powers"/>
    <x v="0"/>
    <s v="United States"/>
    <s v="Los Angeles"/>
    <x v="1"/>
    <n v="90004"/>
    <x v="1"/>
    <s v="OFF-AR-10003045"/>
    <x v="1"/>
    <x v="6"/>
    <s v="Prang Colored Pencils"/>
    <n v="14.7"/>
    <n v="5"/>
    <n v="0"/>
    <n v="6.6150000000000002"/>
  </r>
  <r>
    <n v="1780"/>
    <s v="CA-2013-124667"/>
    <x v="0"/>
    <x v="583"/>
    <d v="2013-11-17T00:00:00"/>
    <s v="Standard Class"/>
    <s v="BD-11770"/>
    <s v="Bryan Davis"/>
    <x v="0"/>
    <s v="United States"/>
    <s v="New York City"/>
    <x v="15"/>
    <n v="10011"/>
    <x v="3"/>
    <s v="TEC-AC-10003447"/>
    <x v="2"/>
    <x v="11"/>
    <s v="Micropad Numeric Keypads"/>
    <n v="59.97"/>
    <n v="3"/>
    <n v="0"/>
    <n v="14.992499999999996"/>
  </r>
  <r>
    <n v="1781"/>
    <s v="CA-2013-124667"/>
    <x v="0"/>
    <x v="583"/>
    <d v="2013-11-17T00:00:00"/>
    <s v="Standard Class"/>
    <s v="BD-11770"/>
    <s v="Bryan Davis"/>
    <x v="0"/>
    <s v="United States"/>
    <s v="New York City"/>
    <x v="15"/>
    <n v="10011"/>
    <x v="3"/>
    <s v="OFF-ST-10002276"/>
    <x v="1"/>
    <x v="4"/>
    <s v="Safco Steel Mobile File Cart"/>
    <n v="83.36"/>
    <n v="1"/>
    <n v="0"/>
    <n v="20.840000000000003"/>
  </r>
  <r>
    <n v="1782"/>
    <s v="CA-2012-111094"/>
    <x v="1"/>
    <x v="584"/>
    <d v="2012-07-13T00:00:00"/>
    <s v="Standard Class"/>
    <s v="CB-12535"/>
    <s v="Claudia Bergmann"/>
    <x v="1"/>
    <s v="United States"/>
    <s v="Franklin"/>
    <x v="31"/>
    <n v="2038"/>
    <x v="3"/>
    <s v="OFF-PA-10001609"/>
    <x v="1"/>
    <x v="10"/>
    <s v="Tops Wirebound Message Log Books"/>
    <n v="6.58"/>
    <n v="2"/>
    <n v="0"/>
    <n v="3.0267999999999997"/>
  </r>
  <r>
    <n v="1783"/>
    <s v="CA-2012-111094"/>
    <x v="1"/>
    <x v="584"/>
    <d v="2012-07-13T00:00:00"/>
    <s v="Standard Class"/>
    <s v="CB-12535"/>
    <s v="Claudia Bergmann"/>
    <x v="1"/>
    <s v="United States"/>
    <s v="Franklin"/>
    <x v="31"/>
    <n v="2038"/>
    <x v="3"/>
    <s v="OFF-BI-10001597"/>
    <x v="1"/>
    <x v="8"/>
    <s v="Wilson Jones Ledger-Size, Piano-Hinge Binder, 2&quot;, Blue"/>
    <n v="122.94"/>
    <n v="3"/>
    <n v="0"/>
    <n v="59.011199999999988"/>
  </r>
  <r>
    <n v="1784"/>
    <s v="CA-2014-166317"/>
    <x v="3"/>
    <x v="585"/>
    <d v="2014-09-27T00:00:00"/>
    <s v="Standard Class"/>
    <s v="JE-15610"/>
    <s v="Jim Epp"/>
    <x v="1"/>
    <s v="United States"/>
    <s v="Milwaukee"/>
    <x v="6"/>
    <n v="53209"/>
    <x v="2"/>
    <s v="OFF-PA-10004475"/>
    <x v="1"/>
    <x v="10"/>
    <s v="Xerox 1940"/>
    <n v="219.84"/>
    <n v="4"/>
    <n v="0"/>
    <n v="107.7216"/>
  </r>
  <r>
    <n v="1785"/>
    <s v="CA-2014-166317"/>
    <x v="3"/>
    <x v="585"/>
    <d v="2014-09-27T00:00:00"/>
    <s v="Standard Class"/>
    <s v="JE-15610"/>
    <s v="Jim Epp"/>
    <x v="1"/>
    <s v="United States"/>
    <s v="Milwaukee"/>
    <x v="6"/>
    <n v="53209"/>
    <x v="2"/>
    <s v="TEC-AC-10004510"/>
    <x v="2"/>
    <x v="11"/>
    <s v="Logitech Desktop MK120 Mouse and keyboard Combo"/>
    <n v="98.16"/>
    <n v="6"/>
    <n v="0"/>
    <n v="9.8159999999999954"/>
  </r>
  <r>
    <n v="1786"/>
    <s v="CA-2014-166317"/>
    <x v="3"/>
    <x v="585"/>
    <d v="2014-09-27T00:00:00"/>
    <s v="Standard Class"/>
    <s v="JE-15610"/>
    <s v="Jim Epp"/>
    <x v="1"/>
    <s v="United States"/>
    <s v="Milwaukee"/>
    <x v="6"/>
    <n v="53209"/>
    <x v="2"/>
    <s v="OFF-BI-10002976"/>
    <x v="1"/>
    <x v="8"/>
    <s v="ACCOHIDE Binder by Acco"/>
    <n v="33.04"/>
    <n v="8"/>
    <n v="0"/>
    <n v="15.5288"/>
  </r>
  <r>
    <n v="1787"/>
    <s v="CA-2014-166317"/>
    <x v="3"/>
    <x v="585"/>
    <d v="2014-09-27T00:00:00"/>
    <s v="Standard Class"/>
    <s v="JE-15610"/>
    <s v="Jim Epp"/>
    <x v="1"/>
    <s v="United States"/>
    <s v="Milwaukee"/>
    <x v="6"/>
    <n v="53209"/>
    <x v="2"/>
    <s v="TEC-PH-10001615"/>
    <x v="2"/>
    <x v="7"/>
    <s v="AT&amp;T CL82213"/>
    <n v="86.97"/>
    <n v="3"/>
    <n v="0"/>
    <n v="25.221299999999989"/>
  </r>
  <r>
    <n v="1788"/>
    <s v="CA-2012-154326"/>
    <x v="1"/>
    <x v="586"/>
    <d v="2012-02-19T00:00:00"/>
    <s v="Standard Class"/>
    <s v="RP-19855"/>
    <s v="Roy Phan"/>
    <x v="1"/>
    <s v="United States"/>
    <s v="Kenosha"/>
    <x v="6"/>
    <n v="53142"/>
    <x v="2"/>
    <s v="TEC-PH-10001819"/>
    <x v="2"/>
    <x v="7"/>
    <s v="Innergie mMini Combo Duo USB Travel Charging Kit"/>
    <n v="134.97"/>
    <n v="3"/>
    <n v="0"/>
    <n v="64.785599999999988"/>
  </r>
  <r>
    <n v="1789"/>
    <s v="CA-2012-154326"/>
    <x v="1"/>
    <x v="586"/>
    <d v="2012-02-19T00:00:00"/>
    <s v="Standard Class"/>
    <s v="RP-19855"/>
    <s v="Roy Phan"/>
    <x v="1"/>
    <s v="United States"/>
    <s v="Kenosha"/>
    <x v="6"/>
    <n v="53142"/>
    <x v="2"/>
    <s v="TEC-PH-10000560"/>
    <x v="2"/>
    <x v="7"/>
    <s v="Samsung Galaxy S III - 16GB - pebble blue (T-Mobile)"/>
    <n v="699.98"/>
    <n v="2"/>
    <n v="0"/>
    <n v="195.99440000000004"/>
  </r>
  <r>
    <n v="1790"/>
    <s v="CA-2012-154326"/>
    <x v="1"/>
    <x v="586"/>
    <d v="2012-02-19T00:00:00"/>
    <s v="Standard Class"/>
    <s v="RP-19855"/>
    <s v="Roy Phan"/>
    <x v="1"/>
    <s v="United States"/>
    <s v="Kenosha"/>
    <x v="6"/>
    <n v="53142"/>
    <x v="2"/>
    <s v="TEC-AC-10004568"/>
    <x v="2"/>
    <x v="11"/>
    <s v="Maxell LTO Ultrium - 800 GB"/>
    <n v="139.94999999999999"/>
    <n v="5"/>
    <n v="0"/>
    <n v="26.590499999999988"/>
  </r>
  <r>
    <n v="1791"/>
    <s v="CA-2011-102008"/>
    <x v="2"/>
    <x v="587"/>
    <d v="2011-10-04T00:00:00"/>
    <s v="Standard Class"/>
    <s v="RA-19915"/>
    <s v="Russell Applegate"/>
    <x v="0"/>
    <s v="United States"/>
    <s v="New York City"/>
    <x v="15"/>
    <n v="10011"/>
    <x v="3"/>
    <s v="OFF-PA-10004092"/>
    <x v="1"/>
    <x v="10"/>
    <s v="Tops Green Bar Computer Printout Paper"/>
    <n v="48.94"/>
    <n v="1"/>
    <n v="0"/>
    <n v="24.47"/>
  </r>
  <r>
    <n v="1792"/>
    <s v="CA-2011-120474"/>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s v="CA-2011-120474"/>
    <x v="2"/>
    <x v="588"/>
    <d v="2011-12-03T00:00:00"/>
    <s v="First Class"/>
    <s v="RP-19390"/>
    <s v="Resi Pölking"/>
    <x v="0"/>
    <s v="United States"/>
    <s v="Madison"/>
    <x v="6"/>
    <n v="53711"/>
    <x v="2"/>
    <s v="OFF-AR-10000475"/>
    <x v="1"/>
    <x v="6"/>
    <s v="Hunt BOSTON Vista Battery-Operated Pencil Sharpener, Black"/>
    <n v="46.64"/>
    <n v="4"/>
    <n v="0"/>
    <n v="12.592800000000004"/>
  </r>
  <r>
    <n v="1794"/>
    <s v="CA-2011-104773"/>
    <x v="2"/>
    <x v="589"/>
    <d v="2011-12-13T00:00:00"/>
    <s v="Standard Class"/>
    <s v="TB-21175"/>
    <s v="Thomas Boland"/>
    <x v="1"/>
    <s v="United States"/>
    <s v="Houston"/>
    <x v="5"/>
    <n v="77041"/>
    <x v="2"/>
    <s v="OFF-ST-10000777"/>
    <x v="1"/>
    <x v="4"/>
    <s v="Companion Letter/Legal File, Black"/>
    <n v="60.415999999999997"/>
    <n v="2"/>
    <n v="0.2"/>
    <n v="6.0416000000000025"/>
  </r>
  <r>
    <n v="1795"/>
    <s v="CA-2013-140774"/>
    <x v="0"/>
    <x v="64"/>
    <d v="2013-09-11T00:00:00"/>
    <s v="Standard Class"/>
    <s v="BE-11455"/>
    <s v="Brad Eason"/>
    <x v="2"/>
    <s v="United States"/>
    <s v="Olathe"/>
    <x v="41"/>
    <n v="66062"/>
    <x v="2"/>
    <s v="OFF-AR-10004022"/>
    <x v="1"/>
    <x v="6"/>
    <s v="Panasonic KP-380BK Classic Electric Pencil Sharpener"/>
    <n v="107.94"/>
    <n v="3"/>
    <n v="0"/>
    <n v="26.984999999999992"/>
  </r>
  <r>
    <n v="1796"/>
    <s v="US-2014-139465"/>
    <x v="3"/>
    <x v="151"/>
    <d v="2014-08-31T00:00:00"/>
    <s v="First Class"/>
    <s v="MR-17545"/>
    <s v="Mathew Reese"/>
    <x v="2"/>
    <s v="United States"/>
    <s v="New York City"/>
    <x v="15"/>
    <n v="10024"/>
    <x v="3"/>
    <s v="OFF-ST-10002352"/>
    <x v="1"/>
    <x v="4"/>
    <s v="Iris Project Case"/>
    <n v="63.84"/>
    <n v="8"/>
    <n v="0"/>
    <n v="16.598399999999998"/>
  </r>
  <r>
    <n v="1797"/>
    <s v="US-2014-139465"/>
    <x v="3"/>
    <x v="151"/>
    <d v="2014-08-31T00:00:00"/>
    <s v="First Class"/>
    <s v="MR-17545"/>
    <s v="Mathew Reese"/>
    <x v="2"/>
    <s v="United States"/>
    <s v="New York City"/>
    <x v="15"/>
    <n v="10024"/>
    <x v="3"/>
    <s v="TEC-PH-10000455"/>
    <x v="2"/>
    <x v="7"/>
    <s v="GE 30522EE2"/>
    <n v="347.96999999999997"/>
    <n v="3"/>
    <n v="0"/>
    <n v="100.91129999999997"/>
  </r>
  <r>
    <n v="1798"/>
    <s v="US-2014-139465"/>
    <x v="3"/>
    <x v="151"/>
    <d v="2014-08-31T00:00:00"/>
    <s v="First Class"/>
    <s v="MR-17545"/>
    <s v="Mathew Reese"/>
    <x v="2"/>
    <s v="United States"/>
    <s v="New York City"/>
    <x v="15"/>
    <n v="10024"/>
    <x v="3"/>
    <s v="OFF-BI-10003910"/>
    <x v="1"/>
    <x v="8"/>
    <s v="DXL Angle-View Binders with Locking Rings by Samsill"/>
    <n v="37.008000000000003"/>
    <n v="6"/>
    <n v="0.2"/>
    <n v="11.565"/>
  </r>
  <r>
    <n v="1799"/>
    <s v="CA-2013-100965"/>
    <x v="0"/>
    <x v="274"/>
    <d v="2013-07-12T00:00:00"/>
    <s v="Standard Class"/>
    <s v="RM-19375"/>
    <s v="Raymond Messe"/>
    <x v="0"/>
    <s v="United States"/>
    <s v="San Jose"/>
    <x v="1"/>
    <n v="95123"/>
    <x v="1"/>
    <s v="FUR-FU-10003039"/>
    <x v="0"/>
    <x v="5"/>
    <s v="Howard Miller 11-1/2&quot; Diameter Grantwood Wall Clock"/>
    <n v="215.65"/>
    <n v="5"/>
    <n v="0"/>
    <n v="73.320999999999998"/>
  </r>
  <r>
    <n v="1800"/>
    <s v="CA-2013-121034"/>
    <x v="0"/>
    <x v="590"/>
    <d v="2013-08-11T00:00:00"/>
    <s v="Second Class"/>
    <s v="JF-15565"/>
    <s v="Jill Fjeld"/>
    <x v="0"/>
    <s v="United States"/>
    <s v="Dallas"/>
    <x v="5"/>
    <n v="75081"/>
    <x v="2"/>
    <s v="OFF-FA-10000585"/>
    <x v="1"/>
    <x v="13"/>
    <s v="OIC Bulk Pack Metal Binder Clips"/>
    <n v="11.168000000000001"/>
    <n v="4"/>
    <n v="0.2"/>
    <n v="3.6295999999999995"/>
  </r>
  <r>
    <n v="1801"/>
    <s v="CA-2013-121034"/>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s v="CA-2013-149461"/>
    <x v="0"/>
    <x v="373"/>
    <d v="2013-11-20T00:00:00"/>
    <s v="Standard Class"/>
    <s v="AS-10135"/>
    <s v="Adrian Shami"/>
    <x v="2"/>
    <s v="United States"/>
    <s v="Auburn"/>
    <x v="4"/>
    <n v="98002"/>
    <x v="1"/>
    <s v="FUR-FU-10004270"/>
    <x v="0"/>
    <x v="5"/>
    <s v="Eldon Image Series Desk Accessories, Burgundy"/>
    <n v="4.18"/>
    <n v="1"/>
    <n v="0"/>
    <n v="1.5047999999999999"/>
  </r>
  <r>
    <n v="1803"/>
    <s v="CA-2014-158379"/>
    <x v="3"/>
    <x v="585"/>
    <d v="2014-09-27T00:00:00"/>
    <s v="Second Class"/>
    <s v="JA-15970"/>
    <s v="Joseph Airdo"/>
    <x v="0"/>
    <s v="United States"/>
    <s v="Philadelphia"/>
    <x v="9"/>
    <n v="19134"/>
    <x v="3"/>
    <s v="OFF-BI-10002498"/>
    <x v="1"/>
    <x v="8"/>
    <s v="Clear Mylar Reinforcing Strips"/>
    <n v="5.6070000000000011"/>
    <n v="1"/>
    <n v="0.7"/>
    <n v="-4.2987000000000002"/>
  </r>
  <r>
    <n v="1804"/>
    <s v="CA-2014-158379"/>
    <x v="3"/>
    <x v="585"/>
    <d v="2014-09-27T00:00:00"/>
    <s v="Second Class"/>
    <s v="JA-15970"/>
    <s v="Joseph Airdo"/>
    <x v="0"/>
    <s v="United States"/>
    <s v="Philadelphia"/>
    <x v="9"/>
    <n v="19134"/>
    <x v="3"/>
    <s v="OFF-SU-10002881"/>
    <x v="1"/>
    <x v="14"/>
    <s v="Martin Yale Chadless Opener Electric Letter Opener"/>
    <n v="4663.7360000000008"/>
    <n v="7"/>
    <n v="0.2"/>
    <n v="-1049.3406"/>
  </r>
  <r>
    <n v="1805"/>
    <s v="CA-2014-158379"/>
    <x v="3"/>
    <x v="585"/>
    <d v="2014-09-27T00:00:00"/>
    <s v="Second Class"/>
    <s v="JA-15970"/>
    <s v="Joseph Airdo"/>
    <x v="0"/>
    <s v="United States"/>
    <s v="Philadelphia"/>
    <x v="9"/>
    <n v="19134"/>
    <x v="3"/>
    <s v="TEC-AC-10002926"/>
    <x v="2"/>
    <x v="11"/>
    <s v="Logitech Wireless Marathon Mouse M705"/>
    <n v="79.984000000000009"/>
    <n v="2"/>
    <n v="0.2"/>
    <n v="22.995400000000004"/>
  </r>
  <r>
    <n v="1806"/>
    <s v="US-2013-116729"/>
    <x v="0"/>
    <x v="591"/>
    <d v="2013-12-29T00:00:00"/>
    <s v="First Class"/>
    <s v="GK-14620"/>
    <s v="Grace Kelly"/>
    <x v="1"/>
    <s v="United States"/>
    <s v="Los Angeles"/>
    <x v="1"/>
    <n v="90049"/>
    <x v="1"/>
    <s v="TEC-PH-10002200"/>
    <x v="2"/>
    <x v="7"/>
    <s v="Samsung Galaxy Note 2"/>
    <n v="2575.944"/>
    <n v="7"/>
    <n v="0.2"/>
    <n v="257.59440000000029"/>
  </r>
  <r>
    <n v="1807"/>
    <s v="US-2013-116729"/>
    <x v="0"/>
    <x v="591"/>
    <d v="2013-12-29T00:00:00"/>
    <s v="First Class"/>
    <s v="GK-14620"/>
    <s v="Grace Kelly"/>
    <x v="1"/>
    <s v="United States"/>
    <s v="Los Angeles"/>
    <x v="1"/>
    <n v="90049"/>
    <x v="1"/>
    <s v="OFF-PA-10002005"/>
    <x v="1"/>
    <x v="10"/>
    <s v="Xerox 225"/>
    <n v="45.36"/>
    <n v="7"/>
    <n v="0"/>
    <n v="21.772800000000004"/>
  </r>
  <r>
    <n v="1808"/>
    <s v="US-2013-116729"/>
    <x v="0"/>
    <x v="591"/>
    <d v="2013-12-29T00:00:00"/>
    <s v="First Class"/>
    <s v="GK-14620"/>
    <s v="Grace Kelly"/>
    <x v="1"/>
    <s v="United States"/>
    <s v="Los Angeles"/>
    <x v="1"/>
    <n v="90049"/>
    <x v="1"/>
    <s v="TEC-AC-10001465"/>
    <x v="2"/>
    <x v="11"/>
    <s v="SanDisk Cruzer 64 GB USB Flash Drive"/>
    <n v="254.24"/>
    <n v="7"/>
    <n v="0"/>
    <n v="76.271999999999977"/>
  </r>
  <r>
    <n v="1809"/>
    <s v="CA-2013-164938"/>
    <x v="0"/>
    <x v="592"/>
    <d v="2013-02-13T00:00:00"/>
    <s v="First Class"/>
    <s v="PB-19210"/>
    <s v="Phillip Breyer"/>
    <x v="1"/>
    <s v="United States"/>
    <s v="Tulsa"/>
    <x v="26"/>
    <n v="74133"/>
    <x v="2"/>
    <s v="TEC-PH-10004897"/>
    <x v="2"/>
    <x v="7"/>
    <s v="Mediabridge Sport Armband iPhone 5s"/>
    <n v="69.930000000000007"/>
    <n v="7"/>
    <n v="0"/>
    <n v="0.69929999999999914"/>
  </r>
  <r>
    <n v="1810"/>
    <s v="CA-2013-165484"/>
    <x v="0"/>
    <x v="248"/>
    <d v="2013-10-30T00:00:00"/>
    <s v="Standard Class"/>
    <s v="HK-14890"/>
    <s v="Heather Kirkland"/>
    <x v="1"/>
    <s v="United States"/>
    <s v="Chicago"/>
    <x v="10"/>
    <n v="60610"/>
    <x v="2"/>
    <s v="FUR-FU-10001196"/>
    <x v="0"/>
    <x v="5"/>
    <s v="DAX Cubicle Frames - 8x10"/>
    <n v="16.155999999999999"/>
    <n v="7"/>
    <n v="0.6"/>
    <n v="-12.116999999999999"/>
  </r>
  <r>
    <n v="1811"/>
    <s v="CA-2013-165484"/>
    <x v="0"/>
    <x v="248"/>
    <d v="2013-10-30T00:00:00"/>
    <s v="Standard Class"/>
    <s v="HK-14890"/>
    <s v="Heather Kirkland"/>
    <x v="1"/>
    <s v="United States"/>
    <s v="Chicago"/>
    <x v="10"/>
    <n v="60610"/>
    <x v="2"/>
    <s v="OFF-PA-10000595"/>
    <x v="1"/>
    <x v="10"/>
    <s v="Xerox 1929"/>
    <n v="54.816000000000003"/>
    <n v="3"/>
    <n v="0.2"/>
    <n v="17.815199999999997"/>
  </r>
  <r>
    <n v="1812"/>
    <s v="CA-2011-132612"/>
    <x v="2"/>
    <x v="3"/>
    <d v="2011-06-11T00:00:00"/>
    <s v="Second Class"/>
    <s v="FO-14305"/>
    <s v="Frank Olsen"/>
    <x v="0"/>
    <s v="United States"/>
    <s v="Harrisonburg"/>
    <x v="17"/>
    <n v="22801"/>
    <x v="0"/>
    <s v="FUR-TA-10004534"/>
    <x v="0"/>
    <x v="3"/>
    <s v="Bevis 44 x 96 Conference Tables"/>
    <n v="1441.3"/>
    <n v="7"/>
    <n v="0"/>
    <n v="245.0209999999999"/>
  </r>
  <r>
    <n v="1813"/>
    <s v="US-2014-161193"/>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s v="US-2014-161193"/>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s v="CA-2012-131597"/>
    <x v="1"/>
    <x v="471"/>
    <d v="2012-09-18T00:00:00"/>
    <s v="Standard Class"/>
    <s v="SP-20620"/>
    <s v="Stefania Perrino"/>
    <x v="1"/>
    <s v="United States"/>
    <s v="Los Angeles"/>
    <x v="1"/>
    <n v="90045"/>
    <x v="1"/>
    <s v="FUR-TA-10002607"/>
    <x v="0"/>
    <x v="3"/>
    <s v="KI Conference Tables"/>
    <n v="170.13600000000002"/>
    <n v="3"/>
    <n v="0.2"/>
    <n v="-8.5067999999999913"/>
  </r>
  <r>
    <n v="1816"/>
    <s v="CA-2012-164833"/>
    <x v="1"/>
    <x v="593"/>
    <d v="2012-06-04T00:00:00"/>
    <s v="Same Day"/>
    <s v="LL-16840"/>
    <s v="Lauren Leatherbury"/>
    <x v="0"/>
    <s v="United States"/>
    <s v="Seattle"/>
    <x v="4"/>
    <n v="98105"/>
    <x v="1"/>
    <s v="OFF-LA-10000443"/>
    <x v="1"/>
    <x v="2"/>
    <s v="Avery 501"/>
    <n v="7.38"/>
    <n v="2"/>
    <n v="0"/>
    <n v="3.4685999999999999"/>
  </r>
  <r>
    <n v="1817"/>
    <s v="CA-2012-164833"/>
    <x v="1"/>
    <x v="593"/>
    <d v="2012-06-04T00:00:00"/>
    <s v="Same Day"/>
    <s v="LL-16840"/>
    <s v="Lauren Leatherbury"/>
    <x v="0"/>
    <s v="United States"/>
    <s v="Seattle"/>
    <x v="4"/>
    <n v="98105"/>
    <x v="1"/>
    <s v="OFF-AR-10004685"/>
    <x v="1"/>
    <x v="6"/>
    <s v="Binney &amp; Smith Crayola Metallic Colored Pencils, 8-Color Set"/>
    <n v="9.26"/>
    <n v="2"/>
    <n v="0"/>
    <n v="3.0557999999999996"/>
  </r>
  <r>
    <n v="1818"/>
    <s v="CA-2012-125423"/>
    <x v="1"/>
    <x v="350"/>
    <d v="2012-12-15T00:00:00"/>
    <s v="Second Class"/>
    <s v="MC-17575"/>
    <s v="Matt Collins"/>
    <x v="0"/>
    <s v="United States"/>
    <s v="Los Angeles"/>
    <x v="1"/>
    <n v="90036"/>
    <x v="1"/>
    <s v="OFF-LA-10001771"/>
    <x v="1"/>
    <x v="2"/>
    <s v="Avery 513"/>
    <n v="9.9600000000000009"/>
    <n v="2"/>
    <n v="0"/>
    <n v="4.5815999999999999"/>
  </r>
  <r>
    <n v="1819"/>
    <s v="US-2011-130379"/>
    <x v="2"/>
    <x v="594"/>
    <d v="2011-05-29T00:00:00"/>
    <s v="Standard Class"/>
    <s v="JL-15235"/>
    <s v="Janet Lee"/>
    <x v="0"/>
    <s v="United States"/>
    <s v="Chicago"/>
    <x v="10"/>
    <n v="60623"/>
    <x v="2"/>
    <s v="OFF-AP-10001394"/>
    <x v="1"/>
    <x v="9"/>
    <s v="Harmony Air Purifier"/>
    <n v="75.59999999999998"/>
    <n v="2"/>
    <n v="0.8"/>
    <n v="-166.32000000000005"/>
  </r>
  <r>
    <n v="1820"/>
    <s v="US-2011-130379"/>
    <x v="2"/>
    <x v="594"/>
    <d v="2011-05-29T00:00:00"/>
    <s v="Standard Class"/>
    <s v="JL-15235"/>
    <s v="Janet Lee"/>
    <x v="0"/>
    <s v="United States"/>
    <s v="Chicago"/>
    <x v="10"/>
    <n v="60623"/>
    <x v="2"/>
    <s v="FUR-FU-10002553"/>
    <x v="0"/>
    <x v="5"/>
    <s v="Electrix Incandescent Magnifying Lamp, Black"/>
    <n v="29.32"/>
    <n v="2"/>
    <n v="0.6"/>
    <n v="-24.188999999999993"/>
  </r>
  <r>
    <n v="1821"/>
    <s v="CA-2013-168956"/>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s v="CA-2013-168956"/>
    <x v="0"/>
    <x v="595"/>
    <d v="2013-02-20T00:00:00"/>
    <s v="Standard Class"/>
    <s v="EA-14035"/>
    <s v="Erin Ashbrook"/>
    <x v="1"/>
    <s v="United States"/>
    <s v="Chicago"/>
    <x v="10"/>
    <n v="60623"/>
    <x v="2"/>
    <s v="OFF-FA-10000304"/>
    <x v="1"/>
    <x v="13"/>
    <s v="Advantus Push Pins"/>
    <n v="6.9760000000000009"/>
    <n v="4"/>
    <n v="0.2"/>
    <n v="1.8312000000000004"/>
  </r>
  <r>
    <n v="1823"/>
    <s v="CA-2013-168956"/>
    <x v="0"/>
    <x v="595"/>
    <d v="2013-02-20T00:00:00"/>
    <s v="Standard Class"/>
    <s v="EA-14035"/>
    <s v="Erin Ashbrook"/>
    <x v="1"/>
    <s v="United States"/>
    <s v="Chicago"/>
    <x v="10"/>
    <n v="60623"/>
    <x v="2"/>
    <s v="FUR-CH-10004754"/>
    <x v="0"/>
    <x v="1"/>
    <s v="Global Stack Chair with Arms, Black"/>
    <n v="62.957999999999998"/>
    <n v="3"/>
    <n v="0.3"/>
    <n v="-2.6981999999999999"/>
  </r>
  <r>
    <n v="1824"/>
    <s v="CA-2013-168956"/>
    <x v="0"/>
    <x v="595"/>
    <d v="2013-02-20T00:00:00"/>
    <s v="Standard Class"/>
    <s v="EA-14035"/>
    <s v="Erin Ashbrook"/>
    <x v="1"/>
    <s v="United States"/>
    <s v="Chicago"/>
    <x v="10"/>
    <n v="60623"/>
    <x v="2"/>
    <s v="OFF-PA-10000809"/>
    <x v="1"/>
    <x v="10"/>
    <s v="Xerox 206"/>
    <n v="5.1840000000000011"/>
    <n v="1"/>
    <n v="0.2"/>
    <n v="1.8144"/>
  </r>
  <r>
    <n v="1825"/>
    <s v="CA-2013-167507"/>
    <x v="0"/>
    <x v="596"/>
    <d v="2013-12-29T00:00:00"/>
    <s v="Standard Class"/>
    <s v="SA-20830"/>
    <s v="Sue Ann Reed"/>
    <x v="0"/>
    <s v="United States"/>
    <s v="Redmond"/>
    <x v="21"/>
    <n v="97756"/>
    <x v="1"/>
    <s v="OFF-BI-10003694"/>
    <x v="1"/>
    <x v="8"/>
    <s v="Avery 3 1/2&quot; Diskette Storage Pages, 10/Pack"/>
    <n v="31.32"/>
    <n v="10"/>
    <n v="0.7"/>
    <n v="-25.05599999999999"/>
  </r>
  <r>
    <n v="1826"/>
    <s v="CA-2013-167507"/>
    <x v="0"/>
    <x v="596"/>
    <d v="2013-12-29T00:00:00"/>
    <s v="Standard Class"/>
    <s v="SA-20830"/>
    <s v="Sue Ann Reed"/>
    <x v="0"/>
    <s v="United States"/>
    <s v="Redmond"/>
    <x v="21"/>
    <n v="97756"/>
    <x v="1"/>
    <s v="FUR-FU-10001935"/>
    <x v="0"/>
    <x v="5"/>
    <s v="3M Hangers With Command Adhesive"/>
    <n v="11.840000000000002"/>
    <n v="4"/>
    <n v="0.2"/>
    <n v="3.108000000000001"/>
  </r>
  <r>
    <n v="1827"/>
    <s v="CA-2013-167507"/>
    <x v="0"/>
    <x v="596"/>
    <d v="2013-12-29T00:00:00"/>
    <s v="Standard Class"/>
    <s v="SA-20830"/>
    <s v="Sue Ann Reed"/>
    <x v="0"/>
    <s v="United States"/>
    <s v="Redmond"/>
    <x v="21"/>
    <n v="97756"/>
    <x v="1"/>
    <s v="FUR-FU-10002878"/>
    <x v="0"/>
    <x v="5"/>
    <s v="Seth Thomas 14&quot; Day/Date Wall Clock"/>
    <n v="22.784000000000002"/>
    <n v="1"/>
    <n v="0.2"/>
    <n v="4.8416000000000006"/>
  </r>
  <r>
    <n v="1828"/>
    <s v="CA-2013-109344"/>
    <x v="0"/>
    <x v="597"/>
    <d v="2013-02-11T00:00:00"/>
    <s v="Second Class"/>
    <s v="CH-12070"/>
    <s v="Cathy Hwang"/>
    <x v="2"/>
    <s v="United States"/>
    <s v="Raleigh"/>
    <x v="3"/>
    <n v="27604"/>
    <x v="0"/>
    <s v="TEC-PH-10002624"/>
    <x v="2"/>
    <x v="7"/>
    <s v="Samsung Galaxy S4 Mini"/>
    <n v="1127.9760000000001"/>
    <n v="3"/>
    <n v="0.2"/>
    <n v="126.8972999999998"/>
  </r>
  <r>
    <n v="1829"/>
    <s v="US-2012-140851"/>
    <x v="1"/>
    <x v="562"/>
    <d v="2012-07-15T00:00:00"/>
    <s v="Second Class"/>
    <s v="ND-18460"/>
    <s v="Neil Ducich"/>
    <x v="1"/>
    <s v="United States"/>
    <s v="Macon"/>
    <x v="32"/>
    <n v="31204"/>
    <x v="0"/>
    <s v="OFF-PA-10000019"/>
    <x v="1"/>
    <x v="10"/>
    <s v="Xerox 1931"/>
    <n v="38.880000000000003"/>
    <n v="6"/>
    <n v="0"/>
    <n v="18.662400000000002"/>
  </r>
  <r>
    <n v="1830"/>
    <s v="CA-2011-103373"/>
    <x v="2"/>
    <x v="598"/>
    <d v="2011-05-24T00:00:00"/>
    <s v="Standard Class"/>
    <s v="BS-11755"/>
    <s v="Bruce Stewart"/>
    <x v="0"/>
    <s v="United States"/>
    <s v="Cleveland"/>
    <x v="24"/>
    <n v="44105"/>
    <x v="3"/>
    <s v="TEC-PH-10002885"/>
    <x v="2"/>
    <x v="7"/>
    <s v="Apple iPhone 5"/>
    <n v="779.79600000000005"/>
    <n v="2"/>
    <n v="0.4"/>
    <n v="-168.95579999999995"/>
  </r>
  <r>
    <n v="1831"/>
    <s v="CA-2014-145884"/>
    <x v="3"/>
    <x v="208"/>
    <d v="2014-10-22T00:00:00"/>
    <s v="Same Day"/>
    <s v="SL-20155"/>
    <s v="Sara Luxemburg"/>
    <x v="2"/>
    <s v="United States"/>
    <s v="Muskogee"/>
    <x v="26"/>
    <n v="74403"/>
    <x v="2"/>
    <s v="TEC-PH-10000895"/>
    <x v="2"/>
    <x v="7"/>
    <s v="Polycom VVX 310 VoIP phone"/>
    <n v="1439.92"/>
    <n v="8"/>
    <n v="0"/>
    <n v="374.37920000000008"/>
  </r>
  <r>
    <n v="1832"/>
    <s v="CA-2014-145884"/>
    <x v="3"/>
    <x v="208"/>
    <d v="2014-10-22T00:00:00"/>
    <s v="Same Day"/>
    <s v="SL-20155"/>
    <s v="Sara Luxemburg"/>
    <x v="2"/>
    <s v="United States"/>
    <s v="Muskogee"/>
    <x v="26"/>
    <n v="74403"/>
    <x v="2"/>
    <s v="FUR-TA-10002356"/>
    <x v="0"/>
    <x v="3"/>
    <s v="Bevis Boat-Shaped Conference Table"/>
    <n v="262.11"/>
    <n v="1"/>
    <n v="0"/>
    <n v="62.906399999999991"/>
  </r>
  <r>
    <n v="1833"/>
    <s v="CA-2012-131422"/>
    <x v="1"/>
    <x v="599"/>
    <d v="2012-11-09T00:00:00"/>
    <s v="Standard Class"/>
    <s v="GB-14530"/>
    <s v="George Bell"/>
    <x v="1"/>
    <s v="United States"/>
    <s v="Monroe"/>
    <x v="3"/>
    <n v="28110"/>
    <x v="0"/>
    <s v="FUR-CH-10001270"/>
    <x v="0"/>
    <x v="1"/>
    <s v="Harbour Creations Steel Folding Chair"/>
    <n v="207"/>
    <n v="3"/>
    <n v="0.2"/>
    <n v="25.874999999999972"/>
  </r>
  <r>
    <n v="1834"/>
    <s v="CA-2014-162691"/>
    <x v="3"/>
    <x v="378"/>
    <d v="2014-08-08T00:00:00"/>
    <s v="Standard Class"/>
    <s v="AS-10045"/>
    <s v="Aaron Smayling"/>
    <x v="1"/>
    <s v="United States"/>
    <s v="Austin"/>
    <x v="5"/>
    <n v="78745"/>
    <x v="2"/>
    <s v="TEC-MA-10000488"/>
    <x v="2"/>
    <x v="15"/>
    <s v="Bady BDG101FRU Card Printer"/>
    <n v="1439.982"/>
    <n v="3"/>
    <n v="0.4"/>
    <n v="-263.99670000000026"/>
  </r>
  <r>
    <n v="1835"/>
    <s v="CA-2014-162691"/>
    <x v="3"/>
    <x v="378"/>
    <d v="2014-08-08T00:00:00"/>
    <s v="Standard Class"/>
    <s v="AS-10045"/>
    <s v="Aaron Smayling"/>
    <x v="1"/>
    <s v="United States"/>
    <s v="Austin"/>
    <x v="5"/>
    <n v="78745"/>
    <x v="2"/>
    <s v="OFF-PA-10003729"/>
    <x v="1"/>
    <x v="10"/>
    <s v="Xerox 1998"/>
    <n v="36.288000000000011"/>
    <n v="7"/>
    <n v="0.2"/>
    <n v="12.700800000000001"/>
  </r>
  <r>
    <n v="1836"/>
    <s v="CA-2011-141278"/>
    <x v="2"/>
    <x v="261"/>
    <d v="2011-06-24T00:00:00"/>
    <s v="First Class"/>
    <s v="RM-19375"/>
    <s v="Raymond Messe"/>
    <x v="0"/>
    <s v="United States"/>
    <s v="Meriden"/>
    <x v="29"/>
    <n v="6450"/>
    <x v="3"/>
    <s v="OFF-AR-10003056"/>
    <x v="1"/>
    <x v="6"/>
    <s v="Newell 341"/>
    <n v="21.400000000000002"/>
    <n v="5"/>
    <n v="0"/>
    <n v="6.2059999999999977"/>
  </r>
  <r>
    <n v="1837"/>
    <s v="CA-2014-122693"/>
    <x v="3"/>
    <x v="600"/>
    <d v="2014-02-22T00:00:00"/>
    <s v="Second Class"/>
    <s v="NH-18610"/>
    <s v="Nicole Hansen"/>
    <x v="1"/>
    <s v="United States"/>
    <s v="Roswell"/>
    <x v="32"/>
    <n v="30076"/>
    <x v="0"/>
    <s v="OFF-AP-10002518"/>
    <x v="1"/>
    <x v="9"/>
    <s v="Kensington 7 Outlet MasterPiece Power Center"/>
    <n v="1245.8599999999999"/>
    <n v="7"/>
    <n v="0"/>
    <n v="361.29939999999988"/>
  </r>
  <r>
    <n v="1838"/>
    <s v="CA-2011-117345"/>
    <x v="2"/>
    <x v="601"/>
    <d v="2011-08-05T00:00:00"/>
    <s v="Standard Class"/>
    <s v="BF-10975"/>
    <s v="Barbara Fisher"/>
    <x v="1"/>
    <s v="United States"/>
    <s v="Charlotte"/>
    <x v="3"/>
    <n v="28205"/>
    <x v="0"/>
    <s v="OFF-LA-10000240"/>
    <x v="1"/>
    <x v="2"/>
    <s v="Self-Adhesive Address Labels for Typewriters by Universal"/>
    <n v="17.544"/>
    <n v="3"/>
    <n v="0.2"/>
    <n v="5.9210999999999983"/>
  </r>
  <r>
    <n v="1839"/>
    <s v="CA-2011-117345"/>
    <x v="2"/>
    <x v="601"/>
    <d v="2011-08-05T00:00:00"/>
    <s v="Standard Class"/>
    <s v="BF-10975"/>
    <s v="Barbara Fisher"/>
    <x v="1"/>
    <s v="United States"/>
    <s v="Charlotte"/>
    <x v="3"/>
    <n v="28205"/>
    <x v="0"/>
    <s v="FUR-FU-10000629"/>
    <x v="0"/>
    <x v="5"/>
    <s v="9-3/4 Diameter Round Wall Clock"/>
    <n v="44.128"/>
    <n v="4"/>
    <n v="0.2"/>
    <n v="12.135200000000001"/>
  </r>
  <r>
    <n v="1840"/>
    <s v="CA-2011-117345"/>
    <x v="2"/>
    <x v="601"/>
    <d v="2011-08-05T00:00:00"/>
    <s v="Standard Class"/>
    <s v="BF-10975"/>
    <s v="Barbara Fisher"/>
    <x v="1"/>
    <s v="United States"/>
    <s v="Charlotte"/>
    <x v="3"/>
    <n v="28205"/>
    <x v="0"/>
    <s v="OFF-AP-10001005"/>
    <x v="1"/>
    <x v="9"/>
    <s v="Honeywell Quietcare HEPA Air Cleaner"/>
    <n v="62.920000000000009"/>
    <n v="1"/>
    <n v="0.2"/>
    <n v="10.224499999999994"/>
  </r>
  <r>
    <n v="1841"/>
    <s v="CA-2011-117345"/>
    <x v="2"/>
    <x v="601"/>
    <d v="2011-08-05T00:00:00"/>
    <s v="Standard Class"/>
    <s v="BF-10975"/>
    <s v="Barbara Fisher"/>
    <x v="1"/>
    <s v="United States"/>
    <s v="Charlotte"/>
    <x v="3"/>
    <n v="28205"/>
    <x v="0"/>
    <s v="OFF-PA-10002377"/>
    <x v="1"/>
    <x v="10"/>
    <s v="Xerox 1916"/>
    <n v="78.304000000000002"/>
    <n v="2"/>
    <n v="0.2"/>
    <n v="29.363999999999997"/>
  </r>
  <r>
    <n v="1842"/>
    <s v="CA-2013-157763"/>
    <x v="0"/>
    <x v="427"/>
    <d v="2013-07-24T00:00:00"/>
    <s v="Standard Class"/>
    <s v="KH-16330"/>
    <s v="Katharine Harms"/>
    <x v="1"/>
    <s v="United States"/>
    <s v="Bowling Green"/>
    <x v="0"/>
    <n v="42104"/>
    <x v="0"/>
    <s v="FUR-CH-10000988"/>
    <x v="0"/>
    <x v="1"/>
    <s v="Hon Olson Stacker Stools"/>
    <n v="140.81"/>
    <n v="1"/>
    <n v="0"/>
    <n v="39.4268"/>
  </r>
  <r>
    <n v="1843"/>
    <s v="CA-2012-135391"/>
    <x v="1"/>
    <x v="97"/>
    <d v="2012-02-11T00:00:00"/>
    <s v="Second Class"/>
    <s v="FA-14230"/>
    <s v="Frank Atkinson"/>
    <x v="1"/>
    <s v="United States"/>
    <s v="San Antonio"/>
    <x v="5"/>
    <n v="78207"/>
    <x v="2"/>
    <s v="OFF-LA-10001074"/>
    <x v="1"/>
    <x v="2"/>
    <s v="Round Specialty Laser Printer Labels"/>
    <n v="40.096000000000004"/>
    <n v="4"/>
    <n v="0.2"/>
    <n v="13.532399999999996"/>
  </r>
  <r>
    <n v="1844"/>
    <s v="CA-2012-135391"/>
    <x v="1"/>
    <x v="97"/>
    <d v="2012-02-11T00:00:00"/>
    <s v="Second Class"/>
    <s v="FA-14230"/>
    <s v="Frank Atkinson"/>
    <x v="1"/>
    <s v="United States"/>
    <s v="San Antonio"/>
    <x v="5"/>
    <n v="78207"/>
    <x v="2"/>
    <s v="FUR-FU-10001986"/>
    <x v="0"/>
    <x v="5"/>
    <s v="Dana Fluorescent Magnifying Lamp, White, 36&quot;"/>
    <n v="40.783999999999999"/>
    <n v="2"/>
    <n v="0.6"/>
    <n v="-30.588000000000001"/>
  </r>
  <r>
    <n v="1845"/>
    <s v="US-2014-113852"/>
    <x v="3"/>
    <x v="570"/>
    <d v="2014-08-03T00:00:00"/>
    <s v="Standard Class"/>
    <s v="GW-14605"/>
    <s v="Giulietta Weimer"/>
    <x v="0"/>
    <s v="United States"/>
    <s v="Seattle"/>
    <x v="4"/>
    <n v="98115"/>
    <x v="1"/>
    <s v="TEC-AC-10003027"/>
    <x v="2"/>
    <x v="11"/>
    <s v="Imation 8GB Mini TravelDrive USB 2.0 Flash Drive"/>
    <n v="90.570000000000007"/>
    <n v="3"/>
    <n v="0"/>
    <n v="11.774100000000004"/>
  </r>
  <r>
    <n v="1846"/>
    <s v="US-2014-158512"/>
    <x v="3"/>
    <x v="602"/>
    <d v="2014-01-18T00:00:00"/>
    <s v="Second Class"/>
    <s v="DA-13450"/>
    <s v="Dianna Arnett"/>
    <x v="2"/>
    <s v="United States"/>
    <s v="Washington"/>
    <x v="40"/>
    <n v="20016"/>
    <x v="3"/>
    <s v="OFF-PA-10001804"/>
    <x v="1"/>
    <x v="10"/>
    <s v="Xerox 195"/>
    <n v="40.08"/>
    <n v="6"/>
    <n v="0"/>
    <n v="19.238399999999999"/>
  </r>
  <r>
    <n v="1847"/>
    <s v="US-2014-158512"/>
    <x v="3"/>
    <x v="602"/>
    <d v="2014-01-18T00:00:00"/>
    <s v="Second Class"/>
    <s v="DA-13450"/>
    <s v="Dianna Arnett"/>
    <x v="2"/>
    <s v="United States"/>
    <s v="Washington"/>
    <x v="40"/>
    <n v="20016"/>
    <x v="3"/>
    <s v="FUR-FU-10004973"/>
    <x v="0"/>
    <x v="5"/>
    <s v="Flat Face Poster Frame"/>
    <n v="37.68"/>
    <n v="2"/>
    <n v="0"/>
    <n v="15.825600000000001"/>
  </r>
  <r>
    <n v="1848"/>
    <s v="CA-2014-128370"/>
    <x v="3"/>
    <x v="18"/>
    <d v="2014-09-11T00:00:00"/>
    <s v="Same Day"/>
    <s v="FH-14275"/>
    <s v="Frank Hawley"/>
    <x v="1"/>
    <s v="United States"/>
    <s v="Los Angeles"/>
    <x v="1"/>
    <n v="90004"/>
    <x v="1"/>
    <s v="FUR-CH-10002602"/>
    <x v="0"/>
    <x v="1"/>
    <s v="DMI Arturo Collection Mission-style Design Wood Chair"/>
    <n v="362.35199999999998"/>
    <n v="3"/>
    <n v="0.2"/>
    <n v="27.176400000000015"/>
  </r>
  <r>
    <n v="1849"/>
    <s v="CA-2014-128370"/>
    <x v="3"/>
    <x v="18"/>
    <d v="2014-09-11T00:00:00"/>
    <s v="Same Day"/>
    <s v="FH-14275"/>
    <s v="Frank Hawley"/>
    <x v="1"/>
    <s v="United States"/>
    <s v="Los Angeles"/>
    <x v="1"/>
    <n v="90004"/>
    <x v="1"/>
    <s v="OFF-BI-10004140"/>
    <x v="1"/>
    <x v="8"/>
    <s v="Avery Non-Stick Binders"/>
    <n v="7.1840000000000011"/>
    <n v="2"/>
    <n v="0.2"/>
    <n v="2.2449999999999992"/>
  </r>
  <r>
    <n v="1850"/>
    <s v="CA-2012-160472"/>
    <x v="1"/>
    <x v="603"/>
    <d v="2012-07-25T00:00:00"/>
    <s v="Second Class"/>
    <s v="RK-19300"/>
    <s v="Ralph Kennedy"/>
    <x v="0"/>
    <s v="United States"/>
    <s v="South Bend"/>
    <x v="14"/>
    <n v="46614"/>
    <x v="2"/>
    <s v="OFF-ST-10000464"/>
    <x v="1"/>
    <x v="4"/>
    <s v="Multi-Use Personal File Cart and Caster Set, Three Stacking Bins"/>
    <n v="34.76"/>
    <n v="1"/>
    <n v="0"/>
    <n v="9.732800000000001"/>
  </r>
  <r>
    <n v="1851"/>
    <s v="CA-2012-160472"/>
    <x v="1"/>
    <x v="603"/>
    <d v="2012-07-25T00:00:00"/>
    <s v="Second Class"/>
    <s v="RK-19300"/>
    <s v="Ralph Kennedy"/>
    <x v="0"/>
    <s v="United States"/>
    <s v="South Bend"/>
    <x v="14"/>
    <n v="46614"/>
    <x v="2"/>
    <s v="TEC-AC-10002253"/>
    <x v="2"/>
    <x v="11"/>
    <s v="Imation Bio 8GB USB Flash Drive Imation Corp"/>
    <n v="831.2"/>
    <n v="5"/>
    <n v="0"/>
    <n v="124.68000000000004"/>
  </r>
  <r>
    <n v="1852"/>
    <s v="CA-2012-160472"/>
    <x v="1"/>
    <x v="603"/>
    <d v="2012-07-25T00:00:00"/>
    <s v="Second Class"/>
    <s v="RK-19300"/>
    <s v="Ralph Kennedy"/>
    <x v="0"/>
    <s v="United States"/>
    <s v="South Bend"/>
    <x v="14"/>
    <n v="46614"/>
    <x v="2"/>
    <s v="OFF-PA-10000528"/>
    <x v="1"/>
    <x v="10"/>
    <s v="Xerox 1981"/>
    <n v="26.400000000000002"/>
    <n v="5"/>
    <n v="0"/>
    <n v="11.879999999999999"/>
  </r>
  <r>
    <n v="1853"/>
    <s v="CA-2012-160472"/>
    <x v="1"/>
    <x v="603"/>
    <d v="2012-07-25T00:00:00"/>
    <s v="Second Class"/>
    <s v="RK-19300"/>
    <s v="Ralph Kennedy"/>
    <x v="0"/>
    <s v="United States"/>
    <s v="South Bend"/>
    <x v="14"/>
    <n v="46614"/>
    <x v="2"/>
    <s v="OFF-EN-10000483"/>
    <x v="1"/>
    <x v="12"/>
    <s v="White Envelopes, White Envelopes with Clear Poly Window"/>
    <n v="106.75"/>
    <n v="7"/>
    <n v="0"/>
    <n v="49.10499999999999"/>
  </r>
  <r>
    <n v="1854"/>
    <s v="CA-2012-160472"/>
    <x v="1"/>
    <x v="603"/>
    <d v="2012-07-25T00:00:00"/>
    <s v="Second Class"/>
    <s v="RK-19300"/>
    <s v="Ralph Kennedy"/>
    <x v="0"/>
    <s v="United States"/>
    <s v="South Bend"/>
    <x v="14"/>
    <n v="46614"/>
    <x v="2"/>
    <s v="OFF-PA-10003129"/>
    <x v="1"/>
    <x v="10"/>
    <s v="Tops White Computer Printout Paper"/>
    <n v="97.82"/>
    <n v="2"/>
    <n v="0"/>
    <n v="45.975399999999993"/>
  </r>
  <r>
    <n v="1855"/>
    <s v="CA-2012-160472"/>
    <x v="1"/>
    <x v="603"/>
    <d v="2012-07-25T00:00:00"/>
    <s v="Second Class"/>
    <s v="RK-19300"/>
    <s v="Ralph Kennedy"/>
    <x v="0"/>
    <s v="United States"/>
    <s v="South Bend"/>
    <x v="14"/>
    <n v="46614"/>
    <x v="2"/>
    <s v="OFF-ST-10003442"/>
    <x v="1"/>
    <x v="4"/>
    <s v="Eldon Portable Mobile Manager"/>
    <n v="141.4"/>
    <n v="5"/>
    <n v="0"/>
    <n v="38.177999999999997"/>
  </r>
  <r>
    <n v="1856"/>
    <s v="CA-2011-114643"/>
    <x v="2"/>
    <x v="604"/>
    <d v="2011-06-17T00:00:00"/>
    <s v="Standard Class"/>
    <s v="FM-14215"/>
    <s v="Filia McAdams"/>
    <x v="1"/>
    <s v="United States"/>
    <s v="Los Angeles"/>
    <x v="1"/>
    <n v="90032"/>
    <x v="1"/>
    <s v="OFF-AR-10003631"/>
    <x v="1"/>
    <x v="6"/>
    <s v="Staples"/>
    <n v="14.52"/>
    <n v="3"/>
    <n v="0"/>
    <n v="4.7915999999999999"/>
  </r>
  <r>
    <n v="1857"/>
    <s v="US-2014-158218"/>
    <x v="3"/>
    <x v="605"/>
    <d v="2014-05-16T00:00:00"/>
    <s v="Second Class"/>
    <s v="AC-10420"/>
    <s v="Alyssa Crouse"/>
    <x v="1"/>
    <s v="United States"/>
    <s v="Houston"/>
    <x v="5"/>
    <n v="77041"/>
    <x v="2"/>
    <s v="OFF-ST-10000563"/>
    <x v="1"/>
    <x v="4"/>
    <s v="Fellowes Bankers Box Stor/Drawer Steel Plus"/>
    <n v="127.92000000000002"/>
    <n v="5"/>
    <n v="0.2"/>
    <n v="-15.990000000000002"/>
  </r>
  <r>
    <n v="1858"/>
    <s v="US-2014-158218"/>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s v="CA-2012-121608"/>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s v="CA-2012-121608"/>
    <x v="1"/>
    <x v="37"/>
    <d v="2012-09-05T00:00:00"/>
    <s v="First Class"/>
    <s v="JB-15400"/>
    <s v="Jennifer Braxton"/>
    <x v="1"/>
    <s v="United States"/>
    <s v="Bristol"/>
    <x v="29"/>
    <n v="6010"/>
    <x v="3"/>
    <s v="TEC-PH-10004959"/>
    <x v="2"/>
    <x v="7"/>
    <s v="Classic Ivory Antique Telephone ZL1810"/>
    <n v="100.49"/>
    <n v="1"/>
    <n v="0"/>
    <n v="25.122500000000002"/>
  </r>
  <r>
    <n v="1861"/>
    <s v="US-2014-121251"/>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s v="US-2014-121251"/>
    <x v="3"/>
    <x v="606"/>
    <d v="2014-03-28T00:00:00"/>
    <s v="First Class"/>
    <s v="GM-14440"/>
    <s v="Gary McGarr"/>
    <x v="0"/>
    <s v="United States"/>
    <s v="New York City"/>
    <x v="15"/>
    <n v="10009"/>
    <x v="3"/>
    <s v="TEC-PH-10004896"/>
    <x v="2"/>
    <x v="7"/>
    <s v="Nokia Lumia 521 (T-Mobile)"/>
    <n v="119.96"/>
    <n v="4"/>
    <n v="0"/>
    <n v="33.588800000000006"/>
  </r>
  <r>
    <n v="1863"/>
    <s v="CA-2011-151078"/>
    <x v="2"/>
    <x v="607"/>
    <d v="2011-11-12T00:00:00"/>
    <s v="Same Day"/>
    <s v="RF-19840"/>
    <s v="Roy Französisch"/>
    <x v="0"/>
    <s v="United States"/>
    <s v="San Antonio"/>
    <x v="5"/>
    <n v="78207"/>
    <x v="2"/>
    <s v="OFF-ST-10001328"/>
    <x v="1"/>
    <x v="4"/>
    <s v="Personal Filing Tote with Lid, Black/Gray"/>
    <n v="49.632000000000005"/>
    <n v="4"/>
    <n v="0.2"/>
    <n v="4.9632000000000005"/>
  </r>
  <r>
    <n v="1864"/>
    <s v="US-2013-100839"/>
    <x v="0"/>
    <x v="63"/>
    <d v="2013-10-18T00:00:00"/>
    <s v="Standard Class"/>
    <s v="NC-18625"/>
    <s v="Noah Childs"/>
    <x v="1"/>
    <s v="United States"/>
    <s v="Aurora"/>
    <x v="22"/>
    <n v="80013"/>
    <x v="1"/>
    <s v="FUR-TA-10004575"/>
    <x v="0"/>
    <x v="3"/>
    <s v="Hon 5100 Series Wood Tables"/>
    <n v="727.45"/>
    <n v="5"/>
    <n v="0.5"/>
    <n v="-465.5680000000001"/>
  </r>
  <r>
    <n v="1865"/>
    <s v="US-2013-100839"/>
    <x v="0"/>
    <x v="63"/>
    <d v="2013-10-18T00:00:00"/>
    <s v="Standard Class"/>
    <s v="NC-18625"/>
    <s v="Noah Childs"/>
    <x v="1"/>
    <s v="United States"/>
    <s v="Aurora"/>
    <x v="22"/>
    <n v="80013"/>
    <x v="1"/>
    <s v="FUR-FU-10001617"/>
    <x v="0"/>
    <x v="5"/>
    <s v="Executive Impressions 8-1/2&quot; Career Panel/Partition Cubicle Clock"/>
    <n v="24.96"/>
    <n v="3"/>
    <n v="0.2"/>
    <n v="4.3679999999999986"/>
  </r>
  <r>
    <n v="1866"/>
    <s v="US-2014-116659"/>
    <x v="3"/>
    <x v="105"/>
    <d v="2014-11-13T00:00:00"/>
    <s v="Same Day"/>
    <s v="NG-18355"/>
    <s v="Nat Gilpin"/>
    <x v="1"/>
    <s v="United States"/>
    <s v="Newark"/>
    <x v="24"/>
    <n v="43055"/>
    <x v="3"/>
    <s v="TEC-PH-10002824"/>
    <x v="2"/>
    <x v="7"/>
    <s v="Jabra SPEAK 410 Multidevice Speakerphone"/>
    <n v="370.78199999999998"/>
    <n v="3"/>
    <n v="0.4"/>
    <n v="-92.695500000000038"/>
  </r>
  <r>
    <n v="1867"/>
    <s v="CA-2014-118857"/>
    <x v="3"/>
    <x v="4"/>
    <d v="2014-04-19T00:00:00"/>
    <s v="First Class"/>
    <s v="AH-10075"/>
    <s v="Adam Hart"/>
    <x v="1"/>
    <s v="United States"/>
    <s v="Henderson"/>
    <x v="33"/>
    <n v="89015"/>
    <x v="1"/>
    <s v="FUR-FU-10004460"/>
    <x v="0"/>
    <x v="5"/>
    <s v="Howard Miller 12&quot; Round Wall Clock"/>
    <n v="196.45"/>
    <n v="5"/>
    <n v="0"/>
    <n v="70.72199999999998"/>
  </r>
  <r>
    <n v="1868"/>
    <s v="CA-2012-127110"/>
    <x v="1"/>
    <x v="608"/>
    <d v="2012-07-01T00:00:00"/>
    <s v="Standard Class"/>
    <s v="CH-12070"/>
    <s v="Cathy Hwang"/>
    <x v="2"/>
    <s v="United States"/>
    <s v="Philadelphia"/>
    <x v="9"/>
    <n v="19143"/>
    <x v="3"/>
    <s v="OFF-PA-10003309"/>
    <x v="1"/>
    <x v="10"/>
    <s v="Xerox 211"/>
    <n v="31.104000000000006"/>
    <n v="6"/>
    <n v="0.2"/>
    <n v="10.8864"/>
  </r>
  <r>
    <n v="1869"/>
    <s v="CA-2012-127110"/>
    <x v="1"/>
    <x v="608"/>
    <d v="2012-07-01T00:00:00"/>
    <s v="Standard Class"/>
    <s v="CH-12070"/>
    <s v="Cathy Hwang"/>
    <x v="2"/>
    <s v="United States"/>
    <s v="Philadelphia"/>
    <x v="9"/>
    <n v="19143"/>
    <x v="3"/>
    <s v="OFF-ST-10002554"/>
    <x v="1"/>
    <x v="4"/>
    <s v="Tennsco Industrial Shelving"/>
    <n v="78.256"/>
    <n v="2"/>
    <n v="0.2"/>
    <n v="-17.607599999999998"/>
  </r>
  <r>
    <n v="1870"/>
    <s v="CA-2013-148201"/>
    <x v="0"/>
    <x v="370"/>
    <d v="2013-08-30T00:00:00"/>
    <s v="Second Class"/>
    <s v="CC-12145"/>
    <s v="Charles Crestani"/>
    <x v="0"/>
    <s v="United States"/>
    <s v="Seattle"/>
    <x v="4"/>
    <n v="98103"/>
    <x v="1"/>
    <s v="OFF-PA-10000019"/>
    <x v="1"/>
    <x v="10"/>
    <s v="Xerox 1931"/>
    <n v="6.48"/>
    <n v="1"/>
    <n v="0"/>
    <n v="3.1104000000000003"/>
  </r>
  <r>
    <n v="1871"/>
    <s v="CA-2011-116932"/>
    <x v="2"/>
    <x v="609"/>
    <d v="2011-07-25T00:00:00"/>
    <s v="Standard Class"/>
    <s v="ME-18010"/>
    <s v="Michelle Ellison"/>
    <x v="1"/>
    <s v="United States"/>
    <s v="San Francisco"/>
    <x v="1"/>
    <n v="94122"/>
    <x v="1"/>
    <s v="OFF-AR-10002067"/>
    <x v="1"/>
    <x v="6"/>
    <s v="Newell 334"/>
    <n v="99.2"/>
    <n v="5"/>
    <n v="0"/>
    <n v="25.792000000000002"/>
  </r>
  <r>
    <n v="1872"/>
    <s v="CA-2011-116932"/>
    <x v="2"/>
    <x v="609"/>
    <d v="2011-07-25T00:00:00"/>
    <s v="Standard Class"/>
    <s v="ME-18010"/>
    <s v="Michelle Ellison"/>
    <x v="1"/>
    <s v="United States"/>
    <s v="San Francisco"/>
    <x v="1"/>
    <n v="94122"/>
    <x v="1"/>
    <s v="FUR-CH-10001215"/>
    <x v="0"/>
    <x v="1"/>
    <s v="Global Troy Executive Leather Low-Back Tilter"/>
    <n v="801.5680000000001"/>
    <n v="2"/>
    <n v="0.2"/>
    <n v="50.097999999999985"/>
  </r>
  <r>
    <n v="1873"/>
    <s v="CA-2011-116932"/>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s v="CA-2014-142888"/>
    <x v="3"/>
    <x v="610"/>
    <d v="2014-11-26T00:00:00"/>
    <s v="Standard Class"/>
    <s v="BP-11230"/>
    <s v="Benjamin Patterson"/>
    <x v="0"/>
    <s v="United States"/>
    <s v="Spokane"/>
    <x v="4"/>
    <n v="99207"/>
    <x v="1"/>
    <s v="FUR-TA-10004767"/>
    <x v="0"/>
    <x v="3"/>
    <s v="Safco Drafting Table"/>
    <n v="70.98"/>
    <n v="1"/>
    <n v="0"/>
    <n v="20.584199999999996"/>
  </r>
  <r>
    <n v="1875"/>
    <s v="CA-2011-147914"/>
    <x v="2"/>
    <x v="611"/>
    <d v="2011-06-09T00:00:00"/>
    <s v="Standard Class"/>
    <s v="MP-17470"/>
    <s v="Mark Packer"/>
    <x v="2"/>
    <s v="United States"/>
    <s v="Columbus"/>
    <x v="24"/>
    <n v="43229"/>
    <x v="3"/>
    <s v="OFF-PA-10001685"/>
    <x v="1"/>
    <x v="10"/>
    <s v="Staples"/>
    <n v="16.224"/>
    <n v="2"/>
    <n v="0.2"/>
    <n v="5.8812000000000006"/>
  </r>
  <r>
    <n v="1876"/>
    <s v="US-2013-112977"/>
    <x v="0"/>
    <x v="612"/>
    <d v="2013-03-17T00:00:00"/>
    <s v="Standard Class"/>
    <s v="CJ-12010"/>
    <s v="Caroline Jumper"/>
    <x v="0"/>
    <s v="United States"/>
    <s v="Long Beach"/>
    <x v="15"/>
    <n v="11561"/>
    <x v="3"/>
    <s v="FUR-BO-10003272"/>
    <x v="0"/>
    <x v="0"/>
    <s v="O'Sullivan Living Dimensions 5-Shelf Bookcases"/>
    <n v="176.78399999999999"/>
    <n v="1"/>
    <n v="0.2"/>
    <n v="-22.098000000000013"/>
  </r>
  <r>
    <n v="1877"/>
    <s v="CA-2014-112039"/>
    <x v="3"/>
    <x v="613"/>
    <d v="2014-03-30T00:00:00"/>
    <s v="Standard Class"/>
    <s v="JC-15775"/>
    <s v="John Castell"/>
    <x v="0"/>
    <s v="United States"/>
    <s v="San Antonio"/>
    <x v="5"/>
    <n v="78207"/>
    <x v="2"/>
    <s v="TEC-PH-10000984"/>
    <x v="2"/>
    <x v="7"/>
    <s v="Panasonic KX-TG9471B"/>
    <n v="470.37600000000009"/>
    <n v="3"/>
    <n v="0.2"/>
    <n v="47.037600000000026"/>
  </r>
  <r>
    <n v="1878"/>
    <s v="CA-2014-118885"/>
    <x v="3"/>
    <x v="614"/>
    <d v="2015-01-03T00:00:00"/>
    <s v="Standard Class"/>
    <s v="JG-15160"/>
    <s v="James Galang"/>
    <x v="0"/>
    <s v="United States"/>
    <s v="Los Angeles"/>
    <x v="1"/>
    <n v="90049"/>
    <x v="1"/>
    <s v="FUR-CH-10002880"/>
    <x v="0"/>
    <x v="1"/>
    <s v="Global High-Back Leather Tilter, Burgundy"/>
    <n v="393.56799999999998"/>
    <n v="4"/>
    <n v="0.2"/>
    <n v="-44.276400000000024"/>
  </r>
  <r>
    <n v="1879"/>
    <s v="CA-2014-118885"/>
    <x v="3"/>
    <x v="614"/>
    <d v="2015-01-03T00:00:00"/>
    <s v="Standard Class"/>
    <s v="JG-15160"/>
    <s v="James Galang"/>
    <x v="0"/>
    <s v="United States"/>
    <s v="Los Angeles"/>
    <x v="1"/>
    <n v="90049"/>
    <x v="1"/>
    <s v="TEC-PH-10002563"/>
    <x v="2"/>
    <x v="7"/>
    <s v="Adtran 1202752G1"/>
    <n v="302.37599999999998"/>
    <n v="3"/>
    <n v="0.2"/>
    <n v="22.678200000000018"/>
  </r>
  <r>
    <n v="1880"/>
    <s v="US-2014-166611"/>
    <x v="3"/>
    <x v="615"/>
    <d v="2014-04-03T00:00:00"/>
    <s v="Standard Class"/>
    <s v="CK-12760"/>
    <s v="Cyma Kinney"/>
    <x v="1"/>
    <s v="United States"/>
    <s v="Jacksonville"/>
    <x v="2"/>
    <n v="32216"/>
    <x v="0"/>
    <s v="OFF-BI-10001191"/>
    <x v="1"/>
    <x v="8"/>
    <s v="Canvas Sectional Post Binders"/>
    <n v="68.742000000000019"/>
    <n v="9"/>
    <n v="0.7"/>
    <n v="-48.119399999999985"/>
  </r>
  <r>
    <n v="1881"/>
    <s v="CA-2012-109512"/>
    <x v="1"/>
    <x v="616"/>
    <d v="2012-03-05T00:00:00"/>
    <s v="Same Day"/>
    <s v="LF-17185"/>
    <s v="Luke Foster"/>
    <x v="0"/>
    <s v="United States"/>
    <s v="New York City"/>
    <x v="15"/>
    <n v="10011"/>
    <x v="3"/>
    <s v="OFF-EN-10002621"/>
    <x v="1"/>
    <x v="12"/>
    <s v="Staples"/>
    <n v="29.339999999999996"/>
    <n v="3"/>
    <n v="0"/>
    <n v="14.669999999999998"/>
  </r>
  <r>
    <n v="1882"/>
    <s v="CA-2012-109512"/>
    <x v="1"/>
    <x v="616"/>
    <d v="2012-03-05T00:00:00"/>
    <s v="Same Day"/>
    <s v="LF-17185"/>
    <s v="Luke Foster"/>
    <x v="0"/>
    <s v="United States"/>
    <s v="New York City"/>
    <x v="15"/>
    <n v="10011"/>
    <x v="3"/>
    <s v="FUR-CH-10001146"/>
    <x v="0"/>
    <x v="1"/>
    <s v="Global Value Mid-Back Manager's Chair, Gray"/>
    <n v="383.60700000000003"/>
    <n v="7"/>
    <n v="0.1"/>
    <n v="63.934499999999971"/>
  </r>
  <r>
    <n v="1883"/>
    <s v="CA-2012-109512"/>
    <x v="1"/>
    <x v="616"/>
    <d v="2012-03-05T00:00:00"/>
    <s v="Same Day"/>
    <s v="LF-17185"/>
    <s v="Luke Foster"/>
    <x v="0"/>
    <s v="United States"/>
    <s v="New York City"/>
    <x v="15"/>
    <n v="10011"/>
    <x v="3"/>
    <s v="OFF-ST-10000689"/>
    <x v="1"/>
    <x v="4"/>
    <s v="Fellowes Strictly Business Drawer File, Letter/Legal Size"/>
    <n v="563.4"/>
    <n v="4"/>
    <n v="0"/>
    <n v="67.608000000000004"/>
  </r>
  <r>
    <n v="1884"/>
    <s v="CA-2013-118570"/>
    <x v="0"/>
    <x v="373"/>
    <d v="2013-11-18T00:00:00"/>
    <s v="Standard Class"/>
    <s v="CC-12430"/>
    <s v="Chuck Clark"/>
    <x v="2"/>
    <s v="United States"/>
    <s v="Philadelphia"/>
    <x v="9"/>
    <n v="19143"/>
    <x v="3"/>
    <s v="OFF-PA-10001289"/>
    <x v="1"/>
    <x v="10"/>
    <s v="White Computer Printout Paper by Universal"/>
    <n v="217.05599999999998"/>
    <n v="7"/>
    <n v="0.2"/>
    <n v="78.6828"/>
  </r>
  <r>
    <n v="1885"/>
    <s v="CA-2014-154718"/>
    <x v="3"/>
    <x v="617"/>
    <d v="2014-01-24T00:00:00"/>
    <s v="Second Class"/>
    <s v="DL-12865"/>
    <s v="Dan Lawera"/>
    <x v="0"/>
    <s v="United States"/>
    <s v="Keller"/>
    <x v="5"/>
    <n v="76248"/>
    <x v="2"/>
    <s v="OFF-LA-10003714"/>
    <x v="1"/>
    <x v="2"/>
    <s v="Avery 510"/>
    <n v="6"/>
    <n v="2"/>
    <n v="0.2"/>
    <n v="2.0999999999999996"/>
  </r>
  <r>
    <n v="1886"/>
    <s v="CA-2013-147578"/>
    <x v="0"/>
    <x v="183"/>
    <d v="2013-04-27T00:00:00"/>
    <s v="Second Class"/>
    <s v="PG-18895"/>
    <s v="Paul Gonzalez"/>
    <x v="0"/>
    <s v="United States"/>
    <s v="San Francisco"/>
    <x v="1"/>
    <n v="94122"/>
    <x v="1"/>
    <s v="FUR-FU-10001889"/>
    <x v="0"/>
    <x v="5"/>
    <s v="Ultra Door Pull Handle"/>
    <n v="31.56"/>
    <n v="3"/>
    <n v="0"/>
    <n v="10.4148"/>
  </r>
  <r>
    <n v="1887"/>
    <s v="CA-2011-140165"/>
    <x v="2"/>
    <x v="8"/>
    <d v="2011-05-15T00:00:00"/>
    <s v="First Class"/>
    <s v="EH-14005"/>
    <s v="Erica Hernandez"/>
    <x v="2"/>
    <s v="United States"/>
    <s v="Hialeah"/>
    <x v="2"/>
    <n v="33012"/>
    <x v="0"/>
    <s v="OFF-FA-10002815"/>
    <x v="1"/>
    <x v="13"/>
    <s v="Staples"/>
    <n v="7.104000000000001"/>
    <n v="2"/>
    <n v="0.2"/>
    <n v="2.3976000000000002"/>
  </r>
  <r>
    <n v="1888"/>
    <s v="CA-2011-140165"/>
    <x v="2"/>
    <x v="8"/>
    <d v="2011-05-15T00:00:00"/>
    <s v="First Class"/>
    <s v="EH-14005"/>
    <s v="Erica Hernandez"/>
    <x v="2"/>
    <s v="United States"/>
    <s v="Hialeah"/>
    <x v="2"/>
    <n v="33012"/>
    <x v="0"/>
    <s v="OFF-BI-10004519"/>
    <x v="1"/>
    <x v="8"/>
    <s v="GBC DocuBind P100 Manual Binding Machine"/>
    <n v="398.35200000000003"/>
    <n v="8"/>
    <n v="0.7"/>
    <n v="-331.95999999999992"/>
  </r>
  <r>
    <n v="1889"/>
    <s v="CA-2011-142587"/>
    <x v="2"/>
    <x v="618"/>
    <d v="2011-10-22T00:00:00"/>
    <s v="First Class"/>
    <s v="TB-21520"/>
    <s v="Tracy Blumstein"/>
    <x v="0"/>
    <s v="United States"/>
    <s v="Fairfield"/>
    <x v="24"/>
    <n v="45014"/>
    <x v="3"/>
    <s v="OFF-AP-10004708"/>
    <x v="1"/>
    <x v="9"/>
    <s v="Fellowes Superior 10 Outlet Split Surge Protector"/>
    <n v="121.79200000000002"/>
    <n v="4"/>
    <n v="0.2"/>
    <n v="13.701599999999988"/>
  </r>
  <r>
    <n v="1890"/>
    <s v="CA-2011-142587"/>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s v="CA-2011-157623"/>
    <x v="2"/>
    <x v="619"/>
    <d v="2011-03-18T00:00:00"/>
    <s v="Standard Class"/>
    <s v="DK-13225"/>
    <s v="Dean Katz"/>
    <x v="1"/>
    <s v="United States"/>
    <s v="Huntington Beach"/>
    <x v="1"/>
    <n v="92646"/>
    <x v="1"/>
    <s v="OFF-PA-10001204"/>
    <x v="1"/>
    <x v="10"/>
    <s v="Xerox 1972"/>
    <n v="10.56"/>
    <n v="2"/>
    <n v="0"/>
    <n v="4.7519999999999998"/>
  </r>
  <r>
    <n v="1892"/>
    <s v="CA-2011-157623"/>
    <x v="2"/>
    <x v="619"/>
    <d v="2011-03-18T00:00:00"/>
    <s v="Standard Class"/>
    <s v="DK-13225"/>
    <s v="Dean Katz"/>
    <x v="1"/>
    <s v="United States"/>
    <s v="Huntington Beach"/>
    <x v="1"/>
    <n v="92646"/>
    <x v="1"/>
    <s v="OFF-AR-10003723"/>
    <x v="1"/>
    <x v="6"/>
    <s v="Avery Hi-Liter Fluorescent Desk Style Markers"/>
    <n v="3.38"/>
    <n v="1"/>
    <n v="0"/>
    <n v="1.2505999999999999"/>
  </r>
  <r>
    <n v="1893"/>
    <s v="CA-2014-145310"/>
    <x v="3"/>
    <x v="66"/>
    <d v="2014-12-25T00:00:00"/>
    <s v="Second Class"/>
    <s v="JP-15520"/>
    <s v="Jeremy Pistek"/>
    <x v="0"/>
    <s v="United States"/>
    <s v="Port Orange"/>
    <x v="2"/>
    <n v="32127"/>
    <x v="0"/>
    <s v="OFF-EN-10002621"/>
    <x v="1"/>
    <x v="12"/>
    <s v="Staples"/>
    <n v="7.8239999999999998"/>
    <n v="1"/>
    <n v="0.2"/>
    <n v="2.9339999999999997"/>
  </r>
  <r>
    <n v="1894"/>
    <s v="CA-2013-100083"/>
    <x v="0"/>
    <x v="390"/>
    <d v="2013-11-30T00:00:00"/>
    <s v="Standard Class"/>
    <s v="CD-11980"/>
    <s v="Carol Darley"/>
    <x v="0"/>
    <s v="United States"/>
    <s v="Medford"/>
    <x v="21"/>
    <n v="97504"/>
    <x v="1"/>
    <s v="OFF-PA-10000241"/>
    <x v="1"/>
    <x v="10"/>
    <s v="IBM Multi-Purpose Copy Paper, 8 1/2 x 11&quot;, Case"/>
    <n v="24.784000000000002"/>
    <n v="1"/>
    <n v="0.2"/>
    <n v="7.7449999999999983"/>
  </r>
  <r>
    <n v="1895"/>
    <s v="US-2014-108063"/>
    <x v="3"/>
    <x v="574"/>
    <d v="2014-12-06T00:00:00"/>
    <s v="First Class"/>
    <s v="AS-10090"/>
    <s v="Adam Shillingsburg"/>
    <x v="0"/>
    <s v="United States"/>
    <s v="Charlottesville"/>
    <x v="17"/>
    <n v="22901"/>
    <x v="0"/>
    <s v="OFF-AR-10001446"/>
    <x v="1"/>
    <x v="6"/>
    <s v="Newell 309"/>
    <n v="34.650000000000006"/>
    <n v="3"/>
    <n v="0"/>
    <n v="10.395"/>
  </r>
  <r>
    <n v="1896"/>
    <s v="CA-2012-109197"/>
    <x v="1"/>
    <x v="620"/>
    <d v="2013-01-04T00:00:00"/>
    <s v="Standard Class"/>
    <s v="JO-15280"/>
    <s v="Jas O'Carroll"/>
    <x v="0"/>
    <s v="United States"/>
    <s v="Missoula"/>
    <x v="37"/>
    <n v="59801"/>
    <x v="1"/>
    <s v="OFF-BI-10004632"/>
    <x v="1"/>
    <x v="8"/>
    <s v="Ibico Hi-Tech Manual Binding System"/>
    <n v="487.98400000000004"/>
    <n v="2"/>
    <n v="0.2"/>
    <n v="152.49499999999998"/>
  </r>
  <r>
    <n v="1897"/>
    <s v="CA-2014-141789"/>
    <x v="3"/>
    <x v="621"/>
    <d v="2014-10-07T00:00:00"/>
    <s v="First Class"/>
    <s v="AC-10450"/>
    <s v="Amy Cox"/>
    <x v="0"/>
    <s v="United States"/>
    <s v="Minneapolis"/>
    <x v="11"/>
    <n v="55407"/>
    <x v="2"/>
    <s v="OFF-BI-10001359"/>
    <x v="1"/>
    <x v="8"/>
    <s v="GBC DocuBind TL300 Electric Binding System"/>
    <n v="1793.98"/>
    <n v="2"/>
    <n v="0"/>
    <n v="843.17059999999992"/>
  </r>
  <r>
    <n v="1898"/>
    <s v="CA-2011-169775"/>
    <x v="2"/>
    <x v="550"/>
    <d v="2011-09-02T00:00:00"/>
    <s v="Second Class"/>
    <s v="RA-19945"/>
    <s v="Ryan Akin"/>
    <x v="0"/>
    <s v="United States"/>
    <s v="Miami"/>
    <x v="2"/>
    <n v="33178"/>
    <x v="0"/>
    <s v="OFF-EN-10001749"/>
    <x v="1"/>
    <x v="12"/>
    <s v="Jiffy Padded Mailers with Self-Seal Closure"/>
    <n v="29.808"/>
    <n v="2"/>
    <n v="0.2"/>
    <n v="10.805399999999997"/>
  </r>
  <r>
    <n v="1899"/>
    <s v="CA-2011-169775"/>
    <x v="2"/>
    <x v="550"/>
    <d v="2011-09-02T00:00:00"/>
    <s v="Second Class"/>
    <s v="RA-19945"/>
    <s v="Ryan Akin"/>
    <x v="0"/>
    <s v="United States"/>
    <s v="Miami"/>
    <x v="2"/>
    <n v="33178"/>
    <x v="0"/>
    <s v="OFF-BI-10004390"/>
    <x v="1"/>
    <x v="8"/>
    <s v="GBC DocuBind 200 Manual Binding Machine"/>
    <n v="505.1760000000001"/>
    <n v="4"/>
    <n v="0.7"/>
    <n v="-336.78399999999988"/>
  </r>
  <r>
    <n v="1900"/>
    <s v="CA-2011-169775"/>
    <x v="2"/>
    <x v="550"/>
    <d v="2011-09-02T00:00:00"/>
    <s v="Second Class"/>
    <s v="RA-19945"/>
    <s v="Ryan Akin"/>
    <x v="0"/>
    <s v="United States"/>
    <s v="Miami"/>
    <x v="2"/>
    <n v="33178"/>
    <x v="0"/>
    <s v="FUR-TA-10001857"/>
    <x v="0"/>
    <x v="3"/>
    <s v="Balt Solid Wood Rectangular Table"/>
    <n v="174.05850000000001"/>
    <n v="3"/>
    <n v="0.45"/>
    <n v="-110.76450000000001"/>
  </r>
  <r>
    <n v="1901"/>
    <s v="CA-2013-140543"/>
    <x v="0"/>
    <x v="622"/>
    <d v="2013-07-04T00:00:00"/>
    <s v="Second Class"/>
    <s v="Co-12640"/>
    <s v="Corey-Lock"/>
    <x v="0"/>
    <s v="United States"/>
    <s v="Florence"/>
    <x v="20"/>
    <n v="29501"/>
    <x v="0"/>
    <s v="OFF-ST-10000563"/>
    <x v="1"/>
    <x v="4"/>
    <s v="Fellowes Bankers Box Stor/Drawer Steel Plus"/>
    <n v="191.88"/>
    <n v="6"/>
    <n v="0"/>
    <n v="19.188000000000002"/>
  </r>
  <r>
    <n v="1902"/>
    <s v="CA-2013-151141"/>
    <x v="0"/>
    <x v="623"/>
    <d v="2013-08-24T00:00:00"/>
    <s v="First Class"/>
    <s v="DW-13480"/>
    <s v="Dianna Wilson"/>
    <x v="2"/>
    <s v="United States"/>
    <s v="Detroit"/>
    <x v="12"/>
    <n v="48205"/>
    <x v="2"/>
    <s v="TEC-PH-10004924"/>
    <x v="2"/>
    <x v="7"/>
    <s v="SKILCRAFT Telephone Shoulder Rest, 2&quot; x 6.5&quot; x 2.5&quot;, Black"/>
    <n v="14.78"/>
    <n v="2"/>
    <n v="0"/>
    <n v="3.9906000000000006"/>
  </r>
  <r>
    <n v="1903"/>
    <s v="CA-2014-167094"/>
    <x v="3"/>
    <x v="208"/>
    <d v="2014-10-23T00:00:00"/>
    <s v="First Class"/>
    <s v="DK-12835"/>
    <s v="Damala Kotsonis"/>
    <x v="1"/>
    <s v="United States"/>
    <s v="Springfield"/>
    <x v="21"/>
    <n v="97477"/>
    <x v="1"/>
    <s v="OFF-PA-10003953"/>
    <x v="1"/>
    <x v="10"/>
    <s v="Xerox 218"/>
    <n v="5.1840000000000011"/>
    <n v="1"/>
    <n v="0.2"/>
    <n v="1.8144"/>
  </r>
  <r>
    <n v="1904"/>
    <s v="CA-2014-167094"/>
    <x v="3"/>
    <x v="208"/>
    <d v="2014-10-23T00:00:00"/>
    <s v="First Class"/>
    <s v="DK-12835"/>
    <s v="Damala Kotsonis"/>
    <x v="1"/>
    <s v="United States"/>
    <s v="Springfield"/>
    <x v="21"/>
    <n v="97477"/>
    <x v="1"/>
    <s v="FUR-CH-10000155"/>
    <x v="0"/>
    <x v="1"/>
    <s v="Global Comet Stacking Armless Chair"/>
    <n v="478.48"/>
    <n v="2"/>
    <n v="0.2"/>
    <n v="47.848000000000013"/>
  </r>
  <r>
    <n v="1905"/>
    <s v="CA-2014-167094"/>
    <x v="3"/>
    <x v="208"/>
    <d v="2014-10-23T00:00:00"/>
    <s v="First Class"/>
    <s v="DK-12835"/>
    <s v="Damala Kotsonis"/>
    <x v="1"/>
    <s v="United States"/>
    <s v="Springfield"/>
    <x v="21"/>
    <n v="97477"/>
    <x v="1"/>
    <s v="TEC-AC-10003116"/>
    <x v="2"/>
    <x v="11"/>
    <s v="Memorex Froggy Flash Drive 8 GB"/>
    <n v="28.400000000000002"/>
    <n v="2"/>
    <n v="0.2"/>
    <n v="6.7449999999999983"/>
  </r>
  <r>
    <n v="1906"/>
    <s v="CA-2014-154410"/>
    <x v="3"/>
    <x v="208"/>
    <d v="2014-10-25T00:00:00"/>
    <s v="First Class"/>
    <s v="MD-17860"/>
    <s v="Michael Dominguez"/>
    <x v="1"/>
    <s v="United States"/>
    <s v="Indianapolis"/>
    <x v="14"/>
    <n v="46203"/>
    <x v="2"/>
    <s v="OFF-ST-10002743"/>
    <x v="1"/>
    <x v="4"/>
    <s v="SAFCO Boltless Steel Shelving"/>
    <n v="909.12"/>
    <n v="8"/>
    <n v="0"/>
    <n v="9.091199999999958"/>
  </r>
  <r>
    <n v="1907"/>
    <s v="US-2013-150567"/>
    <x v="0"/>
    <x v="624"/>
    <d v="2013-05-22T00:00:00"/>
    <s v="Standard Class"/>
    <s v="RP-19855"/>
    <s v="Roy Phan"/>
    <x v="1"/>
    <s v="United States"/>
    <s v="Apopka"/>
    <x v="2"/>
    <n v="32712"/>
    <x v="0"/>
    <s v="OFF-BI-10001757"/>
    <x v="1"/>
    <x v="8"/>
    <s v="Pressboard Hanging Data Binders for Unburst Sheets"/>
    <n v="2.9520000000000004"/>
    <n v="2"/>
    <n v="0.7"/>
    <n v="-2.1648000000000005"/>
  </r>
  <r>
    <n v="1908"/>
    <s v="US-2013-150567"/>
    <x v="0"/>
    <x v="624"/>
    <d v="2013-05-22T00:00:00"/>
    <s v="Standard Class"/>
    <s v="RP-19855"/>
    <s v="Roy Phan"/>
    <x v="1"/>
    <s v="United States"/>
    <s v="Apopka"/>
    <x v="2"/>
    <n v="32712"/>
    <x v="0"/>
    <s v="OFF-BI-10000069"/>
    <x v="1"/>
    <x v="8"/>
    <s v="GBC Prepunched Paper, 19-Hole, for Binding Systems, 24-lb"/>
    <n v="27.018000000000008"/>
    <n v="6"/>
    <n v="0.7"/>
    <n v="-21.61440000000001"/>
  </r>
  <r>
    <n v="1909"/>
    <s v="CA-2012-157959"/>
    <x v="1"/>
    <x v="302"/>
    <d v="2012-02-04T00:00:00"/>
    <s v="First Class"/>
    <s v="RW-19540"/>
    <s v="Rick Wilson"/>
    <x v="1"/>
    <s v="United States"/>
    <s v="Los Angeles"/>
    <x v="1"/>
    <n v="90008"/>
    <x v="1"/>
    <s v="FUR-FU-10004093"/>
    <x v="0"/>
    <x v="5"/>
    <s v="Hand-Finished Solid Wood Document Frame"/>
    <n v="136.91999999999999"/>
    <n v="4"/>
    <n v="0"/>
    <n v="41.075999999999993"/>
  </r>
  <r>
    <n v="1910"/>
    <s v="CA-2014-105886"/>
    <x v="3"/>
    <x v="404"/>
    <d v="2014-12-24T00:00:00"/>
    <s v="Standard Class"/>
    <s v="DB-13660"/>
    <s v="Duane Benoit"/>
    <x v="0"/>
    <s v="United States"/>
    <s v="Oceanside"/>
    <x v="15"/>
    <n v="11572"/>
    <x v="3"/>
    <s v="FUR-FU-10001037"/>
    <x v="0"/>
    <x v="5"/>
    <s v="DAX Charcoal/Nickel-Tone Document Frame, 5 x 7"/>
    <n v="18.96"/>
    <n v="2"/>
    <n v="0"/>
    <n v="8.532"/>
  </r>
  <r>
    <n v="1911"/>
    <s v="CA-2013-105963"/>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s v="CA-2014-121503"/>
    <x v="3"/>
    <x v="445"/>
    <d v="2014-07-07T00:00:00"/>
    <s v="Second Class"/>
    <s v="FH-14275"/>
    <s v="Frank Hawley"/>
    <x v="1"/>
    <s v="United States"/>
    <s v="Houston"/>
    <x v="5"/>
    <n v="77041"/>
    <x v="2"/>
    <s v="OFF-PA-10001878"/>
    <x v="1"/>
    <x v="10"/>
    <s v="Xerox 1891"/>
    <n v="273.89600000000002"/>
    <n v="7"/>
    <n v="0.2"/>
    <n v="92.43989999999998"/>
  </r>
  <r>
    <n v="1913"/>
    <s v="CA-2014-121503"/>
    <x v="3"/>
    <x v="445"/>
    <d v="2014-07-07T00:00:00"/>
    <s v="Second Class"/>
    <s v="FH-14275"/>
    <s v="Frank Hawley"/>
    <x v="1"/>
    <s v="United States"/>
    <s v="Houston"/>
    <x v="5"/>
    <n v="77041"/>
    <x v="2"/>
    <s v="TEC-MA-10003674"/>
    <x v="2"/>
    <x v="15"/>
    <s v="Hewlett-Packard Deskjet 5550 Printer"/>
    <n v="597.13200000000006"/>
    <n v="3"/>
    <n v="0.4"/>
    <n v="49.760999999999967"/>
  </r>
  <r>
    <n v="1914"/>
    <s v="CA-2011-103366"/>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s v="CA-2014-124597"/>
    <x v="3"/>
    <x v="504"/>
    <d v="2014-05-06T00:00:00"/>
    <s v="Standard Class"/>
    <s v="AS-10630"/>
    <s v="Ann Steele"/>
    <x v="2"/>
    <s v="United States"/>
    <s v="Boynton Beach"/>
    <x v="2"/>
    <n v="33437"/>
    <x v="0"/>
    <s v="OFF-LA-10003190"/>
    <x v="1"/>
    <x v="2"/>
    <s v="Avery 474"/>
    <n v="4.6079999999999997"/>
    <n v="2"/>
    <n v="0.2"/>
    <n v="1.6704000000000001"/>
  </r>
  <r>
    <n v="1916"/>
    <s v="CA-2014-124597"/>
    <x v="3"/>
    <x v="504"/>
    <d v="2014-05-06T00:00:00"/>
    <s v="Standard Class"/>
    <s v="AS-10630"/>
    <s v="Ann Steele"/>
    <x v="2"/>
    <s v="United States"/>
    <s v="Boynton Beach"/>
    <x v="2"/>
    <n v="33437"/>
    <x v="0"/>
    <s v="OFF-AR-10002280"/>
    <x v="1"/>
    <x v="6"/>
    <s v="Staples"/>
    <n v="15.528"/>
    <n v="3"/>
    <n v="0.2"/>
    <n v="4.8524999999999991"/>
  </r>
  <r>
    <n v="1917"/>
    <s v="CA-2014-124597"/>
    <x v="3"/>
    <x v="504"/>
    <d v="2014-05-06T00:00:00"/>
    <s v="Standard Class"/>
    <s v="AS-10630"/>
    <s v="Ann Steele"/>
    <x v="2"/>
    <s v="United States"/>
    <s v="Boynton Beach"/>
    <x v="2"/>
    <n v="33437"/>
    <x v="0"/>
    <s v="OFF-LA-10001569"/>
    <x v="1"/>
    <x v="2"/>
    <s v="Avery 499"/>
    <n v="11.952000000000002"/>
    <n v="3"/>
    <n v="0.2"/>
    <n v="3.8843999999999994"/>
  </r>
  <r>
    <n v="1918"/>
    <s v="CA-2012-105634"/>
    <x v="1"/>
    <x v="627"/>
    <d v="2012-11-14T00:00:00"/>
    <s v="Standard Class"/>
    <s v="HA-14905"/>
    <s v="Helen Abelman"/>
    <x v="0"/>
    <s v="United States"/>
    <s v="Franklin"/>
    <x v="31"/>
    <n v="2038"/>
    <x v="3"/>
    <s v="OFF-AR-10001573"/>
    <x v="1"/>
    <x v="6"/>
    <s v="American Pencil"/>
    <n v="11.65"/>
    <n v="5"/>
    <n v="0"/>
    <n v="3.3784999999999989"/>
  </r>
  <r>
    <n v="1919"/>
    <s v="CA-2012-123673"/>
    <x v="1"/>
    <x v="628"/>
    <d v="2012-11-01T00:00:00"/>
    <s v="Second Class"/>
    <s v="CH-12070"/>
    <s v="Cathy Hwang"/>
    <x v="2"/>
    <s v="United States"/>
    <s v="Detroit"/>
    <x v="12"/>
    <n v="48227"/>
    <x v="2"/>
    <s v="TEC-PH-10001809"/>
    <x v="2"/>
    <x v="7"/>
    <s v="Panasonic KX T7736-B Digital phone"/>
    <n v="299.89999999999998"/>
    <n v="2"/>
    <n v="0"/>
    <n v="74.974999999999994"/>
  </r>
  <r>
    <n v="1920"/>
    <s v="US-2014-111423"/>
    <x v="3"/>
    <x v="629"/>
    <d v="2014-08-20T00:00:00"/>
    <s v="First Class"/>
    <s v="EH-13765"/>
    <s v="Edward Hooks"/>
    <x v="1"/>
    <s v="United States"/>
    <s v="Watertown"/>
    <x v="15"/>
    <n v="13601"/>
    <x v="3"/>
    <s v="OFF-BI-10003091"/>
    <x v="1"/>
    <x v="8"/>
    <s v="GBC DocuBind TL200 Manual Binding Machine"/>
    <n v="895.92"/>
    <n v="5"/>
    <n v="0.2"/>
    <n v="302.37299999999993"/>
  </r>
  <r>
    <n v="1921"/>
    <s v="US-2014-111423"/>
    <x v="3"/>
    <x v="629"/>
    <d v="2014-08-20T00:00:00"/>
    <s v="First Class"/>
    <s v="EH-13765"/>
    <s v="Edward Hooks"/>
    <x v="1"/>
    <s v="United States"/>
    <s v="Watertown"/>
    <x v="15"/>
    <n v="13601"/>
    <x v="3"/>
    <s v="FUR-CH-10003981"/>
    <x v="0"/>
    <x v="1"/>
    <s v="Global Commerce Series Low-Back Swivel/Tilt Chairs"/>
    <n v="462.56400000000002"/>
    <n v="2"/>
    <n v="0.1"/>
    <n v="97.652399999999943"/>
  </r>
  <r>
    <n v="1922"/>
    <s v="CA-2012-125178"/>
    <x v="1"/>
    <x v="292"/>
    <d v="2012-10-09T00:00:00"/>
    <s v="Standard Class"/>
    <s v="MZ-17515"/>
    <s v="Mary Zewe"/>
    <x v="1"/>
    <s v="United States"/>
    <s v="Reading"/>
    <x v="9"/>
    <n v="19601"/>
    <x v="3"/>
    <s v="OFF-ST-10002562"/>
    <x v="1"/>
    <x v="4"/>
    <s v="Staples"/>
    <n v="15.008000000000003"/>
    <n v="2"/>
    <n v="0.2"/>
    <n v="1.5007999999999999"/>
  </r>
  <r>
    <n v="1923"/>
    <s v="CA-2013-156685"/>
    <x v="0"/>
    <x v="630"/>
    <d v="2013-07-11T00:00:00"/>
    <s v="Second Class"/>
    <s v="SC-20230"/>
    <s v="Scot Coram"/>
    <x v="1"/>
    <s v="United States"/>
    <s v="Arlington"/>
    <x v="5"/>
    <n v="76017"/>
    <x v="2"/>
    <s v="TEC-PH-10004345"/>
    <x v="2"/>
    <x v="7"/>
    <s v="Cisco SPA 502G IP Phone"/>
    <n v="863.6400000000001"/>
    <n v="9"/>
    <n v="0.2"/>
    <n v="107.95499999999998"/>
  </r>
  <r>
    <n v="1924"/>
    <s v="CA-2013-156685"/>
    <x v="0"/>
    <x v="630"/>
    <d v="2013-07-11T00:00:00"/>
    <s v="Second Class"/>
    <s v="SC-20230"/>
    <s v="Scot Coram"/>
    <x v="1"/>
    <s v="United States"/>
    <s v="Arlington"/>
    <x v="5"/>
    <n v="76017"/>
    <x v="2"/>
    <s v="OFF-AR-10000588"/>
    <x v="1"/>
    <x v="6"/>
    <s v="Newell 345"/>
    <n v="47.616"/>
    <n v="3"/>
    <n v="0.2"/>
    <n v="3.571200000000001"/>
  </r>
  <r>
    <n v="1925"/>
    <s v="CA-2014-126865"/>
    <x v="3"/>
    <x v="256"/>
    <d v="2014-12-08T00:00:00"/>
    <s v="Second Class"/>
    <s v="NP-18325"/>
    <s v="Naresj Patel"/>
    <x v="0"/>
    <s v="United States"/>
    <s v="San Diego"/>
    <x v="1"/>
    <n v="92024"/>
    <x v="1"/>
    <s v="OFF-PA-10003039"/>
    <x v="1"/>
    <x v="10"/>
    <s v="Xerox 1960"/>
    <n v="92.94"/>
    <n v="3"/>
    <n v="0"/>
    <n v="41.822999999999993"/>
  </r>
  <r>
    <n v="1926"/>
    <s v="CA-2014-102834"/>
    <x v="3"/>
    <x v="631"/>
    <d v="2014-03-14T00:00:00"/>
    <s v="Standard Class"/>
    <s v="LW-16990"/>
    <s v="Lindsay Williams"/>
    <x v="1"/>
    <s v="United States"/>
    <s v="San Francisco"/>
    <x v="1"/>
    <n v="94110"/>
    <x v="1"/>
    <s v="TEC-AC-10001908"/>
    <x v="2"/>
    <x v="11"/>
    <s v="Logitech Wireless Headset h800"/>
    <n v="199.98"/>
    <n v="2"/>
    <n v="0"/>
    <n v="69.992999999999995"/>
  </r>
  <r>
    <n v="1927"/>
    <s v="US-2013-139710"/>
    <x v="0"/>
    <x v="632"/>
    <d v="2013-06-16T00:00:00"/>
    <s v="Standard Class"/>
    <s v="GM-14680"/>
    <s v="Greg Matthias"/>
    <x v="0"/>
    <s v="United States"/>
    <s v="Los Angeles"/>
    <x v="1"/>
    <n v="90045"/>
    <x v="1"/>
    <s v="TEC-PH-10001198"/>
    <x v="2"/>
    <x v="7"/>
    <s v="Avaya 4621SW VoIP phone"/>
    <n v="177.48000000000002"/>
    <n v="3"/>
    <n v="0.2"/>
    <n v="19.966499999999982"/>
  </r>
  <r>
    <n v="1928"/>
    <s v="CA-2014-121538"/>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s v="US-2014-101539"/>
    <x v="3"/>
    <x v="633"/>
    <d v="2014-03-19T00:00:00"/>
    <s v="Second Class"/>
    <s v="VM-21685"/>
    <s v="Valerie Mitchum"/>
    <x v="2"/>
    <s v="United States"/>
    <s v="Seattle"/>
    <x v="4"/>
    <n v="98105"/>
    <x v="1"/>
    <s v="OFF-PA-10001972"/>
    <x v="1"/>
    <x v="10"/>
    <s v="Xerox 214"/>
    <n v="6.48"/>
    <n v="1"/>
    <n v="0"/>
    <n v="3.1104000000000003"/>
  </r>
  <r>
    <n v="1930"/>
    <s v="US-2014-101539"/>
    <x v="3"/>
    <x v="633"/>
    <d v="2014-03-19T00:00:00"/>
    <s v="Second Class"/>
    <s v="VM-21685"/>
    <s v="Valerie Mitchum"/>
    <x v="2"/>
    <s v="United States"/>
    <s v="Seattle"/>
    <x v="4"/>
    <n v="98105"/>
    <x v="1"/>
    <s v="OFF-ST-10004180"/>
    <x v="1"/>
    <x v="4"/>
    <s v="Safco Commercial Shelving"/>
    <n v="46.51"/>
    <n v="1"/>
    <n v="0"/>
    <n v="1.8603999999999985"/>
  </r>
  <r>
    <n v="1931"/>
    <s v="US-2014-101539"/>
    <x v="3"/>
    <x v="633"/>
    <d v="2014-03-19T00:00:00"/>
    <s v="Second Class"/>
    <s v="VM-21685"/>
    <s v="Valerie Mitchum"/>
    <x v="2"/>
    <s v="United States"/>
    <s v="Seattle"/>
    <x v="4"/>
    <n v="98105"/>
    <x v="1"/>
    <s v="TEC-PH-10004165"/>
    <x v="2"/>
    <x v="7"/>
    <s v="Mitel MiVoice 5330e IP Phone"/>
    <n v="659.97600000000011"/>
    <n v="3"/>
    <n v="0.2"/>
    <n v="49.498199999999969"/>
  </r>
  <r>
    <n v="1932"/>
    <s v="CA-2013-152121"/>
    <x v="0"/>
    <x v="581"/>
    <d v="2013-11-30T00:00:00"/>
    <s v="Second Class"/>
    <s v="CC-12670"/>
    <s v="Craig Carreira"/>
    <x v="0"/>
    <s v="United States"/>
    <s v="Scottsdale"/>
    <x v="16"/>
    <n v="85254"/>
    <x v="1"/>
    <s v="TEC-PH-10002483"/>
    <x v="2"/>
    <x v="7"/>
    <s v="Motorola Moto X"/>
    <n v="271.99200000000002"/>
    <n v="1"/>
    <n v="0.2"/>
    <n v="23.799300000000002"/>
  </r>
  <r>
    <n v="1933"/>
    <s v="CA-2014-161200"/>
    <x v="3"/>
    <x v="634"/>
    <d v="2014-08-11T00:00:00"/>
    <s v="Second Class"/>
    <s v="SV-20365"/>
    <s v="Seth Vernon"/>
    <x v="0"/>
    <s v="United States"/>
    <s v="Lafayette"/>
    <x v="28"/>
    <n v="70506"/>
    <x v="0"/>
    <s v="FUR-BO-10000468"/>
    <x v="0"/>
    <x v="0"/>
    <s v="O'Sullivan 2-Shelf Heavy-Duty Bookcases"/>
    <n v="145.74"/>
    <n v="3"/>
    <n v="0"/>
    <n v="23.318400000000011"/>
  </r>
  <r>
    <n v="1934"/>
    <s v="CA-2014-161200"/>
    <x v="3"/>
    <x v="634"/>
    <d v="2014-08-11T00:00:00"/>
    <s v="Second Class"/>
    <s v="SV-20365"/>
    <s v="Seth Vernon"/>
    <x v="0"/>
    <s v="United States"/>
    <s v="Lafayette"/>
    <x v="28"/>
    <n v="70506"/>
    <x v="0"/>
    <s v="FUR-FU-10001706"/>
    <x v="0"/>
    <x v="5"/>
    <s v="Longer-Life Soft White Bulbs"/>
    <n v="15.4"/>
    <n v="5"/>
    <n v="0"/>
    <n v="7.3919999999999995"/>
  </r>
  <r>
    <n v="1935"/>
    <s v="CA-2014-101245"/>
    <x v="3"/>
    <x v="344"/>
    <d v="2014-12-04T00:00:00"/>
    <s v="Standard Class"/>
    <s v="LW-16990"/>
    <s v="Lindsay Williams"/>
    <x v="1"/>
    <s v="United States"/>
    <s v="San Francisco"/>
    <x v="1"/>
    <n v="94109"/>
    <x v="1"/>
    <s v="OFF-PA-10003129"/>
    <x v="1"/>
    <x v="10"/>
    <s v="Tops White Computer Printout Paper"/>
    <n v="244.54999999999998"/>
    <n v="5"/>
    <n v="0"/>
    <n v="114.93849999999998"/>
  </r>
  <r>
    <n v="1936"/>
    <s v="CA-2014-101245"/>
    <x v="3"/>
    <x v="344"/>
    <d v="2014-12-04T00:00:00"/>
    <s v="Standard Class"/>
    <s v="LW-16990"/>
    <s v="Lindsay Williams"/>
    <x v="1"/>
    <s v="United States"/>
    <s v="San Francisco"/>
    <x v="1"/>
    <n v="94109"/>
    <x v="1"/>
    <s v="TEC-AC-10001284"/>
    <x v="2"/>
    <x v="11"/>
    <s v="Enermax Briskie RF Wireless Keyboard and Mouse Combo"/>
    <n v="166.16"/>
    <n v="8"/>
    <n v="0"/>
    <n v="59.817599999999999"/>
  </r>
  <r>
    <n v="1937"/>
    <s v="CA-2012-141768"/>
    <x v="1"/>
    <x v="442"/>
    <d v="2012-05-27T00:00:00"/>
    <s v="Second Class"/>
    <s v="NP-18685"/>
    <s v="Nora Pelletier"/>
    <x v="2"/>
    <s v="United States"/>
    <s v="San Francisco"/>
    <x v="1"/>
    <n v="94109"/>
    <x v="1"/>
    <s v="FUR-FU-10002268"/>
    <x v="0"/>
    <x v="5"/>
    <s v="Ultra Door Push Plate"/>
    <n v="14.73"/>
    <n v="3"/>
    <n v="0"/>
    <n v="4.8608999999999991"/>
  </r>
  <r>
    <n v="1938"/>
    <s v="CA-2013-112109"/>
    <x v="0"/>
    <x v="630"/>
    <d v="2013-07-13T00:00:00"/>
    <s v="Standard Class"/>
    <s v="JE-15715"/>
    <s v="Joe Elijah"/>
    <x v="0"/>
    <s v="United States"/>
    <s v="Broomfield"/>
    <x v="22"/>
    <n v="80020"/>
    <x v="1"/>
    <s v="OFF-BI-10002082"/>
    <x v="1"/>
    <x v="8"/>
    <s v="GBC Twin Loop Wire Binding Elements"/>
    <n v="19.968000000000004"/>
    <n v="2"/>
    <n v="0.7"/>
    <n v="-13.311999999999998"/>
  </r>
  <r>
    <n v="1939"/>
    <s v="CA-2013-112109"/>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s v="CA-2013-112109"/>
    <x v="0"/>
    <x v="630"/>
    <d v="2013-07-13T00:00:00"/>
    <s v="Standard Class"/>
    <s v="JE-15715"/>
    <s v="Joe Elijah"/>
    <x v="0"/>
    <s v="United States"/>
    <s v="Broomfield"/>
    <x v="22"/>
    <n v="80020"/>
    <x v="1"/>
    <s v="OFF-BI-10001634"/>
    <x v="1"/>
    <x v="8"/>
    <s v="Wilson Jones Active Use Binders"/>
    <n v="8.7360000000000024"/>
    <n v="4"/>
    <n v="0.7"/>
    <n v="-6.1151999999999997"/>
  </r>
  <r>
    <n v="1941"/>
    <s v="CA-2013-112109"/>
    <x v="0"/>
    <x v="630"/>
    <d v="2013-07-13T00:00:00"/>
    <s v="Standard Class"/>
    <s v="JE-15715"/>
    <s v="Joe Elijah"/>
    <x v="0"/>
    <s v="United States"/>
    <s v="Broomfield"/>
    <x v="22"/>
    <n v="80020"/>
    <x v="1"/>
    <s v="FUR-CH-10004287"/>
    <x v="0"/>
    <x v="1"/>
    <s v="SAFCO Arco Folding Chair"/>
    <n v="662.88"/>
    <n v="3"/>
    <n v="0.2"/>
    <n v="74.573999999999955"/>
  </r>
  <r>
    <n v="1942"/>
    <s v="CA-2014-144064"/>
    <x v="3"/>
    <x v="635"/>
    <d v="2014-09-02T00:00:00"/>
    <s v="First Class"/>
    <s v="CP-12085"/>
    <s v="Cathy Prescott"/>
    <x v="1"/>
    <s v="United States"/>
    <s v="Quincy"/>
    <x v="10"/>
    <n v="62301"/>
    <x v="2"/>
    <s v="OFF-LA-10004544"/>
    <x v="1"/>
    <x v="2"/>
    <s v="Avery 505"/>
    <n v="47.360000000000007"/>
    <n v="4"/>
    <n v="0.2"/>
    <n v="17.759999999999998"/>
  </r>
  <r>
    <n v="1943"/>
    <s v="CA-2014-144064"/>
    <x v="3"/>
    <x v="635"/>
    <d v="2014-09-02T00:00:00"/>
    <s v="First Class"/>
    <s v="CP-12085"/>
    <s v="Cathy Prescott"/>
    <x v="1"/>
    <s v="United States"/>
    <s v="Quincy"/>
    <x v="10"/>
    <n v="62301"/>
    <x v="2"/>
    <s v="OFF-ST-10004507"/>
    <x v="1"/>
    <x v="4"/>
    <s v="Advantus Rolling Storage Box"/>
    <n v="27.439999999999998"/>
    <n v="2"/>
    <n v="0.2"/>
    <n v="2.4009999999999998"/>
  </r>
  <r>
    <n v="1944"/>
    <s v="CA-2014-144064"/>
    <x v="3"/>
    <x v="635"/>
    <d v="2014-09-02T00:00:00"/>
    <s v="First Class"/>
    <s v="CP-12085"/>
    <s v="Cathy Prescott"/>
    <x v="1"/>
    <s v="United States"/>
    <s v="Quincy"/>
    <x v="10"/>
    <n v="62301"/>
    <x v="2"/>
    <s v="OFF-BI-10002012"/>
    <x v="1"/>
    <x v="8"/>
    <s v="Wilson Jones Easy Flow II Sheet Lifters"/>
    <n v="3.2399999999999993"/>
    <n v="9"/>
    <n v="0.8"/>
    <n v="-5.1840000000000011"/>
  </r>
  <r>
    <n v="1945"/>
    <s v="CA-2013-108581"/>
    <x v="0"/>
    <x v="23"/>
    <d v="2013-06-27T00:00:00"/>
    <s v="Standard Class"/>
    <s v="EA-14035"/>
    <s v="Erin Ashbrook"/>
    <x v="1"/>
    <s v="United States"/>
    <s v="Carrollton"/>
    <x v="5"/>
    <n v="75007"/>
    <x v="2"/>
    <s v="TEC-AC-10001109"/>
    <x v="2"/>
    <x v="11"/>
    <s v="Logitech Trackman Marble Mouse"/>
    <n v="95.968000000000004"/>
    <n v="4"/>
    <n v="0.2"/>
    <n v="26.391200000000001"/>
  </r>
  <r>
    <n v="1946"/>
    <s v="CA-2013-108581"/>
    <x v="0"/>
    <x v="23"/>
    <d v="2013-06-27T00:00:00"/>
    <s v="Standard Class"/>
    <s v="EA-14035"/>
    <s v="Erin Ashbrook"/>
    <x v="1"/>
    <s v="United States"/>
    <s v="Carrollton"/>
    <x v="5"/>
    <n v="75007"/>
    <x v="2"/>
    <s v="OFF-PA-10000809"/>
    <x v="1"/>
    <x v="10"/>
    <s v="Xerox 206"/>
    <n v="10.368000000000002"/>
    <n v="2"/>
    <n v="0.2"/>
    <n v="3.6288"/>
  </r>
  <r>
    <n v="1947"/>
    <s v="CA-2014-157987"/>
    <x v="3"/>
    <x v="264"/>
    <d v="2014-09-07T00:00:00"/>
    <s v="Standard Class"/>
    <s v="AC-10615"/>
    <s v="Ann Chong"/>
    <x v="1"/>
    <s v="United States"/>
    <s v="New York City"/>
    <x v="15"/>
    <n v="10009"/>
    <x v="3"/>
    <s v="OFF-AR-10000658"/>
    <x v="1"/>
    <x v="6"/>
    <s v="Newell 324"/>
    <n v="23.1"/>
    <n v="2"/>
    <n v="0"/>
    <n v="6.468"/>
  </r>
  <r>
    <n v="1948"/>
    <s v="CA-2014-157987"/>
    <x v="3"/>
    <x v="264"/>
    <d v="2014-09-07T00:00:00"/>
    <s v="Standard Class"/>
    <s v="AC-10615"/>
    <s v="Ann Chong"/>
    <x v="1"/>
    <s v="United States"/>
    <s v="New York City"/>
    <x v="15"/>
    <n v="10009"/>
    <x v="3"/>
    <s v="FUR-FU-10001196"/>
    <x v="0"/>
    <x v="5"/>
    <s v="DAX Cubicle Frames - 8x10"/>
    <n v="11.54"/>
    <n v="2"/>
    <n v="0"/>
    <n v="3.4619999999999997"/>
  </r>
  <r>
    <n v="1949"/>
    <s v="CA-2014-157987"/>
    <x v="3"/>
    <x v="264"/>
    <d v="2014-09-07T00:00:00"/>
    <s v="Standard Class"/>
    <s v="AC-10615"/>
    <s v="Ann Chong"/>
    <x v="1"/>
    <s v="United States"/>
    <s v="New York City"/>
    <x v="15"/>
    <n v="10009"/>
    <x v="3"/>
    <s v="FUR-TA-10001889"/>
    <x v="0"/>
    <x v="3"/>
    <s v="Bush Advantage Collection Racetrack Conference Table"/>
    <n v="254.52599999999998"/>
    <n v="1"/>
    <n v="0.4"/>
    <n v="-93.3262"/>
  </r>
  <r>
    <n v="1950"/>
    <s v="CA-2014-157987"/>
    <x v="3"/>
    <x v="264"/>
    <d v="2014-09-07T00:00:00"/>
    <s v="Standard Class"/>
    <s v="AC-10615"/>
    <s v="Ann Chong"/>
    <x v="1"/>
    <s v="United States"/>
    <s v="New York City"/>
    <x v="15"/>
    <n v="10009"/>
    <x v="3"/>
    <s v="OFF-AP-10000358"/>
    <x v="1"/>
    <x v="9"/>
    <s v="Fellowes Basic Home/Office Series Surge Protectors"/>
    <n v="12.98"/>
    <n v="1"/>
    <n v="0"/>
    <n v="3.7641999999999989"/>
  </r>
  <r>
    <n v="1951"/>
    <s v="CA-2014-157987"/>
    <x v="3"/>
    <x v="264"/>
    <d v="2014-09-07T00:00:00"/>
    <s v="Standard Class"/>
    <s v="AC-10615"/>
    <s v="Ann Chong"/>
    <x v="1"/>
    <s v="United States"/>
    <s v="New York City"/>
    <x v="15"/>
    <n v="10009"/>
    <x v="3"/>
    <s v="OFF-BI-10004970"/>
    <x v="1"/>
    <x v="8"/>
    <s v="ACCOHIDE 3-Ring Binder, Blue, 1&quot;"/>
    <n v="26.432000000000002"/>
    <n v="8"/>
    <n v="0.2"/>
    <n v="8.9207999999999998"/>
  </r>
  <r>
    <n v="1952"/>
    <s v="CA-2014-157987"/>
    <x v="3"/>
    <x v="264"/>
    <d v="2014-09-07T00:00:00"/>
    <s v="Standard Class"/>
    <s v="AC-10615"/>
    <s v="Ann Chong"/>
    <x v="1"/>
    <s v="United States"/>
    <s v="New York City"/>
    <x v="15"/>
    <n v="10009"/>
    <x v="3"/>
    <s v="TEC-PH-10003885"/>
    <x v="2"/>
    <x v="7"/>
    <s v="Cisco SPA508G"/>
    <n v="197.96999999999997"/>
    <n v="3"/>
    <n v="0"/>
    <n v="57.41129999999999"/>
  </r>
  <r>
    <n v="1953"/>
    <s v="CA-2014-157987"/>
    <x v="3"/>
    <x v="264"/>
    <d v="2014-09-07T00:00:00"/>
    <s v="Standard Class"/>
    <s v="AC-10615"/>
    <s v="Ann Chong"/>
    <x v="1"/>
    <s v="United States"/>
    <s v="New York City"/>
    <x v="15"/>
    <n v="10009"/>
    <x v="3"/>
    <s v="OFF-LA-10001641"/>
    <x v="1"/>
    <x v="2"/>
    <s v="Avery 518"/>
    <n v="18.899999999999999"/>
    <n v="6"/>
    <n v="0"/>
    <n v="9.0719999999999992"/>
  </r>
  <r>
    <n v="1954"/>
    <s v="CA-2014-157987"/>
    <x v="3"/>
    <x v="264"/>
    <d v="2014-09-07T00:00:00"/>
    <s v="Standard Class"/>
    <s v="AC-10615"/>
    <s v="Ann Chong"/>
    <x v="1"/>
    <s v="United States"/>
    <s v="New York City"/>
    <x v="15"/>
    <n v="10009"/>
    <x v="3"/>
    <s v="FUR-CH-10003379"/>
    <x v="0"/>
    <x v="1"/>
    <s v="Global Commerce Series High-Back Swivel/Tilt Chairs"/>
    <n v="1282.4100000000001"/>
    <n v="5"/>
    <n v="0.1"/>
    <n v="213.73500000000001"/>
  </r>
  <r>
    <n v="1955"/>
    <s v="CA-2014-157987"/>
    <x v="3"/>
    <x v="264"/>
    <d v="2014-09-07T00:00:00"/>
    <s v="Standard Class"/>
    <s v="AC-10615"/>
    <s v="Ann Chong"/>
    <x v="1"/>
    <s v="United States"/>
    <s v="New York City"/>
    <x v="15"/>
    <n v="10009"/>
    <x v="3"/>
    <s v="OFF-AR-10004582"/>
    <x v="1"/>
    <x v="6"/>
    <s v="BIC Brite Liner Grip Highlighters"/>
    <n v="4.92"/>
    <n v="3"/>
    <n v="0"/>
    <n v="2.2139999999999995"/>
  </r>
  <r>
    <n v="1956"/>
    <s v="CA-2014-157987"/>
    <x v="3"/>
    <x v="264"/>
    <d v="2014-09-07T00:00:00"/>
    <s v="Standard Class"/>
    <s v="AC-10615"/>
    <s v="Ann Chong"/>
    <x v="1"/>
    <s v="United States"/>
    <s v="New York City"/>
    <x v="15"/>
    <n v="10009"/>
    <x v="3"/>
    <s v="TEC-AC-10002842"/>
    <x v="2"/>
    <x v="11"/>
    <s v="WD My Passport Ultra 2TB Portable External Hard Drive"/>
    <n v="238"/>
    <n v="2"/>
    <n v="0"/>
    <n v="38.080000000000013"/>
  </r>
  <r>
    <n v="1957"/>
    <s v="CA-2014-157987"/>
    <x v="3"/>
    <x v="264"/>
    <d v="2014-09-07T00:00:00"/>
    <s v="Standard Class"/>
    <s v="AC-10615"/>
    <s v="Ann Chong"/>
    <x v="1"/>
    <s v="United States"/>
    <s v="New York City"/>
    <x v="15"/>
    <n v="10009"/>
    <x v="3"/>
    <s v="TEC-AC-10000109"/>
    <x v="2"/>
    <x v="11"/>
    <s v="Sony Micro Vault Click 16 GB USB 2.0 Flash Drive"/>
    <n v="167.97"/>
    <n v="3"/>
    <n v="0"/>
    <n v="40.31280000000001"/>
  </r>
  <r>
    <n v="1958"/>
    <s v="CA-2014-157987"/>
    <x v="3"/>
    <x v="264"/>
    <d v="2014-09-07T00:00:00"/>
    <s v="Standard Class"/>
    <s v="AC-10615"/>
    <s v="Ann Chong"/>
    <x v="1"/>
    <s v="United States"/>
    <s v="New York City"/>
    <x v="15"/>
    <n v="10009"/>
    <x v="3"/>
    <s v="OFF-PA-10003893"/>
    <x v="1"/>
    <x v="10"/>
    <s v="Xerox 1962"/>
    <n v="17.12"/>
    <n v="4"/>
    <n v="0"/>
    <n v="7.7039999999999988"/>
  </r>
  <r>
    <n v="1959"/>
    <s v="CA-2014-110905"/>
    <x v="3"/>
    <x v="18"/>
    <d v="2014-09-16T00:00:00"/>
    <s v="Second Class"/>
    <s v="RW-19690"/>
    <s v="Robert Waldorf"/>
    <x v="0"/>
    <s v="United States"/>
    <s v="Springfield"/>
    <x v="25"/>
    <n v="65807"/>
    <x v="2"/>
    <s v="OFF-BI-10003669"/>
    <x v="1"/>
    <x v="8"/>
    <s v="3M Organizer Strips"/>
    <n v="16.200000000000003"/>
    <n v="3"/>
    <n v="0"/>
    <n v="7.7759999999999998"/>
  </r>
  <r>
    <n v="1960"/>
    <s v="CA-2014-110905"/>
    <x v="3"/>
    <x v="18"/>
    <d v="2014-09-16T00:00:00"/>
    <s v="Second Class"/>
    <s v="RW-19690"/>
    <s v="Robert Waldorf"/>
    <x v="0"/>
    <s v="United States"/>
    <s v="Springfield"/>
    <x v="25"/>
    <n v="65807"/>
    <x v="2"/>
    <s v="OFF-AP-10004785"/>
    <x v="1"/>
    <x v="9"/>
    <s v="Holmes Replacement Filter for HEPA Air Cleaner, Medium Room"/>
    <n v="33.99"/>
    <n v="3"/>
    <n v="0"/>
    <n v="14.615700000000004"/>
  </r>
  <r>
    <n v="1961"/>
    <s v="CA-2014-110905"/>
    <x v="3"/>
    <x v="18"/>
    <d v="2014-09-16T00:00:00"/>
    <s v="Second Class"/>
    <s v="RW-19690"/>
    <s v="Robert Waldorf"/>
    <x v="0"/>
    <s v="United States"/>
    <s v="Springfield"/>
    <x v="25"/>
    <n v="65807"/>
    <x v="2"/>
    <s v="TEC-AC-10003023"/>
    <x v="2"/>
    <x v="11"/>
    <s v="Logitech G105 Gaming Keyboard"/>
    <n v="296.84999999999997"/>
    <n v="5"/>
    <n v="0"/>
    <n v="53.432999999999993"/>
  </r>
  <r>
    <n v="1962"/>
    <s v="CA-2014-110905"/>
    <x v="3"/>
    <x v="18"/>
    <d v="2014-09-16T00:00:00"/>
    <s v="Second Class"/>
    <s v="RW-19690"/>
    <s v="Robert Waldorf"/>
    <x v="0"/>
    <s v="United States"/>
    <s v="Springfield"/>
    <x v="25"/>
    <n v="65807"/>
    <x v="2"/>
    <s v="TEC-AC-10002217"/>
    <x v="2"/>
    <x v="11"/>
    <s v="Imation Clip USB flash drive - 8 GB"/>
    <n v="112.80000000000001"/>
    <n v="6"/>
    <n v="0"/>
    <n v="6.7680000000000007"/>
  </r>
  <r>
    <n v="1963"/>
    <s v="CA-2014-110905"/>
    <x v="3"/>
    <x v="18"/>
    <d v="2014-09-16T00:00:00"/>
    <s v="Second Class"/>
    <s v="RW-19690"/>
    <s v="Robert Waldorf"/>
    <x v="0"/>
    <s v="United States"/>
    <s v="Springfield"/>
    <x v="25"/>
    <n v="65807"/>
    <x v="2"/>
    <s v="OFF-BI-10002954"/>
    <x v="1"/>
    <x v="8"/>
    <s v="Newell 3-Hole Punched Plastic Slotted Magazine Holders for Binders"/>
    <n v="13.71"/>
    <n v="3"/>
    <n v="0"/>
    <n v="6.5808"/>
  </r>
  <r>
    <n v="1964"/>
    <s v="CA-2014-110905"/>
    <x v="3"/>
    <x v="18"/>
    <d v="2014-09-16T00:00:00"/>
    <s v="Second Class"/>
    <s v="RW-19690"/>
    <s v="Robert Waldorf"/>
    <x v="0"/>
    <s v="United States"/>
    <s v="Springfield"/>
    <x v="25"/>
    <n v="65807"/>
    <x v="2"/>
    <s v="OFF-PA-10002586"/>
    <x v="1"/>
    <x v="10"/>
    <s v="Xerox 1970"/>
    <n v="24.900000000000002"/>
    <n v="5"/>
    <n v="0"/>
    <n v="11.703000000000001"/>
  </r>
  <r>
    <n v="1965"/>
    <s v="CA-2014-110905"/>
    <x v="3"/>
    <x v="18"/>
    <d v="2014-09-16T00:00:00"/>
    <s v="Second Class"/>
    <s v="RW-19690"/>
    <s v="Robert Waldorf"/>
    <x v="0"/>
    <s v="United States"/>
    <s v="Springfield"/>
    <x v="25"/>
    <n v="65807"/>
    <x v="2"/>
    <s v="OFF-ST-10000025"/>
    <x v="1"/>
    <x v="4"/>
    <s v="Fellowes Stor/Drawer Steel Plus Storage Drawers"/>
    <n v="286.29000000000002"/>
    <n v="3"/>
    <n v="0"/>
    <n v="17.177399999999977"/>
  </r>
  <r>
    <n v="1966"/>
    <s v="CA-2014-110905"/>
    <x v="3"/>
    <x v="18"/>
    <d v="2014-09-16T00:00:00"/>
    <s v="Second Class"/>
    <s v="RW-19690"/>
    <s v="Robert Waldorf"/>
    <x v="0"/>
    <s v="United States"/>
    <s v="Springfield"/>
    <x v="25"/>
    <n v="65807"/>
    <x v="2"/>
    <s v="OFF-AP-10003281"/>
    <x v="1"/>
    <x v="9"/>
    <s v="Acco 6 Outlet Guardian Standard Surge Suppressor"/>
    <n v="24.18"/>
    <n v="2"/>
    <n v="0"/>
    <n v="7.2539999999999978"/>
  </r>
  <r>
    <n v="1967"/>
    <s v="CA-2014-165841"/>
    <x v="3"/>
    <x v="202"/>
    <d v="2014-12-29T00:00:00"/>
    <s v="Standard Class"/>
    <s v="DB-13210"/>
    <s v="Dean Braden"/>
    <x v="0"/>
    <s v="United States"/>
    <s v="Paterson"/>
    <x v="30"/>
    <n v="7501"/>
    <x v="3"/>
    <s v="TEC-PH-10002103"/>
    <x v="2"/>
    <x v="7"/>
    <s v="Jabra SPEAK 410"/>
    <n v="281.96999999999997"/>
    <n v="3"/>
    <n v="0"/>
    <n v="78.951599999999999"/>
  </r>
  <r>
    <n v="1968"/>
    <s v="CA-2014-16584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s v="CA-2014-165841"/>
    <x v="3"/>
    <x v="202"/>
    <d v="2014-12-29T00:00:00"/>
    <s v="Standard Class"/>
    <s v="DB-13210"/>
    <s v="Dean Braden"/>
    <x v="0"/>
    <s v="United States"/>
    <s v="Paterson"/>
    <x v="30"/>
    <n v="7501"/>
    <x v="3"/>
    <s v="OFF-PA-10001144"/>
    <x v="1"/>
    <x v="10"/>
    <s v="Xerox 1913"/>
    <n v="166.44"/>
    <n v="3"/>
    <n v="0"/>
    <n v="79.891199999999998"/>
  </r>
  <r>
    <n v="1970"/>
    <s v="CA-2014-117485"/>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s v="CA-2014-140242"/>
    <x v="3"/>
    <x v="636"/>
    <d v="2014-05-12T00:00:00"/>
    <s v="Standard Class"/>
    <s v="ML-17755"/>
    <s v="Max Ludwig"/>
    <x v="2"/>
    <s v="United States"/>
    <s v="Chicago"/>
    <x v="10"/>
    <n v="60623"/>
    <x v="2"/>
    <s v="OFF-AR-10004752"/>
    <x v="1"/>
    <x v="6"/>
    <s v="Blackstonian Pencils"/>
    <n v="6.4080000000000004"/>
    <n v="3"/>
    <n v="0.2"/>
    <n v="0.64079999999999981"/>
  </r>
  <r>
    <n v="1972"/>
    <s v="CA-2014-140242"/>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s v="CA-2011-148950"/>
    <x v="2"/>
    <x v="637"/>
    <d v="2011-12-19T00:00:00"/>
    <s v="Standard Class"/>
    <s v="JD-16015"/>
    <s v="Joy Daniels"/>
    <x v="0"/>
    <s v="United States"/>
    <s v="Chicago"/>
    <x v="10"/>
    <n v="60610"/>
    <x v="2"/>
    <s v="OFF-BI-10001249"/>
    <x v="1"/>
    <x v="8"/>
    <s v="Avery Heavy-Duty EZD View Binder with Locking Rings"/>
    <n v="5.1039999999999992"/>
    <n v="4"/>
    <n v="0.8"/>
    <n v="-8.6768000000000018"/>
  </r>
  <r>
    <n v="1974"/>
    <s v="CA-2011-148950"/>
    <x v="2"/>
    <x v="637"/>
    <d v="2011-12-19T00:00:00"/>
    <s v="Standard Class"/>
    <s v="JD-16015"/>
    <s v="Joy Daniels"/>
    <x v="0"/>
    <s v="United States"/>
    <s v="Chicago"/>
    <x v="10"/>
    <n v="60610"/>
    <x v="2"/>
    <s v="OFF-FA-10003059"/>
    <x v="1"/>
    <x v="13"/>
    <s v="Assorted Color Push Pins"/>
    <n v="2.8960000000000004"/>
    <n v="2"/>
    <n v="0.2"/>
    <n v="0.4705999999999998"/>
  </r>
  <r>
    <n v="1975"/>
    <s v="CA-2011-148950"/>
    <x v="2"/>
    <x v="637"/>
    <d v="2011-12-19T00:00:00"/>
    <s v="Standard Class"/>
    <s v="JD-16015"/>
    <s v="Joy Daniels"/>
    <x v="0"/>
    <s v="United States"/>
    <s v="Chicago"/>
    <x v="10"/>
    <n v="60610"/>
    <x v="2"/>
    <s v="TEC-AC-10002718"/>
    <x v="2"/>
    <x v="11"/>
    <s v="Belkin Standard 104 key USB Keyboard"/>
    <n v="35.016000000000005"/>
    <n v="3"/>
    <n v="0.2"/>
    <n v="-2.188500000000003"/>
  </r>
  <r>
    <n v="1976"/>
    <s v="CA-2011-110408"/>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s v="CA-2011-110408"/>
    <x v="2"/>
    <x v="638"/>
    <d v="2011-10-20T00:00:00"/>
    <s v="Second Class"/>
    <s v="AS-10225"/>
    <s v="Alan Schoenberger"/>
    <x v="1"/>
    <s v="United States"/>
    <s v="Montgomery"/>
    <x v="19"/>
    <n v="36116"/>
    <x v="0"/>
    <s v="TEC-PH-10002352"/>
    <x v="2"/>
    <x v="7"/>
    <s v="Avaya IP Phone 1140E VoIP phone"/>
    <n v="1394.95"/>
    <n v="5"/>
    <n v="0"/>
    <n v="362.68699999999995"/>
  </r>
  <r>
    <n v="1978"/>
    <s v="CA-2011-110408"/>
    <x v="2"/>
    <x v="638"/>
    <d v="2011-10-20T00:00:00"/>
    <s v="Second Class"/>
    <s v="AS-10225"/>
    <s v="Alan Schoenberger"/>
    <x v="1"/>
    <s v="United States"/>
    <s v="Montgomery"/>
    <x v="19"/>
    <n v="36116"/>
    <x v="0"/>
    <s v="FUR-CH-10003774"/>
    <x v="0"/>
    <x v="1"/>
    <s v="Global Wood Trimmed Manager's Task Chair, Khaki"/>
    <n v="545.88"/>
    <n v="6"/>
    <n v="0"/>
    <n v="70.964399999999983"/>
  </r>
  <r>
    <n v="1979"/>
    <s v="CA-2012-109939"/>
    <x v="1"/>
    <x v="412"/>
    <d v="2012-05-12T00:00:00"/>
    <s v="Standard Class"/>
    <s v="AA-10375"/>
    <s v="Allen Armold"/>
    <x v="0"/>
    <s v="United States"/>
    <s v="Salem"/>
    <x v="21"/>
    <n v="97301"/>
    <x v="1"/>
    <s v="OFF-AR-10000127"/>
    <x v="1"/>
    <x v="6"/>
    <s v="Newell 321"/>
    <n v="5.2480000000000002"/>
    <n v="2"/>
    <n v="0.2"/>
    <n v="0.59039999999999915"/>
  </r>
  <r>
    <n v="1980"/>
    <s v="CA-2013-112669"/>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s v="CA-2013-112669"/>
    <x v="0"/>
    <x v="167"/>
    <d v="2013-04-15T00:00:00"/>
    <s v="Same Day"/>
    <s v="KT-16465"/>
    <s v="Kean Takahito"/>
    <x v="0"/>
    <s v="United States"/>
    <s v="Glendale"/>
    <x v="16"/>
    <n v="85301"/>
    <x v="1"/>
    <s v="OFF-ST-10001228"/>
    <x v="1"/>
    <x v="4"/>
    <s v="Fellowes Personal Hanging Folder Files, Navy"/>
    <n v="42.975999999999999"/>
    <n v="4"/>
    <n v="0.2"/>
    <n v="4.2976000000000028"/>
  </r>
  <r>
    <n v="1982"/>
    <s v="CA-2012-119592"/>
    <x v="1"/>
    <x v="639"/>
    <d v="2012-12-16T00:00:00"/>
    <s v="Second Class"/>
    <s v="MM-18280"/>
    <s v="Muhammed MacIntyre"/>
    <x v="1"/>
    <s v="United States"/>
    <s v="Columbus"/>
    <x v="32"/>
    <n v="31907"/>
    <x v="0"/>
    <s v="OFF-BI-10004187"/>
    <x v="1"/>
    <x v="8"/>
    <s v="Staples"/>
    <n v="3.76"/>
    <n v="2"/>
    <n v="0"/>
    <n v="1.8047999999999997"/>
  </r>
  <r>
    <n v="1983"/>
    <s v="CA-2011-122749"/>
    <x v="2"/>
    <x v="640"/>
    <d v="2011-12-09T00:00:00"/>
    <s v="Standard Class"/>
    <s v="NG-18430"/>
    <s v="Nathan Gelder"/>
    <x v="0"/>
    <s v="United States"/>
    <s v="Oklahoma City"/>
    <x v="26"/>
    <n v="73120"/>
    <x v="2"/>
    <s v="TEC-PH-10003811"/>
    <x v="2"/>
    <x v="7"/>
    <s v="Jabra Supreme Plus Driver Edition Headset"/>
    <n v="479.96"/>
    <n v="4"/>
    <n v="0"/>
    <n v="134.3888"/>
  </r>
  <r>
    <n v="1984"/>
    <s v="CA-2011-164721"/>
    <x v="2"/>
    <x v="641"/>
    <d v="2011-11-27T00:00:00"/>
    <s v="Second Class"/>
    <s v="LW-16825"/>
    <s v="Laurel Workman"/>
    <x v="1"/>
    <s v="United States"/>
    <s v="Brentwood"/>
    <x v="1"/>
    <n v="94513"/>
    <x v="1"/>
    <s v="OFF-AP-10000240"/>
    <x v="1"/>
    <x v="9"/>
    <s v="Belkin F9G930V10-GRY 9 Outlet Surge"/>
    <n v="320.88"/>
    <n v="6"/>
    <n v="0"/>
    <n v="93.055199999999957"/>
  </r>
  <r>
    <n v="1985"/>
    <s v="CA-2011-164721"/>
    <x v="2"/>
    <x v="641"/>
    <d v="2011-11-27T00:00:00"/>
    <s v="Second Class"/>
    <s v="LW-16825"/>
    <s v="Laurel Workman"/>
    <x v="1"/>
    <s v="United States"/>
    <s v="Brentwood"/>
    <x v="1"/>
    <n v="94513"/>
    <x v="1"/>
    <s v="FUR-FU-10001940"/>
    <x v="0"/>
    <x v="5"/>
    <s v="Staples"/>
    <n v="23.88"/>
    <n v="3"/>
    <n v="0"/>
    <n v="10.507200000000001"/>
  </r>
  <r>
    <n v="1986"/>
    <s v="CA-2011-164721"/>
    <x v="2"/>
    <x v="641"/>
    <d v="2011-11-27T00:00:00"/>
    <s v="Second Class"/>
    <s v="LW-16825"/>
    <s v="Laurel Workman"/>
    <x v="1"/>
    <s v="United States"/>
    <s v="Brentwood"/>
    <x v="1"/>
    <n v="94513"/>
    <x v="1"/>
    <s v="OFF-PA-10000575"/>
    <x v="1"/>
    <x v="10"/>
    <s v="Wirebound Message Books, Four 2 3/4 x 5 White Forms per Page"/>
    <n v="26.76"/>
    <n v="4"/>
    <n v="0"/>
    <n v="12.3096"/>
  </r>
  <r>
    <n v="1987"/>
    <s v="CA-2013-147417"/>
    <x v="0"/>
    <x v="197"/>
    <d v="2013-07-28T00:00:00"/>
    <s v="First Class"/>
    <s v="CB-12415"/>
    <s v="Christy Brittain"/>
    <x v="0"/>
    <s v="United States"/>
    <s v="Columbus"/>
    <x v="24"/>
    <n v="43229"/>
    <x v="3"/>
    <s v="TEC-CO-10001449"/>
    <x v="2"/>
    <x v="16"/>
    <s v="Hewlett Packard LaserJet 3310 Copier"/>
    <n v="1439.9759999999999"/>
    <n v="4"/>
    <n v="0.4"/>
    <n v="191.99680000000001"/>
  </r>
  <r>
    <n v="1988"/>
    <s v="CA-2012-127509"/>
    <x v="1"/>
    <x v="529"/>
    <d v="2012-11-13T00:00:00"/>
    <s v="Standard Class"/>
    <s v="AS-10090"/>
    <s v="Adam Shillingsburg"/>
    <x v="0"/>
    <s v="United States"/>
    <s v="Springfield"/>
    <x v="25"/>
    <n v="65807"/>
    <x v="2"/>
    <s v="OFF-BI-10002393"/>
    <x v="1"/>
    <x v="8"/>
    <s v="Binder Posts"/>
    <n v="17.22"/>
    <n v="3"/>
    <n v="0"/>
    <n v="7.9212000000000007"/>
  </r>
  <r>
    <n v="1989"/>
    <s v="CA-2012-127509"/>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s v="CA-2012-127509"/>
    <x v="1"/>
    <x v="529"/>
    <d v="2012-11-13T00:00:00"/>
    <s v="Standard Class"/>
    <s v="AS-10090"/>
    <s v="Adam Shillingsburg"/>
    <x v="0"/>
    <s v="United States"/>
    <s v="Springfield"/>
    <x v="25"/>
    <n v="65807"/>
    <x v="2"/>
    <s v="OFF-EN-10000781"/>
    <x v="1"/>
    <x v="12"/>
    <s v="#10- 4 1/8&quot; x 9 1/2&quot; Recycled Envelopes"/>
    <n v="26.22"/>
    <n v="3"/>
    <n v="0"/>
    <n v="12.323399999999999"/>
  </r>
  <r>
    <n v="1991"/>
    <s v="CA-2012-127509"/>
    <x v="1"/>
    <x v="529"/>
    <d v="2012-11-13T00:00:00"/>
    <s v="Standard Class"/>
    <s v="AS-10090"/>
    <s v="Adam Shillingsburg"/>
    <x v="0"/>
    <s v="United States"/>
    <s v="Springfield"/>
    <x v="25"/>
    <n v="65807"/>
    <x v="2"/>
    <s v="OFF-PA-10002160"/>
    <x v="1"/>
    <x v="10"/>
    <s v="Xerox 1978"/>
    <n v="17.34"/>
    <n v="3"/>
    <n v="0"/>
    <n v="8.4966000000000008"/>
  </r>
  <r>
    <n v="1992"/>
    <s v="CA-2014-111374"/>
    <x v="3"/>
    <x v="642"/>
    <d v="2014-03-01T00:00:00"/>
    <s v="Standard Class"/>
    <s v="CB-12415"/>
    <s v="Christy Brittain"/>
    <x v="0"/>
    <s v="United States"/>
    <s v="Philadelphia"/>
    <x v="9"/>
    <n v="19134"/>
    <x v="3"/>
    <s v="OFF-BI-10004970"/>
    <x v="1"/>
    <x v="8"/>
    <s v="ACCOHIDE 3-Ring Binder, Blue, 1&quot;"/>
    <n v="4.9560000000000004"/>
    <n v="4"/>
    <n v="0.7"/>
    <n v="-3.7995999999999981"/>
  </r>
  <r>
    <n v="1993"/>
    <s v="CA-2014-133648"/>
    <x v="3"/>
    <x v="643"/>
    <d v="2014-07-03T00:00:00"/>
    <s v="Standard Class"/>
    <s v="ML-17755"/>
    <s v="Max Ludwig"/>
    <x v="2"/>
    <s v="United States"/>
    <s v="Springfield"/>
    <x v="21"/>
    <n v="97477"/>
    <x v="1"/>
    <s v="OFF-LA-10003923"/>
    <x v="1"/>
    <x v="2"/>
    <s v="Alphabetical Labels for Top Tab Filing"/>
    <n v="71.040000000000006"/>
    <n v="6"/>
    <n v="0.2"/>
    <n v="26.640000000000004"/>
  </r>
  <r>
    <n v="1994"/>
    <s v="CA-2014-133648"/>
    <x v="3"/>
    <x v="643"/>
    <d v="2014-07-03T00:00:00"/>
    <s v="Standard Class"/>
    <s v="ML-17755"/>
    <s v="Max Ludwig"/>
    <x v="2"/>
    <s v="United States"/>
    <s v="Springfield"/>
    <x v="21"/>
    <n v="97477"/>
    <x v="1"/>
    <s v="OFF-AR-10002257"/>
    <x v="1"/>
    <x v="6"/>
    <s v="Eldon Spacemaker Box, Quick-Snap Lid, Clear"/>
    <n v="5.3440000000000003"/>
    <n v="2"/>
    <n v="0.2"/>
    <n v="0.73479999999999923"/>
  </r>
  <r>
    <n v="1995"/>
    <s v="CA-2014-133648"/>
    <x v="3"/>
    <x v="643"/>
    <d v="2014-07-03T00:00:00"/>
    <s v="Standard Class"/>
    <s v="ML-17755"/>
    <s v="Max Ludwig"/>
    <x v="2"/>
    <s v="United States"/>
    <s v="Springfield"/>
    <x v="21"/>
    <n v="97477"/>
    <x v="1"/>
    <s v="OFF-FA-10004395"/>
    <x v="1"/>
    <x v="13"/>
    <s v="Plymouth Boxed Rubber Bands by Plymouth"/>
    <n v="11.304"/>
    <n v="3"/>
    <n v="0.2"/>
    <n v="-2.1194999999999999"/>
  </r>
  <r>
    <n v="1996"/>
    <s v="US-2014-147221"/>
    <x v="3"/>
    <x v="574"/>
    <d v="2014-12-05T00:00:00"/>
    <s v="Second Class"/>
    <s v="JS-16030"/>
    <s v="Joy Smith"/>
    <x v="0"/>
    <s v="United States"/>
    <s v="Houston"/>
    <x v="5"/>
    <n v="77036"/>
    <x v="2"/>
    <s v="OFF-AP-10002534"/>
    <x v="1"/>
    <x v="9"/>
    <s v="3.6 Cubic Foot Counter Height Office Refrigerator"/>
    <n v="294.61999999999995"/>
    <n v="5"/>
    <n v="0.8"/>
    <n v="-766.01199999999994"/>
  </r>
  <r>
    <n v="1997"/>
    <s v="US-2014-147221"/>
    <x v="3"/>
    <x v="574"/>
    <d v="2014-12-05T00:00:00"/>
    <s v="Second Class"/>
    <s v="JS-16030"/>
    <s v="Joy Smith"/>
    <x v="0"/>
    <s v="United States"/>
    <s v="Houston"/>
    <x v="5"/>
    <n v="77036"/>
    <x v="2"/>
    <s v="FUR-FU-10004020"/>
    <x v="0"/>
    <x v="5"/>
    <s v="Advantus Panel Wall Acrylic Frame"/>
    <n v="8.7520000000000007"/>
    <n v="4"/>
    <n v="0.6"/>
    <n v="-3.719599999999998"/>
  </r>
  <r>
    <n v="1998"/>
    <s v="CA-2011-131905"/>
    <x v="2"/>
    <x v="644"/>
    <d v="2011-02-10T00:00:00"/>
    <s v="First Class"/>
    <s v="ND-18460"/>
    <s v="Neil Ducich"/>
    <x v="1"/>
    <s v="United States"/>
    <s v="Chesapeake"/>
    <x v="17"/>
    <n v="23320"/>
    <x v="0"/>
    <s v="OFF-LA-10002787"/>
    <x v="1"/>
    <x v="2"/>
    <s v="Avery 480"/>
    <n v="15"/>
    <n v="4"/>
    <n v="0"/>
    <n v="7.1999999999999993"/>
  </r>
  <r>
    <n v="1999"/>
    <s v="CA-2011-131905"/>
    <x v="2"/>
    <x v="644"/>
    <d v="2011-02-10T00:00:00"/>
    <s v="First Class"/>
    <s v="ND-18460"/>
    <s v="Neil Ducich"/>
    <x v="1"/>
    <s v="United States"/>
    <s v="Chesapeake"/>
    <x v="17"/>
    <n v="23320"/>
    <x v="0"/>
    <s v="TEC-PH-10003645"/>
    <x v="2"/>
    <x v="7"/>
    <s v="Aastra 57i VoIP phone"/>
    <n v="161.61000000000001"/>
    <n v="1"/>
    <n v="0"/>
    <n v="42.018600000000006"/>
  </r>
  <r>
    <n v="2000"/>
    <s v="CA-2011-131905"/>
    <x v="2"/>
    <x v="644"/>
    <d v="2011-02-10T00:00:00"/>
    <s v="First Class"/>
    <s v="ND-18460"/>
    <s v="Neil Ducich"/>
    <x v="1"/>
    <s v="United States"/>
    <s v="Chesapeake"/>
    <x v="17"/>
    <n v="23320"/>
    <x v="0"/>
    <s v="TEC-PH-10001615"/>
    <x v="2"/>
    <x v="7"/>
    <s v="AT&amp;T CL82213"/>
    <n v="144.94999999999999"/>
    <n v="5"/>
    <n v="0"/>
    <n v="42.035499999999985"/>
  </r>
  <r>
    <n v="2001"/>
    <s v="CA-2014-166128"/>
    <x v="3"/>
    <x v="645"/>
    <d v="2014-04-19T00:00:00"/>
    <s v="Standard Class"/>
    <s v="LW-17215"/>
    <s v="Luke Weiss"/>
    <x v="0"/>
    <s v="United States"/>
    <s v="Pasadena"/>
    <x v="1"/>
    <n v="91104"/>
    <x v="1"/>
    <s v="TEC-AC-10001767"/>
    <x v="2"/>
    <x v="11"/>
    <s v="SanDisk Ultra 64 GB MicroSDHC Class 10 Memory Card"/>
    <n v="199.95000000000002"/>
    <n v="5"/>
    <n v="0"/>
    <n v="21.994499999999988"/>
  </r>
  <r>
    <n v="2002"/>
    <s v="CA-2014-166128"/>
    <x v="3"/>
    <x v="645"/>
    <d v="2014-04-19T00:00:00"/>
    <s v="Standard Class"/>
    <s v="LW-17215"/>
    <s v="Luke Weiss"/>
    <x v="0"/>
    <s v="United States"/>
    <s v="Pasadena"/>
    <x v="1"/>
    <n v="91104"/>
    <x v="1"/>
    <s v="OFF-AR-10001221"/>
    <x v="1"/>
    <x v="6"/>
    <s v="Dixon Ticonderoga Erasable Colored Pencil Set, 12-Color"/>
    <n v="41.86"/>
    <n v="7"/>
    <n v="0"/>
    <n v="14.232399999999998"/>
  </r>
  <r>
    <n v="2003"/>
    <s v="CA-2014-163510"/>
    <x v="3"/>
    <x v="53"/>
    <d v="2014-12-29T00:00:00"/>
    <s v="Second Class"/>
    <s v="JW-15955"/>
    <s v="Joni Wasserman"/>
    <x v="0"/>
    <s v="United States"/>
    <s v="Louisville"/>
    <x v="0"/>
    <n v="40214"/>
    <x v="0"/>
    <s v="OFF-ST-10000563"/>
    <x v="1"/>
    <x v="4"/>
    <s v="Fellowes Bankers Box Stor/Drawer Steel Plus"/>
    <n v="95.94"/>
    <n v="3"/>
    <n v="0"/>
    <n v="9.5940000000000012"/>
  </r>
  <r>
    <n v="2004"/>
    <s v="CA-2014-163510"/>
    <x v="3"/>
    <x v="53"/>
    <d v="2014-12-29T00:00:00"/>
    <s v="Second Class"/>
    <s v="JW-15955"/>
    <s v="Joni Wasserman"/>
    <x v="0"/>
    <s v="United States"/>
    <s v="Louisville"/>
    <x v="0"/>
    <n v="40214"/>
    <x v="0"/>
    <s v="FUR-CH-10001146"/>
    <x v="0"/>
    <x v="1"/>
    <s v="Global Value Mid-Back Manager's Chair, Gray"/>
    <n v="304.45"/>
    <n v="5"/>
    <n v="0"/>
    <n v="76.112499999999983"/>
  </r>
  <r>
    <n v="2005"/>
    <s v="US-2014-143028"/>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s v="CA-2011-111150"/>
    <x v="2"/>
    <x v="520"/>
    <d v="2012-01-04T00:00:00"/>
    <s v="Standard Class"/>
    <s v="RW-19630"/>
    <s v="Rob Williams"/>
    <x v="1"/>
    <s v="United States"/>
    <s v="Columbia"/>
    <x v="25"/>
    <n v="65203"/>
    <x v="2"/>
    <s v="OFF-AR-10000034"/>
    <x v="1"/>
    <x v="6"/>
    <s v="BIC Brite Liner Grip Highlighters, Assorted, 5/Pack"/>
    <n v="29.68"/>
    <n v="7"/>
    <n v="0"/>
    <n v="11.575199999999999"/>
  </r>
  <r>
    <n v="2007"/>
    <s v="CA-2011-111150"/>
    <x v="2"/>
    <x v="520"/>
    <d v="2012-01-04T00:00:00"/>
    <s v="Standard Class"/>
    <s v="RW-19630"/>
    <s v="Rob Williams"/>
    <x v="1"/>
    <s v="United States"/>
    <s v="Columbia"/>
    <x v="25"/>
    <n v="65203"/>
    <x v="2"/>
    <s v="TEC-AC-10000290"/>
    <x v="2"/>
    <x v="11"/>
    <s v="Sabrent 4-Port USB 2.0 Hub"/>
    <n v="47.53"/>
    <n v="7"/>
    <n v="0"/>
    <n v="16.160200000000003"/>
  </r>
  <r>
    <n v="2008"/>
    <s v="CA-2014-165386"/>
    <x v="3"/>
    <x v="646"/>
    <d v="2014-08-05T00:00:00"/>
    <s v="First Class"/>
    <s v="CM-12190"/>
    <s v="Charlotte Melton"/>
    <x v="0"/>
    <s v="United States"/>
    <s v="Chicago"/>
    <x v="10"/>
    <n v="60623"/>
    <x v="2"/>
    <s v="FUR-BO-10003034"/>
    <x v="0"/>
    <x v="0"/>
    <s v="O'Sullivan Elevations Bookcase, Cherry Finish"/>
    <n v="183.37199999999999"/>
    <n v="2"/>
    <n v="0.3"/>
    <n v="-36.674399999999991"/>
  </r>
  <r>
    <n v="2009"/>
    <s v="CA-2011-116407"/>
    <x v="2"/>
    <x v="647"/>
    <d v="2011-11-21T00:00:00"/>
    <s v="Standard Class"/>
    <s v="JF-15190"/>
    <s v="Jamie Frazer"/>
    <x v="0"/>
    <s v="United States"/>
    <s v="Johnson City"/>
    <x v="18"/>
    <n v="37604"/>
    <x v="0"/>
    <s v="OFF-AR-10001315"/>
    <x v="1"/>
    <x v="6"/>
    <s v="Newell 310"/>
    <n v="4.2240000000000002"/>
    <n v="3"/>
    <n v="0.2"/>
    <n v="0.47519999999999984"/>
  </r>
  <r>
    <n v="2010"/>
    <s v="CA-2011-116407"/>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s v="CA-2011-116407"/>
    <x v="2"/>
    <x v="647"/>
    <d v="2011-11-21T00:00:00"/>
    <s v="Standard Class"/>
    <s v="JF-15190"/>
    <s v="Jamie Frazer"/>
    <x v="0"/>
    <s v="United States"/>
    <s v="Johnson City"/>
    <x v="18"/>
    <n v="37604"/>
    <x v="0"/>
    <s v="OFF-PA-10002137"/>
    <x v="1"/>
    <x v="10"/>
    <s v="Southworth 100% Résumé Paper, 24lb."/>
    <n v="24.896000000000001"/>
    <n v="4"/>
    <n v="0.2"/>
    <n v="7.7799999999999976"/>
  </r>
  <r>
    <n v="2012"/>
    <s v="CA-2012-155761"/>
    <x v="1"/>
    <x v="555"/>
    <d v="2012-12-11T00:00:00"/>
    <s v="Same Day"/>
    <s v="SC-20800"/>
    <s v="Stuart Calhoun"/>
    <x v="0"/>
    <s v="United States"/>
    <s v="Houston"/>
    <x v="5"/>
    <n v="77041"/>
    <x v="2"/>
    <s v="TEC-AC-10001606"/>
    <x v="2"/>
    <x v="11"/>
    <s v="Logitech Wireless Performance Mouse MX for PC and Mac"/>
    <n v="159.98400000000001"/>
    <n v="2"/>
    <n v="0.2"/>
    <n v="35.996400000000001"/>
  </r>
  <r>
    <n v="2013"/>
    <s v="CA-2012-155761"/>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s v="CA-2013-145905"/>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s v="CA-2013-145905"/>
    <x v="0"/>
    <x v="31"/>
    <d v="2013-09-24T00:00:00"/>
    <s v="Standard Class"/>
    <s v="AM-10705"/>
    <s v="Anne McFarland"/>
    <x v="0"/>
    <s v="United States"/>
    <s v="Auburn"/>
    <x v="19"/>
    <n v="36830"/>
    <x v="0"/>
    <s v="OFF-PA-10000533"/>
    <x v="1"/>
    <x v="10"/>
    <s v="Southworth Parchment Paper &amp; Envelopes"/>
    <n v="13.08"/>
    <n v="2"/>
    <n v="0"/>
    <n v="6.0167999999999999"/>
  </r>
  <r>
    <n v="2016"/>
    <s v="CA-2013-145905"/>
    <x v="0"/>
    <x v="31"/>
    <d v="2013-09-24T00:00:00"/>
    <s v="Standard Class"/>
    <s v="AM-10705"/>
    <s v="Anne McFarland"/>
    <x v="0"/>
    <s v="United States"/>
    <s v="Auburn"/>
    <x v="19"/>
    <n v="36830"/>
    <x v="0"/>
    <s v="OFF-ST-10003716"/>
    <x v="1"/>
    <x v="4"/>
    <s v="Tennsco Double-Tier Lockers"/>
    <n v="900.08"/>
    <n v="4"/>
    <n v="0"/>
    <n v="117.0104"/>
  </r>
  <r>
    <n v="2017"/>
    <s v="CA-2012-113110"/>
    <x v="1"/>
    <x v="531"/>
    <d v="2012-03-23T00:00:00"/>
    <s v="Standard Class"/>
    <s v="BK-11260"/>
    <s v="Berenike Kampe"/>
    <x v="0"/>
    <s v="United States"/>
    <s v="San Bernardino"/>
    <x v="1"/>
    <n v="92404"/>
    <x v="1"/>
    <s v="OFF-BI-10000088"/>
    <x v="1"/>
    <x v="8"/>
    <s v="GBC Imprintable Covers"/>
    <n v="17.568000000000001"/>
    <n v="2"/>
    <n v="0.2"/>
    <n v="6.3684000000000003"/>
  </r>
  <r>
    <n v="2018"/>
    <s v="CA-2012-113110"/>
    <x v="1"/>
    <x v="531"/>
    <d v="2012-03-23T00:00:00"/>
    <s v="Standard Class"/>
    <s v="BK-11260"/>
    <s v="Berenike Kampe"/>
    <x v="0"/>
    <s v="United States"/>
    <s v="San Bernardino"/>
    <x v="1"/>
    <n v="92404"/>
    <x v="1"/>
    <s v="OFF-LA-10000240"/>
    <x v="1"/>
    <x v="2"/>
    <s v="Self-Adhesive Address Labels for Typewriters by Universal"/>
    <n v="14.62"/>
    <n v="2"/>
    <n v="0"/>
    <n v="6.8713999999999995"/>
  </r>
  <r>
    <n v="2019"/>
    <s v="CA-2012-113110"/>
    <x v="1"/>
    <x v="531"/>
    <d v="2012-03-23T00:00:00"/>
    <s v="Standard Class"/>
    <s v="BK-11260"/>
    <s v="Berenike Kampe"/>
    <x v="0"/>
    <s v="United States"/>
    <s v="San Bernardino"/>
    <x v="1"/>
    <n v="92404"/>
    <x v="1"/>
    <s v="OFF-SU-10001165"/>
    <x v="1"/>
    <x v="14"/>
    <s v="Acme Elite Stainless Steel Scissors"/>
    <n v="33.36"/>
    <n v="4"/>
    <n v="0"/>
    <n v="8.6736000000000004"/>
  </r>
  <r>
    <n v="2020"/>
    <s v="CA-2012-113110"/>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s v="CA-2013-168354"/>
    <x v="0"/>
    <x v="251"/>
    <d v="2013-09-22T00:00:00"/>
    <s v="First Class"/>
    <s v="RH-19510"/>
    <s v="Rick Huthwaite"/>
    <x v="2"/>
    <s v="United States"/>
    <s v="Providence"/>
    <x v="34"/>
    <n v="2908"/>
    <x v="3"/>
    <s v="OFF-ST-10001490"/>
    <x v="1"/>
    <x v="4"/>
    <s v="Hot File 7-Pocket, Floor Stand"/>
    <n v="1606.23"/>
    <n v="9"/>
    <n v="0"/>
    <n v="481.86899999999986"/>
  </r>
  <r>
    <n v="2022"/>
    <s v="CA-2013-168354"/>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s v="CA-2013-168354"/>
    <x v="0"/>
    <x v="251"/>
    <d v="2013-09-22T00:00:00"/>
    <s v="First Class"/>
    <s v="RH-19510"/>
    <s v="Rick Huthwaite"/>
    <x v="2"/>
    <s v="United States"/>
    <s v="Providence"/>
    <x v="34"/>
    <n v="2908"/>
    <x v="3"/>
    <s v="OFF-BI-10004826"/>
    <x v="1"/>
    <x v="8"/>
    <s v="JM Magazine Binder"/>
    <n v="49.53"/>
    <n v="3"/>
    <n v="0"/>
    <n v="23.774400000000004"/>
  </r>
  <r>
    <n v="2024"/>
    <s v="CA-2013-168354"/>
    <x v="0"/>
    <x v="251"/>
    <d v="2013-09-22T00:00:00"/>
    <s v="First Class"/>
    <s v="RH-19510"/>
    <s v="Rick Huthwaite"/>
    <x v="2"/>
    <s v="United States"/>
    <s v="Providence"/>
    <x v="34"/>
    <n v="2908"/>
    <x v="3"/>
    <s v="FUR-CH-10004675"/>
    <x v="0"/>
    <x v="1"/>
    <s v="Lifetime Advantage Folding Chairs, 4/Carton"/>
    <n v="872.32"/>
    <n v="4"/>
    <n v="0"/>
    <n v="244.24959999999999"/>
  </r>
  <r>
    <n v="2025"/>
    <s v="US-2014-111241"/>
    <x v="3"/>
    <x v="648"/>
    <d v="2014-08-23T00:00:00"/>
    <s v="Second Class"/>
    <s v="GM-14500"/>
    <s v="Gene McClure"/>
    <x v="0"/>
    <s v="United States"/>
    <s v="Fresno"/>
    <x v="1"/>
    <n v="93727"/>
    <x v="1"/>
    <s v="OFF-BI-10002867"/>
    <x v="1"/>
    <x v="8"/>
    <s v="GBC Recycled Regency Composition Covers"/>
    <n v="239.12000000000003"/>
    <n v="5"/>
    <n v="0.2"/>
    <n v="77.71399999999997"/>
  </r>
  <r>
    <n v="2026"/>
    <s v="CA-2012-114237"/>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s v="CA-2013-113516"/>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s v="CA-2013-113516"/>
    <x v="0"/>
    <x v="162"/>
    <d v="2013-09-11T00:00:00"/>
    <s v="Second Class"/>
    <s v="VM-21685"/>
    <s v="Valerie Mitchum"/>
    <x v="2"/>
    <s v="United States"/>
    <s v="Lancaster"/>
    <x v="1"/>
    <n v="93534"/>
    <x v="1"/>
    <s v="OFF-BI-10001989"/>
    <x v="1"/>
    <x v="8"/>
    <s v="Premium Transparent Presentation Covers by GBC"/>
    <n v="67.13600000000001"/>
    <n v="4"/>
    <n v="0.2"/>
    <n v="23.497599999999995"/>
  </r>
  <r>
    <n v="2029"/>
    <s v="CA-2012-117961"/>
    <x v="1"/>
    <x v="650"/>
    <d v="2012-11-30T00:00:00"/>
    <s v="Standard Class"/>
    <s v="GP-14740"/>
    <s v="Guy Phonely"/>
    <x v="1"/>
    <s v="United States"/>
    <s v="Leominster"/>
    <x v="31"/>
    <n v="1453"/>
    <x v="3"/>
    <s v="OFF-BI-10000343"/>
    <x v="1"/>
    <x v="8"/>
    <s v="Pressboard Covers with Storage Hooks, 9 1/2&quot; x 11&quot;, Light Blue"/>
    <n v="14.73"/>
    <n v="3"/>
    <n v="0"/>
    <n v="6.9230999999999998"/>
  </r>
  <r>
    <n v="2030"/>
    <s v="CA-2012-117961"/>
    <x v="1"/>
    <x v="650"/>
    <d v="2012-11-30T00:00:00"/>
    <s v="Standard Class"/>
    <s v="GP-14740"/>
    <s v="Guy Phonely"/>
    <x v="1"/>
    <s v="United States"/>
    <s v="Leominster"/>
    <x v="31"/>
    <n v="1453"/>
    <x v="3"/>
    <s v="OFF-ST-10001172"/>
    <x v="1"/>
    <x v="4"/>
    <s v="Tennsco Lockers, Sand"/>
    <n v="104.9"/>
    <n v="5"/>
    <n v="0"/>
    <n v="25.175999999999998"/>
  </r>
  <r>
    <n v="2031"/>
    <s v="CA-2012-117961"/>
    <x v="1"/>
    <x v="650"/>
    <d v="2012-11-30T00:00:00"/>
    <s v="Standard Class"/>
    <s v="GP-14740"/>
    <s v="Guy Phonely"/>
    <x v="1"/>
    <s v="United States"/>
    <s v="Leominster"/>
    <x v="31"/>
    <n v="1453"/>
    <x v="3"/>
    <s v="OFF-BI-10003707"/>
    <x v="1"/>
    <x v="8"/>
    <s v="Aluminum Screw Posts"/>
    <n v="61.04"/>
    <n v="4"/>
    <n v="0"/>
    <n v="30.52"/>
  </r>
  <r>
    <n v="2032"/>
    <s v="CA-2012-117961"/>
    <x v="1"/>
    <x v="650"/>
    <d v="2012-11-30T00:00:00"/>
    <s v="Standard Class"/>
    <s v="GP-14740"/>
    <s v="Guy Phonely"/>
    <x v="1"/>
    <s v="United States"/>
    <s v="Leominster"/>
    <x v="31"/>
    <n v="1453"/>
    <x v="3"/>
    <s v="OFF-PA-10001274"/>
    <x v="1"/>
    <x v="10"/>
    <s v="Loose Memo Sheets"/>
    <n v="10.95"/>
    <n v="3"/>
    <n v="0"/>
    <n v="5.1464999999999996"/>
  </r>
  <r>
    <n v="2033"/>
    <s v="CA-2013-128923"/>
    <x v="0"/>
    <x v="10"/>
    <d v="2013-12-14T00:00:00"/>
    <s v="Standard Class"/>
    <s v="GB-14530"/>
    <s v="George Bell"/>
    <x v="1"/>
    <s v="United States"/>
    <s v="Fort Worth"/>
    <x v="5"/>
    <n v="76106"/>
    <x v="2"/>
    <s v="OFF-PA-10002250"/>
    <x v="1"/>
    <x v="10"/>
    <s v="Things To Do Today Pad"/>
    <n v="9.3920000000000012"/>
    <n v="2"/>
    <n v="0.2"/>
    <n v="3.2871999999999999"/>
  </r>
  <r>
    <n v="2034"/>
    <s v="CA-2013-128923"/>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s v="CA-2014-162481"/>
    <x v="3"/>
    <x v="145"/>
    <d v="2014-09-30T00:00:00"/>
    <s v="Standard Class"/>
    <s v="CT-11995"/>
    <s v="Carol Triggs"/>
    <x v="0"/>
    <s v="United States"/>
    <s v="Rochester"/>
    <x v="11"/>
    <n v="55901"/>
    <x v="2"/>
    <s v="OFF-BI-10002976"/>
    <x v="1"/>
    <x v="8"/>
    <s v="ACCOHIDE Binder by Acco"/>
    <n v="8.26"/>
    <n v="2"/>
    <n v="0"/>
    <n v="3.8822000000000001"/>
  </r>
  <r>
    <n v="2036"/>
    <s v="CA-2014-162481"/>
    <x v="3"/>
    <x v="145"/>
    <d v="2014-09-30T00:00:00"/>
    <s v="Standard Class"/>
    <s v="CT-11995"/>
    <s v="Carol Triggs"/>
    <x v="0"/>
    <s v="United States"/>
    <s v="Rochester"/>
    <x v="11"/>
    <n v="55901"/>
    <x v="2"/>
    <s v="FUR-CH-10003061"/>
    <x v="0"/>
    <x v="1"/>
    <s v="Global Leather Task Chair, Black"/>
    <n v="269.96999999999997"/>
    <n v="3"/>
    <n v="0"/>
    <n v="51.294299999999964"/>
  </r>
  <r>
    <n v="2037"/>
    <s v="CA-2012-119214"/>
    <x v="1"/>
    <x v="651"/>
    <d v="2012-01-27T00:00:00"/>
    <s v="Standard Class"/>
    <s v="CW-11905"/>
    <s v="Carl Weiss"/>
    <x v="2"/>
    <s v="United States"/>
    <s v="Bozeman"/>
    <x v="37"/>
    <n v="59715"/>
    <x v="1"/>
    <s v="OFF-PA-10002893"/>
    <x v="1"/>
    <x v="10"/>
    <s v="Wirebound Service Call Books, 5 1/2&quot; x 4&quot;"/>
    <n v="29.04"/>
    <n v="3"/>
    <n v="0"/>
    <n v="13.9392"/>
  </r>
  <r>
    <n v="2038"/>
    <s v="CA-2012-119214"/>
    <x v="1"/>
    <x v="651"/>
    <d v="2012-01-27T00:00:00"/>
    <s v="Standard Class"/>
    <s v="CW-11905"/>
    <s v="Carl Weiss"/>
    <x v="2"/>
    <s v="United States"/>
    <s v="Bozeman"/>
    <x v="37"/>
    <n v="59715"/>
    <x v="1"/>
    <s v="OFF-LA-10003077"/>
    <x v="1"/>
    <x v="2"/>
    <s v="Avery 500"/>
    <n v="14.62"/>
    <n v="2"/>
    <n v="0"/>
    <n v="6.8713999999999995"/>
  </r>
  <r>
    <n v="2039"/>
    <s v="CA-2012-122287"/>
    <x v="1"/>
    <x v="652"/>
    <d v="2012-06-23T00:00:00"/>
    <s v="Standard Class"/>
    <s v="SN-20560"/>
    <s v="Skye Norling"/>
    <x v="2"/>
    <s v="United States"/>
    <s v="Peoria"/>
    <x v="16"/>
    <n v="85345"/>
    <x v="1"/>
    <s v="OFF-PA-10001661"/>
    <x v="1"/>
    <x v="10"/>
    <s v="Xerox 1922"/>
    <n v="11.952000000000002"/>
    <n v="3"/>
    <n v="0.2"/>
    <n v="4.3326000000000002"/>
  </r>
  <r>
    <n v="2040"/>
    <s v="CA-2012-122287"/>
    <x v="1"/>
    <x v="652"/>
    <d v="2012-06-23T00:00:00"/>
    <s v="Standard Class"/>
    <s v="SN-20560"/>
    <s v="Skye Norling"/>
    <x v="2"/>
    <s v="United States"/>
    <s v="Peoria"/>
    <x v="16"/>
    <n v="85345"/>
    <x v="1"/>
    <s v="OFF-BI-10004656"/>
    <x v="1"/>
    <x v="8"/>
    <s v="Peel &amp; Stick Add-On Corner Pockets"/>
    <n v="4.5360000000000014"/>
    <n v="7"/>
    <n v="0.7"/>
    <n v="-3.3263999999999996"/>
  </r>
  <r>
    <n v="2041"/>
    <s v="CA-2012-122287"/>
    <x v="1"/>
    <x v="652"/>
    <d v="2012-06-23T00:00:00"/>
    <s v="Standard Class"/>
    <s v="SN-20560"/>
    <s v="Skye Norling"/>
    <x v="2"/>
    <s v="United States"/>
    <s v="Peoria"/>
    <x v="16"/>
    <n v="85345"/>
    <x v="1"/>
    <s v="OFF-BI-10003707"/>
    <x v="1"/>
    <x v="8"/>
    <s v="Aluminum Screw Posts"/>
    <n v="9.1560000000000006"/>
    <n v="2"/>
    <n v="0.7"/>
    <n v="-6.1039999999999974"/>
  </r>
  <r>
    <n v="2042"/>
    <s v="CA-2012-122287"/>
    <x v="1"/>
    <x v="652"/>
    <d v="2012-06-23T00:00:00"/>
    <s v="Standard Class"/>
    <s v="SN-20560"/>
    <s v="Skye Norling"/>
    <x v="2"/>
    <s v="United States"/>
    <s v="Peoria"/>
    <x v="16"/>
    <n v="85345"/>
    <x v="1"/>
    <s v="FUR-FU-10004973"/>
    <x v="0"/>
    <x v="5"/>
    <s v="Flat Face Poster Frame"/>
    <n v="75.36"/>
    <n v="5"/>
    <n v="0.2"/>
    <n v="20.724000000000007"/>
  </r>
  <r>
    <n v="2043"/>
    <s v="CA-2012-104493"/>
    <x v="1"/>
    <x v="653"/>
    <d v="2012-10-08T00:00:00"/>
    <s v="Standard Class"/>
    <s v="EB-13705"/>
    <s v="Ed Braxton"/>
    <x v="1"/>
    <s v="United States"/>
    <s v="San Diego"/>
    <x v="1"/>
    <n v="92105"/>
    <x v="1"/>
    <s v="OFF-BI-10004817"/>
    <x v="1"/>
    <x v="8"/>
    <s v="GBC Personal VeloBind Strips"/>
    <n v="57.504000000000005"/>
    <n v="6"/>
    <n v="0.2"/>
    <n v="20.1264"/>
  </r>
  <r>
    <n v="2044"/>
    <s v="US-2014-158946"/>
    <x v="3"/>
    <x v="551"/>
    <d v="2014-11-24T00:00:00"/>
    <s v="Standard Class"/>
    <s v="JW-15220"/>
    <s v="Jane Waco"/>
    <x v="1"/>
    <s v="United States"/>
    <s v="Lakewood"/>
    <x v="24"/>
    <n v="44107"/>
    <x v="3"/>
    <s v="OFF-AR-10001860"/>
    <x v="1"/>
    <x v="6"/>
    <s v="BIC Liqua Brite Liner"/>
    <n v="38.864000000000004"/>
    <n v="7"/>
    <n v="0.2"/>
    <n v="7.7728000000000002"/>
  </r>
  <r>
    <n v="2045"/>
    <s v="CA-2011-129168"/>
    <x v="2"/>
    <x v="654"/>
    <d v="2011-08-23T00:00:00"/>
    <s v="Standard Class"/>
    <s v="KB-16585"/>
    <s v="Ken Black"/>
    <x v="1"/>
    <s v="United States"/>
    <s v="Houston"/>
    <x v="5"/>
    <n v="77095"/>
    <x v="2"/>
    <s v="OFF-PA-10001639"/>
    <x v="1"/>
    <x v="10"/>
    <s v="Xerox 203"/>
    <n v="15.552000000000003"/>
    <n v="3"/>
    <n v="0.2"/>
    <n v="5.4432"/>
  </r>
  <r>
    <n v="2046"/>
    <s v="CA-2013-131835"/>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s v="CA-2013-131835"/>
    <x v="0"/>
    <x v="19"/>
    <d v="2013-07-22T00:00:00"/>
    <s v="Standard Class"/>
    <s v="MC-17590"/>
    <s v="Matt Collister"/>
    <x v="1"/>
    <s v="United States"/>
    <s v="Perth Amboy"/>
    <x v="30"/>
    <n v="8861"/>
    <x v="3"/>
    <s v="TEC-PH-10001760"/>
    <x v="2"/>
    <x v="7"/>
    <s v="Bose SoundLink Bluetooth Speaker"/>
    <n v="597"/>
    <n v="3"/>
    <n v="0"/>
    <n v="280.59000000000003"/>
  </r>
  <r>
    <n v="2048"/>
    <s v="CA-2013-131835"/>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s v="CA-2012-142237"/>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s v="CA-2012-142237"/>
    <x v="1"/>
    <x v="655"/>
    <d v="2012-07-13T00:00:00"/>
    <s v="First Class"/>
    <s v="CK-12595"/>
    <s v="Clytie Kelty"/>
    <x v="0"/>
    <s v="United States"/>
    <s v="Philadelphia"/>
    <x v="9"/>
    <n v="19134"/>
    <x v="3"/>
    <s v="OFF-BI-10004022"/>
    <x v="1"/>
    <x v="8"/>
    <s v="Acco Suede Grain Vinyl Round Ring Binder"/>
    <n v="2.5020000000000002"/>
    <n v="3"/>
    <n v="0.7"/>
    <n v="-2.0015999999999998"/>
  </r>
  <r>
    <n v="2051"/>
    <s v="CA-2012-142237"/>
    <x v="1"/>
    <x v="655"/>
    <d v="2012-07-13T00:00:00"/>
    <s v="First Class"/>
    <s v="CK-12595"/>
    <s v="Clytie Kelty"/>
    <x v="0"/>
    <s v="United States"/>
    <s v="Philadelphia"/>
    <x v="9"/>
    <n v="19134"/>
    <x v="3"/>
    <s v="OFF-BI-10003669"/>
    <x v="1"/>
    <x v="8"/>
    <s v="3M Organizer Strips"/>
    <n v="6.4800000000000013"/>
    <n v="4"/>
    <n v="0.7"/>
    <n v="-4.7519999999999989"/>
  </r>
  <r>
    <n v="2052"/>
    <s v="CA-2012-142237"/>
    <x v="1"/>
    <x v="655"/>
    <d v="2012-07-13T00:00:00"/>
    <s v="First Class"/>
    <s v="CK-12595"/>
    <s v="Clytie Kelty"/>
    <x v="0"/>
    <s v="United States"/>
    <s v="Philadelphia"/>
    <x v="9"/>
    <n v="19134"/>
    <x v="3"/>
    <s v="FUR-CH-10003833"/>
    <x v="0"/>
    <x v="1"/>
    <s v="Novimex Fabric Task Chair"/>
    <n v="341.48799999999994"/>
    <n v="8"/>
    <n v="0.3"/>
    <n v="-73.175999999999988"/>
  </r>
  <r>
    <n v="2053"/>
    <s v="CA-2012-142237"/>
    <x v="1"/>
    <x v="655"/>
    <d v="2012-07-13T00:00:00"/>
    <s v="First Class"/>
    <s v="CK-12595"/>
    <s v="Clytie Kelty"/>
    <x v="0"/>
    <s v="United States"/>
    <s v="Philadelphia"/>
    <x v="9"/>
    <n v="19134"/>
    <x v="3"/>
    <s v="OFF-AR-10003732"/>
    <x v="1"/>
    <x v="6"/>
    <s v="Newell 333"/>
    <n v="11.12"/>
    <n v="5"/>
    <n v="0.2"/>
    <n v="0.83399999999999963"/>
  </r>
  <r>
    <n v="2054"/>
    <s v="CA-2012-142237"/>
    <x v="1"/>
    <x v="655"/>
    <d v="2012-07-13T00:00:00"/>
    <s v="First Class"/>
    <s v="CK-12595"/>
    <s v="Clytie Kelty"/>
    <x v="0"/>
    <s v="United States"/>
    <s v="Philadelphia"/>
    <x v="9"/>
    <n v="19134"/>
    <x v="3"/>
    <s v="FUR-FU-10003142"/>
    <x v="0"/>
    <x v="5"/>
    <s v="Master Big Foot Doorstop, Beige"/>
    <n v="25.344000000000001"/>
    <n v="6"/>
    <n v="0.2"/>
    <n v="3.4847999999999981"/>
  </r>
  <r>
    <n v="2055"/>
    <s v="CA-2013-136434"/>
    <x v="0"/>
    <x v="49"/>
    <d v="2013-12-08T00:00:00"/>
    <s v="Standard Class"/>
    <s v="RD-19480"/>
    <s v="Rick Duston"/>
    <x v="0"/>
    <s v="United States"/>
    <s v="Richmond"/>
    <x v="14"/>
    <n v="47374"/>
    <x v="2"/>
    <s v="FUR-FU-10001196"/>
    <x v="0"/>
    <x v="5"/>
    <s v="DAX Cubicle Frames - 8x10"/>
    <n v="17.309999999999999"/>
    <n v="3"/>
    <n v="0"/>
    <n v="5.1929999999999996"/>
  </r>
  <r>
    <n v="2056"/>
    <s v="CA-2014-120376"/>
    <x v="3"/>
    <x v="66"/>
    <d v="2014-12-26T00:00:00"/>
    <s v="First Class"/>
    <s v="TP-21130"/>
    <s v="Theone Pippenger"/>
    <x v="0"/>
    <s v="United States"/>
    <s v="Detroit"/>
    <x v="12"/>
    <n v="48227"/>
    <x v="2"/>
    <s v="TEC-AC-10001114"/>
    <x v="2"/>
    <x v="11"/>
    <s v="Microsoft Wireless Mobile Mouse 4000"/>
    <n v="199.95000000000002"/>
    <n v="5"/>
    <n v="0"/>
    <n v="63.983999999999988"/>
  </r>
  <r>
    <n v="2057"/>
    <s v="CA-2014-120376"/>
    <x v="3"/>
    <x v="66"/>
    <d v="2014-12-26T00:00:00"/>
    <s v="First Class"/>
    <s v="TP-21130"/>
    <s v="Theone Pippenger"/>
    <x v="0"/>
    <s v="United States"/>
    <s v="Detroit"/>
    <x v="12"/>
    <n v="48227"/>
    <x v="2"/>
    <s v="FUR-CH-10002335"/>
    <x v="0"/>
    <x v="1"/>
    <s v="Hon GuestStacker Chair"/>
    <n v="1586.6899999999998"/>
    <n v="7"/>
    <n v="0"/>
    <n v="412.5394"/>
  </r>
  <r>
    <n v="2058"/>
    <s v="CA-2014-120376"/>
    <x v="3"/>
    <x v="66"/>
    <d v="2014-12-26T00:00:00"/>
    <s v="First Class"/>
    <s v="TP-21130"/>
    <s v="Theone Pippenger"/>
    <x v="0"/>
    <s v="United States"/>
    <s v="Detroit"/>
    <x v="12"/>
    <n v="48227"/>
    <x v="2"/>
    <s v="TEC-AC-10000844"/>
    <x v="2"/>
    <x v="11"/>
    <s v="Logitech Gaming G510s - Keyboard"/>
    <n v="84.99"/>
    <n v="1"/>
    <n v="0"/>
    <n v="30.596399999999996"/>
  </r>
  <r>
    <n v="2059"/>
    <s v="CA-2014-120376"/>
    <x v="3"/>
    <x v="66"/>
    <d v="2014-12-26T00:00:00"/>
    <s v="First Class"/>
    <s v="TP-21130"/>
    <s v="Theone Pippenger"/>
    <x v="0"/>
    <s v="United States"/>
    <s v="Detroit"/>
    <x v="12"/>
    <n v="48227"/>
    <x v="2"/>
    <s v="FUR-TA-10004534"/>
    <x v="0"/>
    <x v="3"/>
    <s v="Bevis 44 x 96 Conference Tables"/>
    <n v="411.8"/>
    <n v="2"/>
    <n v="0"/>
    <n v="70.005999999999972"/>
  </r>
  <r>
    <n v="2060"/>
    <s v="CA-2011-106439"/>
    <x v="2"/>
    <x v="656"/>
    <d v="2011-11-04T00:00:00"/>
    <s v="Standard Class"/>
    <s v="GG-14650"/>
    <s v="Greg Guthrie"/>
    <x v="1"/>
    <s v="United States"/>
    <s v="Los Angeles"/>
    <x v="1"/>
    <n v="90049"/>
    <x v="1"/>
    <s v="OFF-FA-10002975"/>
    <x v="1"/>
    <x v="13"/>
    <s v="Staples"/>
    <n v="11.34"/>
    <n v="3"/>
    <n v="0"/>
    <n v="5.2164000000000001"/>
  </r>
  <r>
    <n v="2061"/>
    <s v="CA-2011-106439"/>
    <x v="2"/>
    <x v="656"/>
    <d v="2011-11-04T00:00:00"/>
    <s v="Standard Class"/>
    <s v="GG-14650"/>
    <s v="Greg Guthrie"/>
    <x v="1"/>
    <s v="United States"/>
    <s v="Los Angeles"/>
    <x v="1"/>
    <n v="90049"/>
    <x v="1"/>
    <s v="OFF-ST-10003996"/>
    <x v="1"/>
    <x v="4"/>
    <s v="Letter/Legal File Tote with Clear Snap-On Lid, Black Granite"/>
    <n v="80.3"/>
    <n v="5"/>
    <n v="0"/>
    <n v="20.877999999999997"/>
  </r>
  <r>
    <n v="2062"/>
    <s v="CA-2011-106439"/>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s v="CA-2011-106439"/>
    <x v="2"/>
    <x v="656"/>
    <d v="2011-11-04T00:00:00"/>
    <s v="Standard Class"/>
    <s v="GG-14650"/>
    <s v="Greg Guthrie"/>
    <x v="1"/>
    <s v="United States"/>
    <s v="Los Angeles"/>
    <x v="1"/>
    <n v="90049"/>
    <x v="1"/>
    <s v="OFF-PA-10000477"/>
    <x v="1"/>
    <x v="10"/>
    <s v="Xerox 1952"/>
    <n v="64.740000000000009"/>
    <n v="13"/>
    <n v="0"/>
    <n v="30.427800000000005"/>
  </r>
  <r>
    <n v="2064"/>
    <s v="CA-2011-106439"/>
    <x v="2"/>
    <x v="656"/>
    <d v="2011-11-04T00:00:00"/>
    <s v="Standard Class"/>
    <s v="GG-14650"/>
    <s v="Greg Guthrie"/>
    <x v="1"/>
    <s v="United States"/>
    <s v="Los Angeles"/>
    <x v="1"/>
    <n v="90049"/>
    <x v="1"/>
    <s v="OFF-BI-10004209"/>
    <x v="1"/>
    <x v="8"/>
    <s v="Fellowes Twister Kit, Gray/Clear, 3/pkg"/>
    <n v="19.295999999999999"/>
    <n v="3"/>
    <n v="0.2"/>
    <n v="6.0299999999999994"/>
  </r>
  <r>
    <n v="2065"/>
    <s v="CA-2011-106439"/>
    <x v="2"/>
    <x v="656"/>
    <d v="2011-11-04T00:00:00"/>
    <s v="Standard Class"/>
    <s v="GG-14650"/>
    <s v="Greg Guthrie"/>
    <x v="1"/>
    <s v="United States"/>
    <s v="Los Angeles"/>
    <x v="1"/>
    <n v="90049"/>
    <x v="1"/>
    <s v="OFF-ST-10001963"/>
    <x v="1"/>
    <x v="4"/>
    <s v="Tennsco Regal Shelving Units"/>
    <n v="405.64"/>
    <n v="4"/>
    <n v="0"/>
    <n v="12.169199999999989"/>
  </r>
  <r>
    <n v="2066"/>
    <s v="CA-2011-106439"/>
    <x v="2"/>
    <x v="656"/>
    <d v="2011-11-04T00:00:00"/>
    <s v="Standard Class"/>
    <s v="GG-14650"/>
    <s v="Greg Guthrie"/>
    <x v="1"/>
    <s v="United States"/>
    <s v="Los Angeles"/>
    <x v="1"/>
    <n v="90049"/>
    <x v="1"/>
    <s v="FUR-CH-10003833"/>
    <x v="0"/>
    <x v="1"/>
    <s v="Novimex Fabric Task Chair"/>
    <n v="146.352"/>
    <n v="3"/>
    <n v="0.2"/>
    <n v="-9.1470000000000056"/>
  </r>
  <r>
    <n v="2067"/>
    <s v="CA-2011-106439"/>
    <x v="2"/>
    <x v="656"/>
    <d v="2011-11-04T00:00:00"/>
    <s v="Standard Class"/>
    <s v="GG-14650"/>
    <s v="Greg Guthrie"/>
    <x v="1"/>
    <s v="United States"/>
    <s v="Los Angeles"/>
    <x v="1"/>
    <n v="90049"/>
    <x v="1"/>
    <s v="TEC-AC-10004568"/>
    <x v="2"/>
    <x v="11"/>
    <s v="Maxell LTO Ultrium - 800 GB"/>
    <n v="251.91"/>
    <n v="9"/>
    <n v="0"/>
    <n v="47.862899999999982"/>
  </r>
  <r>
    <n v="2068"/>
    <s v="CA-2011-106439"/>
    <x v="2"/>
    <x v="656"/>
    <d v="2011-11-04T00:00:00"/>
    <s v="Standard Class"/>
    <s v="GG-14650"/>
    <s v="Greg Guthrie"/>
    <x v="1"/>
    <s v="United States"/>
    <s v="Los Angeles"/>
    <x v="1"/>
    <n v="90049"/>
    <x v="1"/>
    <s v="OFF-AR-10001419"/>
    <x v="1"/>
    <x v="6"/>
    <s v="Newell 325"/>
    <n v="12.39"/>
    <n v="3"/>
    <n v="0"/>
    <n v="3.7169999999999996"/>
  </r>
  <r>
    <n v="2069"/>
    <s v="CA-2012-133452"/>
    <x v="1"/>
    <x v="657"/>
    <d v="2012-04-19T00:00:00"/>
    <s v="Standard Class"/>
    <s v="ZC-21910"/>
    <s v="Zuschuss Carroll"/>
    <x v="0"/>
    <s v="United States"/>
    <s v="Pomona"/>
    <x v="1"/>
    <n v="91767"/>
    <x v="1"/>
    <s v="TEC-AC-10002800"/>
    <x v="2"/>
    <x v="11"/>
    <s v="Plantronics Audio 478 Stereo USB Headset"/>
    <n v="199.96"/>
    <n v="4"/>
    <n v="0"/>
    <n v="69.98599999999999"/>
  </r>
  <r>
    <n v="2070"/>
    <s v="CA-2012-133452"/>
    <x v="1"/>
    <x v="657"/>
    <d v="2012-04-19T00:00:00"/>
    <s v="Standard Class"/>
    <s v="ZC-21910"/>
    <s v="Zuschuss Carroll"/>
    <x v="0"/>
    <s v="United States"/>
    <s v="Pomona"/>
    <x v="1"/>
    <n v="91767"/>
    <x v="1"/>
    <s v="FUR-TA-10003954"/>
    <x v="0"/>
    <x v="3"/>
    <s v="Hon 94000 Series Round Tables"/>
    <n v="710.83200000000011"/>
    <n v="3"/>
    <n v="0.2"/>
    <n v="-97.739399999999989"/>
  </r>
  <r>
    <n v="2071"/>
    <s v="CA-2013-146521"/>
    <x v="0"/>
    <x v="658"/>
    <d v="2013-07-24T00:00:00"/>
    <s v="Second Class"/>
    <s v="CC-12610"/>
    <s v="Corey Catlett"/>
    <x v="1"/>
    <s v="United States"/>
    <s v="Philadelphia"/>
    <x v="9"/>
    <n v="19134"/>
    <x v="3"/>
    <s v="OFF-BI-10000301"/>
    <x v="1"/>
    <x v="8"/>
    <s v="GBC Instant Report Kit"/>
    <n v="1.9410000000000003"/>
    <n v="1"/>
    <n v="0.7"/>
    <n v="-1.294"/>
  </r>
  <r>
    <n v="2072"/>
    <s v="US-2014-110996"/>
    <x v="3"/>
    <x v="225"/>
    <d v="2014-11-26T00:00:00"/>
    <s v="Standard Class"/>
    <s v="KA-16525"/>
    <s v="Kelly Andreada"/>
    <x v="0"/>
    <s v="United States"/>
    <s v="Ontario"/>
    <x v="1"/>
    <n v="91761"/>
    <x v="1"/>
    <s v="FUR-CH-10003956"/>
    <x v="0"/>
    <x v="1"/>
    <s v="Novimex High-Tech Fabric Mesh Task Chair"/>
    <n v="283.92"/>
    <n v="5"/>
    <n v="0.2"/>
    <n v="-46.137000000000029"/>
  </r>
  <r>
    <n v="2073"/>
    <s v="CA-2013-129693"/>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s v="CA-2014-122504"/>
    <x v="3"/>
    <x v="659"/>
    <d v="2014-11-13T00:00:00"/>
    <s v="Second Class"/>
    <s v="DB-13270"/>
    <s v="Deborah Brumfield"/>
    <x v="2"/>
    <s v="United States"/>
    <s v="Brentwood"/>
    <x v="1"/>
    <n v="94513"/>
    <x v="1"/>
    <s v="TEC-AC-10003289"/>
    <x v="2"/>
    <x v="11"/>
    <s v="Anker Ultra-Slim Mini Bluetooth 3.0 Wireless Keyboard"/>
    <n v="59.97"/>
    <n v="3"/>
    <n v="0"/>
    <n v="13.793099999999999"/>
  </r>
  <r>
    <n v="2075"/>
    <s v="CA-2014-122504"/>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s v="CA-2011-131051"/>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s v="CA-2014-140676"/>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s v="CA-2014-140676"/>
    <x v="3"/>
    <x v="510"/>
    <d v="2014-09-16T00:00:00"/>
    <s v="First Class"/>
    <s v="BF-11080"/>
    <s v="Bart Folk"/>
    <x v="0"/>
    <s v="United States"/>
    <s v="Baltimore"/>
    <x v="39"/>
    <n v="21215"/>
    <x v="3"/>
    <s v="OFF-AP-10000358"/>
    <x v="1"/>
    <x v="9"/>
    <s v="Fellowes Basic Home/Office Series Surge Protectors"/>
    <n v="90.86"/>
    <n v="7"/>
    <n v="0"/>
    <n v="26.349399999999992"/>
  </r>
  <r>
    <n v="2079"/>
    <s v="CA-2014-140676"/>
    <x v="3"/>
    <x v="510"/>
    <d v="2014-09-16T00:00:00"/>
    <s v="First Class"/>
    <s v="BF-11080"/>
    <s v="Bart Folk"/>
    <x v="0"/>
    <s v="United States"/>
    <s v="Baltimore"/>
    <x v="39"/>
    <n v="21215"/>
    <x v="3"/>
    <s v="OFF-PA-10004243"/>
    <x v="1"/>
    <x v="10"/>
    <s v="Xerox 1939"/>
    <n v="94.85"/>
    <n v="5"/>
    <n v="0"/>
    <n v="45.527999999999992"/>
  </r>
  <r>
    <n v="2080"/>
    <s v="CA-2012-120103"/>
    <x v="1"/>
    <x v="100"/>
    <d v="2012-12-29T00:00:00"/>
    <s v="Standard Class"/>
    <s v="MS-17365"/>
    <s v="Maribeth Schnelling"/>
    <x v="0"/>
    <s v="United States"/>
    <s v="Phoenix"/>
    <x v="16"/>
    <n v="85023"/>
    <x v="1"/>
    <s v="OFF-PA-10001295"/>
    <x v="1"/>
    <x v="10"/>
    <s v="Computer Printout Paper with Letter-Trim Perforations"/>
    <n v="106.232"/>
    <n v="7"/>
    <n v="0.2"/>
    <n v="37.181199999999997"/>
  </r>
  <r>
    <n v="2081"/>
    <s v="CA-2012-120103"/>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s v="CA-2012-120103"/>
    <x v="1"/>
    <x v="100"/>
    <d v="2012-12-29T00:00:00"/>
    <s v="Standard Class"/>
    <s v="MS-17365"/>
    <s v="Maribeth Schnelling"/>
    <x v="0"/>
    <s v="United States"/>
    <s v="Phoenix"/>
    <x v="16"/>
    <n v="85023"/>
    <x v="1"/>
    <s v="FUR-FU-10002885"/>
    <x v="0"/>
    <x v="5"/>
    <s v="Magna Visual Magnetic Picture Hangers"/>
    <n v="7.7120000000000006"/>
    <n v="2"/>
    <n v="0.2"/>
    <n v="1.7352000000000005"/>
  </r>
  <r>
    <n v="2083"/>
    <s v="CA-2014-104647"/>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s v="CA-2011-110352"/>
    <x v="2"/>
    <x v="533"/>
    <d v="2011-11-29T00:00:00"/>
    <s v="Standard Class"/>
    <s v="ED-13885"/>
    <s v="Emily Ducich"/>
    <x v="2"/>
    <s v="United States"/>
    <s v="Houston"/>
    <x v="5"/>
    <n v="77036"/>
    <x v="2"/>
    <s v="OFF-LA-10003923"/>
    <x v="1"/>
    <x v="2"/>
    <s v="Alphabetical Labels for Top Tab Filing"/>
    <n v="23.680000000000003"/>
    <n v="2"/>
    <n v="0.2"/>
    <n v="8.879999999999999"/>
  </r>
  <r>
    <n v="2085"/>
    <s v="CA-2013-140501"/>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s v="CA-2013-140501"/>
    <x v="0"/>
    <x v="661"/>
    <d v="2013-06-29T00:00:00"/>
    <s v="Standard Class"/>
    <s v="IM-15070"/>
    <s v="Irene Maddox"/>
    <x v="0"/>
    <s v="United States"/>
    <s v="New York City"/>
    <x v="15"/>
    <n v="10009"/>
    <x v="3"/>
    <s v="OFF-LA-10000248"/>
    <x v="1"/>
    <x v="2"/>
    <s v="Avery 52"/>
    <n v="18.45"/>
    <n v="5"/>
    <n v="0"/>
    <n v="8.6715"/>
  </r>
  <r>
    <n v="2087"/>
    <s v="CA-2013-140501"/>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s v="CA-2013-140501"/>
    <x v="0"/>
    <x v="661"/>
    <d v="2013-06-29T00:00:00"/>
    <s v="Standard Class"/>
    <s v="IM-15070"/>
    <s v="Irene Maddox"/>
    <x v="0"/>
    <s v="United States"/>
    <s v="New York City"/>
    <x v="15"/>
    <n v="10009"/>
    <x v="3"/>
    <s v="OFF-PA-10003129"/>
    <x v="1"/>
    <x v="10"/>
    <s v="Tops White Computer Printout Paper"/>
    <n v="146.72999999999999"/>
    <n v="3"/>
    <n v="0"/>
    <n v="68.963099999999997"/>
  </r>
  <r>
    <n v="2089"/>
    <s v="CA-2013-140501"/>
    <x v="0"/>
    <x v="661"/>
    <d v="2013-06-29T00:00:00"/>
    <s v="Standard Class"/>
    <s v="IM-15070"/>
    <s v="Irene Maddox"/>
    <x v="0"/>
    <s v="United States"/>
    <s v="New York City"/>
    <x v="15"/>
    <n v="10009"/>
    <x v="3"/>
    <s v="OFF-FA-10004076"/>
    <x v="1"/>
    <x v="13"/>
    <s v="Translucent Push Pins by OIC"/>
    <n v="3.96"/>
    <n v="2"/>
    <n v="0"/>
    <n v="1.4651999999999998"/>
  </r>
  <r>
    <n v="2090"/>
    <s v="CA-2012-139290"/>
    <x v="1"/>
    <x v="662"/>
    <d v="2012-10-30T00:00:00"/>
    <s v="Standard Class"/>
    <s v="MY-17380"/>
    <s v="Maribeth Yedwab"/>
    <x v="1"/>
    <s v="United States"/>
    <s v="Rancho Cucamonga"/>
    <x v="1"/>
    <n v="91730"/>
    <x v="1"/>
    <s v="OFF-LA-10004008"/>
    <x v="1"/>
    <x v="2"/>
    <s v="Avery 507"/>
    <n v="5.76"/>
    <n v="2"/>
    <n v="0"/>
    <n v="2.6495999999999995"/>
  </r>
  <r>
    <n v="2091"/>
    <s v="CA-2014-166142"/>
    <x v="3"/>
    <x v="663"/>
    <d v="2014-07-20T00:00:00"/>
    <s v="Standard Class"/>
    <s v="MM-17260"/>
    <s v="Magdelene Morse"/>
    <x v="0"/>
    <s v="United States"/>
    <s v="Wilmington"/>
    <x v="13"/>
    <n v="19805"/>
    <x v="3"/>
    <s v="OFF-BI-10004094"/>
    <x v="1"/>
    <x v="8"/>
    <s v="GBC Standard Plastic Binding Systems Combs"/>
    <n v="26.549999999999997"/>
    <n v="3"/>
    <n v="0"/>
    <n v="13.009499999999999"/>
  </r>
  <r>
    <n v="2092"/>
    <s v="CA-2014-166142"/>
    <x v="3"/>
    <x v="663"/>
    <d v="2014-07-20T00:00:00"/>
    <s v="Standard Class"/>
    <s v="MM-17260"/>
    <s v="Magdelene Morse"/>
    <x v="0"/>
    <s v="United States"/>
    <s v="Wilmington"/>
    <x v="13"/>
    <n v="19805"/>
    <x v="3"/>
    <s v="FUR-TA-10004607"/>
    <x v="0"/>
    <x v="3"/>
    <s v="Hon 2111 Invitation Series Straight Table"/>
    <n v="310.44300000000004"/>
    <n v="3"/>
    <n v="0.3"/>
    <n v="-48.783900000000031"/>
  </r>
  <r>
    <n v="2093"/>
    <s v="CA-2011-145926"/>
    <x v="2"/>
    <x v="664"/>
    <d v="2011-11-21T00:00:00"/>
    <s v="Standard Class"/>
    <s v="MP-17470"/>
    <s v="Mark Packer"/>
    <x v="2"/>
    <s v="United States"/>
    <s v="Moorhead"/>
    <x v="11"/>
    <n v="56560"/>
    <x v="2"/>
    <s v="FUR-CH-10004289"/>
    <x v="0"/>
    <x v="1"/>
    <s v="Global Super Steno Chair"/>
    <n v="479.90000000000003"/>
    <n v="5"/>
    <n v="0"/>
    <n v="81.58299999999997"/>
  </r>
  <r>
    <n v="2094"/>
    <s v="CA-2012-149678"/>
    <x v="1"/>
    <x v="657"/>
    <d v="2012-04-15T00:00:00"/>
    <s v="Second Class"/>
    <s v="AW-10840"/>
    <s v="Anthony Witt"/>
    <x v="0"/>
    <s v="United States"/>
    <s v="Farmington"/>
    <x v="27"/>
    <n v="87401"/>
    <x v="1"/>
    <s v="OFF-SU-10004498"/>
    <x v="1"/>
    <x v="14"/>
    <s v="Martin-Yale Premier Letter Opener"/>
    <n v="12.88"/>
    <n v="1"/>
    <n v="0"/>
    <n v="0.38640000000000008"/>
  </r>
  <r>
    <n v="2095"/>
    <s v="US-2012-164357"/>
    <x v="1"/>
    <x v="665"/>
    <d v="2012-11-29T00:00:00"/>
    <s v="Standard Class"/>
    <s v="SF-20065"/>
    <s v="Sandra Flanagan"/>
    <x v="0"/>
    <s v="United States"/>
    <s v="Wilmington"/>
    <x v="3"/>
    <n v="28403"/>
    <x v="0"/>
    <s v="OFF-AR-10001177"/>
    <x v="1"/>
    <x v="6"/>
    <s v="Newell 349"/>
    <n v="13.120000000000001"/>
    <n v="5"/>
    <n v="0.2"/>
    <n v="1.4759999999999982"/>
  </r>
  <r>
    <n v="2096"/>
    <s v="US-2013-146570"/>
    <x v="0"/>
    <x v="666"/>
    <d v="2013-05-21T00:00:00"/>
    <s v="Standard Class"/>
    <s v="SN-20710"/>
    <s v="Steve Nguyen"/>
    <x v="2"/>
    <s v="United States"/>
    <s v="Jackson"/>
    <x v="35"/>
    <n v="39212"/>
    <x v="0"/>
    <s v="OFF-BI-10001718"/>
    <x v="1"/>
    <x v="8"/>
    <s v="GBC DocuBind P50 Personal Binding Machine"/>
    <n v="511.84"/>
    <n v="8"/>
    <n v="0"/>
    <n v="240.56479999999999"/>
  </r>
  <r>
    <n v="2097"/>
    <s v="US-2013-146570"/>
    <x v="0"/>
    <x v="666"/>
    <d v="2013-05-21T00:00:00"/>
    <s v="Standard Class"/>
    <s v="SN-20710"/>
    <s v="Steve Nguyen"/>
    <x v="2"/>
    <s v="United States"/>
    <s v="Jackson"/>
    <x v="35"/>
    <n v="39212"/>
    <x v="0"/>
    <s v="OFF-AR-10004602"/>
    <x v="1"/>
    <x v="6"/>
    <s v="Boston KS Multi-Size Manual Pencil Sharpener"/>
    <n v="91.96"/>
    <n v="4"/>
    <n v="0"/>
    <n v="25.748800000000003"/>
  </r>
  <r>
    <n v="2098"/>
    <s v="US-2013-146570"/>
    <x v="0"/>
    <x v="666"/>
    <d v="2013-05-21T00:00:00"/>
    <s v="Standard Class"/>
    <s v="SN-20710"/>
    <s v="Steve Nguyen"/>
    <x v="2"/>
    <s v="United States"/>
    <s v="Jackson"/>
    <x v="35"/>
    <n v="39212"/>
    <x v="0"/>
    <s v="OFF-AR-10003856"/>
    <x v="1"/>
    <x v="6"/>
    <s v="Newell 344"/>
    <n v="8.34"/>
    <n v="3"/>
    <n v="0"/>
    <n v="2.1683999999999997"/>
  </r>
  <r>
    <n v="2099"/>
    <s v="CA-2014-124401"/>
    <x v="3"/>
    <x v="210"/>
    <d v="2014-09-13T00:00:00"/>
    <s v="Standard Class"/>
    <s v="RD-19900"/>
    <s v="Ruben Dartt"/>
    <x v="0"/>
    <s v="United States"/>
    <s v="Portland"/>
    <x v="21"/>
    <n v="97206"/>
    <x v="1"/>
    <s v="OFF-ST-10000649"/>
    <x v="1"/>
    <x v="4"/>
    <s v="Hanging Personal Folder File"/>
    <n v="37.68"/>
    <n v="3"/>
    <n v="0.2"/>
    <n v="2.3550000000000022"/>
  </r>
  <r>
    <n v="2100"/>
    <s v="CA-2014-124401"/>
    <x v="3"/>
    <x v="210"/>
    <d v="2014-09-13T00:00:00"/>
    <s v="Standard Class"/>
    <s v="RD-19900"/>
    <s v="Ruben Dartt"/>
    <x v="0"/>
    <s v="United States"/>
    <s v="Portland"/>
    <x v="21"/>
    <n v="97206"/>
    <x v="1"/>
    <s v="TEC-AC-10002926"/>
    <x v="2"/>
    <x v="11"/>
    <s v="Logitech Wireless Marathon Mouse M705"/>
    <n v="279.94400000000002"/>
    <n v="7"/>
    <n v="0.2"/>
    <n v="80.48390000000002"/>
  </r>
  <r>
    <n v="2101"/>
    <s v="US-2011-140116"/>
    <x v="2"/>
    <x v="418"/>
    <d v="2011-03-17T00:00:00"/>
    <s v="Standard Class"/>
    <s v="KT-16480"/>
    <s v="Kean Thornton"/>
    <x v="0"/>
    <s v="United States"/>
    <s v="Denver"/>
    <x v="22"/>
    <n v="80219"/>
    <x v="1"/>
    <s v="OFF-ST-10000078"/>
    <x v="1"/>
    <x v="4"/>
    <s v="Tennsco 6- and 18-Compartment Lockers"/>
    <n v="636.40800000000013"/>
    <n v="3"/>
    <n v="0.2"/>
    <n v="-15.910200000000088"/>
  </r>
  <r>
    <n v="2102"/>
    <s v="US-2011-140116"/>
    <x v="2"/>
    <x v="418"/>
    <d v="2011-03-17T00:00:00"/>
    <s v="Standard Class"/>
    <s v="KT-16480"/>
    <s v="Kean Thornton"/>
    <x v="0"/>
    <s v="United States"/>
    <s v="Denver"/>
    <x v="22"/>
    <n v="80219"/>
    <x v="1"/>
    <s v="OFF-AR-10001044"/>
    <x v="1"/>
    <x v="6"/>
    <s v="BOSTON Ranger #55 Pencil Sharpener, Black"/>
    <n v="83.168000000000006"/>
    <n v="4"/>
    <n v="0.2"/>
    <n v="9.3563999999999936"/>
  </r>
  <r>
    <n v="2103"/>
    <s v="CA-2011-123295"/>
    <x v="2"/>
    <x v="667"/>
    <d v="2011-07-18T00:00:00"/>
    <s v="Same Day"/>
    <s v="AH-10120"/>
    <s v="Adrian Hane"/>
    <x v="2"/>
    <s v="United States"/>
    <s v="Tucson"/>
    <x v="16"/>
    <n v="85705"/>
    <x v="1"/>
    <s v="FUR-CH-10002372"/>
    <x v="0"/>
    <x v="1"/>
    <s v="Office Star - Ergonomically Designed Knee Chair"/>
    <n v="259.13600000000002"/>
    <n v="4"/>
    <n v="0.2"/>
    <n v="-25.913599999999988"/>
  </r>
  <r>
    <n v="2104"/>
    <s v="CA-2014-167101"/>
    <x v="3"/>
    <x v="668"/>
    <d v="2014-03-29T00:00:00"/>
    <s v="Second Class"/>
    <s v="BM-11650"/>
    <s v="Brian Moss"/>
    <x v="1"/>
    <s v="United States"/>
    <s v="New York City"/>
    <x v="15"/>
    <n v="10009"/>
    <x v="3"/>
    <s v="OFF-PA-10000357"/>
    <x v="1"/>
    <x v="10"/>
    <s v="Xerox 1888"/>
    <n v="221.92"/>
    <n v="4"/>
    <n v="0"/>
    <n v="106.52159999999999"/>
  </r>
  <r>
    <n v="2105"/>
    <s v="CA-2014-167101"/>
    <x v="3"/>
    <x v="668"/>
    <d v="2014-03-29T00:00:00"/>
    <s v="Second Class"/>
    <s v="BM-11650"/>
    <s v="Brian Moss"/>
    <x v="1"/>
    <s v="United States"/>
    <s v="New York City"/>
    <x v="15"/>
    <n v="10009"/>
    <x v="3"/>
    <s v="TEC-AC-10001266"/>
    <x v="2"/>
    <x v="11"/>
    <s v="Memorex Micro Travel Drive 8 GB"/>
    <n v="26"/>
    <n v="2"/>
    <n v="0"/>
    <n v="11.7"/>
  </r>
  <r>
    <n v="2106"/>
    <s v="US-2011-167633"/>
    <x v="2"/>
    <x v="587"/>
    <d v="2011-10-05T00:00:00"/>
    <s v="Standard Class"/>
    <s v="BW-11200"/>
    <s v="Ben Wallace"/>
    <x v="0"/>
    <s v="United States"/>
    <s v="Boynton Beach"/>
    <x v="2"/>
    <n v="33437"/>
    <x v="0"/>
    <s v="OFF-PA-10004888"/>
    <x v="1"/>
    <x v="10"/>
    <s v="Xerox 217"/>
    <n v="15.552000000000003"/>
    <n v="3"/>
    <n v="0.2"/>
    <n v="5.4432"/>
  </r>
  <r>
    <n v="2107"/>
    <s v="US-2011-152723"/>
    <x v="2"/>
    <x v="467"/>
    <d v="2011-09-26T00:00:00"/>
    <s v="Same Day"/>
    <s v="HG-14965"/>
    <s v="Henry Goldwyn"/>
    <x v="1"/>
    <s v="United States"/>
    <s v="Mesquite"/>
    <x v="5"/>
    <n v="75150"/>
    <x v="2"/>
    <s v="OFF-BI-10003460"/>
    <x v="1"/>
    <x v="8"/>
    <s v="Acco 3-Hole Punch"/>
    <n v="0.87599999999999978"/>
    <n v="1"/>
    <n v="0.8"/>
    <n v="-1.4016000000000002"/>
  </r>
  <r>
    <n v="2108"/>
    <s v="CA-2012-164882"/>
    <x v="1"/>
    <x v="89"/>
    <d v="2012-10-31T00:00:00"/>
    <s v="Same Day"/>
    <s v="SG-20080"/>
    <s v="Sandra Glassco"/>
    <x v="0"/>
    <s v="United States"/>
    <s v="Redlands"/>
    <x v="1"/>
    <n v="92374"/>
    <x v="1"/>
    <s v="OFF-PA-10000157"/>
    <x v="1"/>
    <x v="10"/>
    <s v="Xerox 191"/>
    <n v="19.98"/>
    <n v="1"/>
    <n v="0"/>
    <n v="9.3905999999999992"/>
  </r>
  <r>
    <n v="2109"/>
    <s v="CA-2012-164882"/>
    <x v="1"/>
    <x v="89"/>
    <d v="2012-10-31T00:00:00"/>
    <s v="Same Day"/>
    <s v="SG-20080"/>
    <s v="Sandra Glassco"/>
    <x v="0"/>
    <s v="United States"/>
    <s v="Redlands"/>
    <x v="1"/>
    <n v="92374"/>
    <x v="1"/>
    <s v="OFF-BI-10004519"/>
    <x v="1"/>
    <x v="8"/>
    <s v="GBC DocuBind P100 Manual Binding Machine"/>
    <n v="398.35199999999998"/>
    <n v="3"/>
    <n v="0.2"/>
    <n v="124.48499999999999"/>
  </r>
  <r>
    <n v="2110"/>
    <s v="CA-2012-164882"/>
    <x v="1"/>
    <x v="89"/>
    <d v="2012-10-31T00:00:00"/>
    <s v="Same Day"/>
    <s v="SG-20080"/>
    <s v="Sandra Glassco"/>
    <x v="0"/>
    <s v="United States"/>
    <s v="Redlands"/>
    <x v="1"/>
    <n v="92374"/>
    <x v="1"/>
    <s v="OFF-AR-10004272"/>
    <x v="1"/>
    <x v="6"/>
    <s v="Newell 308"/>
    <n v="5.04"/>
    <n v="3"/>
    <n v="0"/>
    <n v="1.2599999999999998"/>
  </r>
  <r>
    <n v="2111"/>
    <s v="CA-2012-164882"/>
    <x v="1"/>
    <x v="89"/>
    <d v="2012-10-31T00:00:00"/>
    <s v="Same Day"/>
    <s v="SG-20080"/>
    <s v="Sandra Glassco"/>
    <x v="0"/>
    <s v="United States"/>
    <s v="Redlands"/>
    <x v="1"/>
    <n v="92374"/>
    <x v="1"/>
    <s v="OFF-FA-10000585"/>
    <x v="1"/>
    <x v="13"/>
    <s v="OIC Bulk Pack Metal Binder Clips"/>
    <n v="17.450000000000003"/>
    <n v="5"/>
    <n v="0"/>
    <n v="8.0269999999999992"/>
  </r>
  <r>
    <n v="2112"/>
    <s v="CA-2012-164882"/>
    <x v="1"/>
    <x v="89"/>
    <d v="2012-10-31T00:00:00"/>
    <s v="Same Day"/>
    <s v="SG-20080"/>
    <s v="Sandra Glassco"/>
    <x v="0"/>
    <s v="United States"/>
    <s v="Redlands"/>
    <x v="1"/>
    <n v="92374"/>
    <x v="1"/>
    <s v="FUR-CH-10004218"/>
    <x v="0"/>
    <x v="1"/>
    <s v="Global Fabric Manager's Chair, Dark Gray"/>
    <n v="323.13600000000002"/>
    <n v="4"/>
    <n v="0.2"/>
    <n v="20.196000000000012"/>
  </r>
  <r>
    <n v="2113"/>
    <s v="CA-2012-164882"/>
    <x v="1"/>
    <x v="89"/>
    <d v="2012-10-31T00:00:00"/>
    <s v="Same Day"/>
    <s v="SG-20080"/>
    <s v="Sandra Glassco"/>
    <x v="0"/>
    <s v="United States"/>
    <s v="Redlands"/>
    <x v="1"/>
    <n v="92374"/>
    <x v="1"/>
    <s v="OFF-SU-10004231"/>
    <x v="1"/>
    <x v="14"/>
    <s v="Acme Tagit Stainless Steel Antibacterial Scissors"/>
    <n v="29.700000000000003"/>
    <n v="3"/>
    <n v="0"/>
    <n v="8.0190000000000001"/>
  </r>
  <r>
    <n v="2114"/>
    <s v="CA-2012-164882"/>
    <x v="1"/>
    <x v="89"/>
    <d v="2012-10-31T00:00:00"/>
    <s v="Same Day"/>
    <s v="SG-20080"/>
    <s v="Sandra Glassco"/>
    <x v="0"/>
    <s v="United States"/>
    <s v="Redlands"/>
    <x v="1"/>
    <n v="92374"/>
    <x v="1"/>
    <s v="TEC-PH-10001578"/>
    <x v="2"/>
    <x v="7"/>
    <s v="Polycom SoundStation2 EX Conference phone"/>
    <n v="1295.8400000000001"/>
    <n v="4"/>
    <n v="0.2"/>
    <n v="145.78199999999993"/>
  </r>
  <r>
    <n v="2115"/>
    <s v="CA-2012-164882"/>
    <x v="1"/>
    <x v="89"/>
    <d v="2012-10-31T00:00:00"/>
    <s v="Same Day"/>
    <s v="SG-20080"/>
    <s v="Sandra Glassco"/>
    <x v="0"/>
    <s v="United States"/>
    <s v="Redlands"/>
    <x v="1"/>
    <n v="92374"/>
    <x v="1"/>
    <s v="OFF-ST-10003638"/>
    <x v="1"/>
    <x v="4"/>
    <s v="Mobile Personal File Cube"/>
    <n v="46.84"/>
    <n v="2"/>
    <n v="0"/>
    <n v="12.646799999999999"/>
  </r>
  <r>
    <n v="2116"/>
    <s v="CA-2012-164882"/>
    <x v="1"/>
    <x v="89"/>
    <d v="2012-10-31T00:00:00"/>
    <s v="Same Day"/>
    <s v="SG-20080"/>
    <s v="Sandra Glassco"/>
    <x v="0"/>
    <s v="United States"/>
    <s v="Redlands"/>
    <x v="1"/>
    <n v="92374"/>
    <x v="1"/>
    <s v="FUR-BO-10002213"/>
    <x v="0"/>
    <x v="0"/>
    <s v="DMI Eclipse Executive Suite Bookcases"/>
    <n v="425.83300000000003"/>
    <n v="1"/>
    <n v="0.15"/>
    <n v="20.03919999999998"/>
  </r>
  <r>
    <n v="2117"/>
    <s v="CA-2012-159786"/>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s v="CA-2013-130267"/>
    <x v="0"/>
    <x v="251"/>
    <d v="2013-09-24T00:00:00"/>
    <s v="Standard Class"/>
    <s v="SW-20245"/>
    <s v="Scot Wooten"/>
    <x v="0"/>
    <s v="United States"/>
    <s v="Stockton"/>
    <x v="1"/>
    <n v="95207"/>
    <x v="1"/>
    <s v="OFF-PA-10002222"/>
    <x v="1"/>
    <x v="10"/>
    <s v="Xerox Color Copier Paper, 11&quot; x 17&quot;, Ream"/>
    <n v="159.88"/>
    <n v="7"/>
    <n v="0"/>
    <n v="73.544799999999995"/>
  </r>
  <r>
    <n v="2119"/>
    <s v="CA-2014-155460"/>
    <x v="3"/>
    <x v="669"/>
    <d v="2014-04-16T00:00:00"/>
    <s v="First Class"/>
    <s v="RW-19630"/>
    <s v="Rob Williams"/>
    <x v="1"/>
    <s v="United States"/>
    <s v="Seattle"/>
    <x v="4"/>
    <n v="98105"/>
    <x v="1"/>
    <s v="OFF-PA-10002479"/>
    <x v="1"/>
    <x v="10"/>
    <s v="Xerox 4200 Series MultiUse Premium Copy Paper (20Lb. and 84 Bright)"/>
    <n v="5.28"/>
    <n v="1"/>
    <n v="0"/>
    <n v="2.3759999999999999"/>
  </r>
  <r>
    <n v="2120"/>
    <s v="CA-2014-155460"/>
    <x v="3"/>
    <x v="669"/>
    <d v="2014-04-16T00:00:00"/>
    <s v="First Class"/>
    <s v="RW-19630"/>
    <s v="Rob Williams"/>
    <x v="1"/>
    <s v="United States"/>
    <s v="Seattle"/>
    <x v="4"/>
    <n v="98105"/>
    <x v="1"/>
    <s v="OFF-BI-10003091"/>
    <x v="1"/>
    <x v="8"/>
    <s v="GBC DocuBind TL200 Manual Binding Machine"/>
    <n v="895.92"/>
    <n v="5"/>
    <n v="0.2"/>
    <n v="302.37299999999993"/>
  </r>
  <r>
    <n v="2121"/>
    <s v="US-2014-168690"/>
    <x v="3"/>
    <x v="363"/>
    <d v="2014-01-14T00:00:00"/>
    <s v="Standard Class"/>
    <s v="TS-21085"/>
    <s v="Thais Sissman"/>
    <x v="0"/>
    <s v="United States"/>
    <s v="Ormond Beach"/>
    <x v="2"/>
    <n v="32174"/>
    <x v="0"/>
    <s v="OFF-BI-10000145"/>
    <x v="1"/>
    <x v="8"/>
    <s v="Zipper Ring Binder Pockets"/>
    <n v="2.8080000000000007"/>
    <n v="3"/>
    <n v="0.7"/>
    <n v="-1.9656000000000002"/>
  </r>
  <r>
    <n v="2122"/>
    <s v="CA-2014-158246"/>
    <x v="3"/>
    <x v="45"/>
    <d v="2014-11-12T00:00:00"/>
    <s v="First Class"/>
    <s v="JB-15400"/>
    <s v="Jennifer Braxton"/>
    <x v="1"/>
    <s v="United States"/>
    <s v="Sunnyvale"/>
    <x v="1"/>
    <n v="94086"/>
    <x v="1"/>
    <s v="FUR-CH-10003061"/>
    <x v="0"/>
    <x v="1"/>
    <s v="Global Leather Task Chair, Black"/>
    <n v="215.976"/>
    <n v="3"/>
    <n v="0.2"/>
    <n v="-2.6997000000000355"/>
  </r>
  <r>
    <n v="2123"/>
    <s v="CA-2014-167381"/>
    <x v="3"/>
    <x v="585"/>
    <d v="2014-09-25T00:00:00"/>
    <s v="Second Class"/>
    <s v="EH-14005"/>
    <s v="Erica Hernandez"/>
    <x v="2"/>
    <s v="United States"/>
    <s v="Lansing"/>
    <x v="12"/>
    <n v="48911"/>
    <x v="2"/>
    <s v="FUR-BO-10001972"/>
    <x v="0"/>
    <x v="0"/>
    <s v="O'Sullivan 4-Shelf Bookcase in Odessa Pine"/>
    <n v="241.96"/>
    <n v="2"/>
    <n v="0"/>
    <n v="41.133199999999988"/>
  </r>
  <r>
    <n v="2124"/>
    <s v="CA-2014-167381"/>
    <x v="3"/>
    <x v="585"/>
    <d v="2014-09-25T00:00:00"/>
    <s v="Second Class"/>
    <s v="EH-14005"/>
    <s v="Erica Hernandez"/>
    <x v="2"/>
    <s v="United States"/>
    <s v="Lansing"/>
    <x v="12"/>
    <n v="48911"/>
    <x v="2"/>
    <s v="OFF-LA-10000134"/>
    <x v="1"/>
    <x v="2"/>
    <s v="Avery 511"/>
    <n v="27.72"/>
    <n v="9"/>
    <n v="0"/>
    <n v="13.3056"/>
  </r>
  <r>
    <n v="2125"/>
    <s v="CA-2014-144862"/>
    <x v="3"/>
    <x v="96"/>
    <d v="2014-12-06T00:00:00"/>
    <s v="Standard Class"/>
    <s v="EH-14005"/>
    <s v="Erica Hernandez"/>
    <x v="2"/>
    <s v="United States"/>
    <s v="Philadelphia"/>
    <x v="9"/>
    <n v="19143"/>
    <x v="3"/>
    <s v="OFF-EN-10003040"/>
    <x v="1"/>
    <x v="12"/>
    <s v="Quality Park Security Envelopes"/>
    <n v="104.68000000000002"/>
    <n v="5"/>
    <n v="0.2"/>
    <n v="35.329499999999996"/>
  </r>
  <r>
    <n v="2126"/>
    <s v="CA-2014-144862"/>
    <x v="3"/>
    <x v="96"/>
    <d v="2014-12-06T00:00:00"/>
    <s v="Standard Class"/>
    <s v="EH-14005"/>
    <s v="Erica Hernandez"/>
    <x v="2"/>
    <s v="United States"/>
    <s v="Philadelphia"/>
    <x v="9"/>
    <n v="19143"/>
    <x v="3"/>
    <s v="TEC-PH-10000923"/>
    <x v="2"/>
    <x v="7"/>
    <s v="Belkin SportFit Armband For iPhone 5s/5c, Fuchsia"/>
    <n v="62.957999999999998"/>
    <n v="7"/>
    <n v="0.4"/>
    <n v="9.4436999999999998"/>
  </r>
  <r>
    <n v="2127"/>
    <s v="CA-2011-126032"/>
    <x v="2"/>
    <x v="670"/>
    <d v="2011-06-28T00:00:00"/>
    <s v="Standard Class"/>
    <s v="BS-11665"/>
    <s v="Brian Stugart"/>
    <x v="0"/>
    <s v="United States"/>
    <s v="Philadelphia"/>
    <x v="9"/>
    <n v="19143"/>
    <x v="3"/>
    <s v="TEC-AC-10000158"/>
    <x v="2"/>
    <x v="11"/>
    <s v="Sony 64GB Class 10 Micro SDHC R40 Memory Card"/>
    <n v="86.376000000000005"/>
    <n v="3"/>
    <n v="0.2"/>
    <n v="1.079699999999999"/>
  </r>
  <r>
    <n v="2128"/>
    <s v="CA-2012-134859"/>
    <x v="1"/>
    <x v="242"/>
    <d v="2012-10-09T00:00:00"/>
    <s v="Standard Class"/>
    <s v="JK-16120"/>
    <s v="Julie Kriz"/>
    <x v="2"/>
    <s v="United States"/>
    <s v="Philadelphia"/>
    <x v="9"/>
    <n v="19134"/>
    <x v="3"/>
    <s v="FUR-FU-10003623"/>
    <x v="0"/>
    <x v="5"/>
    <s v="DataProducts Ampli Magnifier Task Lamp, Black,"/>
    <n v="64.944000000000003"/>
    <n v="3"/>
    <n v="0.2"/>
    <n v="6.4943999999999953"/>
  </r>
  <r>
    <n v="2129"/>
    <s v="CA-2012-134859"/>
    <x v="1"/>
    <x v="242"/>
    <d v="2012-10-09T00:00:00"/>
    <s v="Standard Class"/>
    <s v="JK-16120"/>
    <s v="Julie Kriz"/>
    <x v="2"/>
    <s v="United States"/>
    <s v="Philadelphia"/>
    <x v="9"/>
    <n v="19134"/>
    <x v="3"/>
    <s v="OFF-PA-10001293"/>
    <x v="1"/>
    <x v="10"/>
    <s v="Xerox 1946"/>
    <n v="20.736000000000004"/>
    <n v="4"/>
    <n v="0.2"/>
    <n v="7.2576000000000001"/>
  </r>
  <r>
    <n v="2130"/>
    <s v="US-2011-114188"/>
    <x v="2"/>
    <x v="671"/>
    <d v="2011-05-22T00:00:00"/>
    <s v="Second Class"/>
    <s v="RF-19345"/>
    <s v="Randy Ferguson"/>
    <x v="1"/>
    <s v="United States"/>
    <s v="Dover"/>
    <x v="38"/>
    <n v="3820"/>
    <x v="3"/>
    <s v="OFF-AP-10000124"/>
    <x v="1"/>
    <x v="9"/>
    <s v="Acco 6 Outlet Guardian Basic Surge Suppressor"/>
    <n v="33.28"/>
    <n v="4"/>
    <n v="0"/>
    <n v="9.3184000000000005"/>
  </r>
  <r>
    <n v="2131"/>
    <s v="US-2011-114188"/>
    <x v="2"/>
    <x v="671"/>
    <d v="2011-05-22T00:00:00"/>
    <s v="Second Class"/>
    <s v="RF-19345"/>
    <s v="Randy Ferguson"/>
    <x v="1"/>
    <s v="United States"/>
    <s v="Dover"/>
    <x v="38"/>
    <n v="3820"/>
    <x v="3"/>
    <s v="OFF-AR-10004511"/>
    <x v="1"/>
    <x v="6"/>
    <s v="Sanford Colorific Scented Colored Pencils, 12/Pack"/>
    <n v="38.520000000000003"/>
    <n v="9"/>
    <n v="0"/>
    <n v="11.9412"/>
  </r>
  <r>
    <n v="2132"/>
    <s v="US-2011-114188"/>
    <x v="2"/>
    <x v="671"/>
    <d v="2011-05-22T00:00:00"/>
    <s v="Second Class"/>
    <s v="RF-19345"/>
    <s v="Randy Ferguson"/>
    <x v="1"/>
    <s v="United States"/>
    <s v="Dover"/>
    <x v="38"/>
    <n v="3820"/>
    <x v="3"/>
    <s v="FUR-FU-10000076"/>
    <x v="0"/>
    <x v="5"/>
    <s v="24-Hour Round Wall Clock"/>
    <n v="139.86000000000001"/>
    <n v="7"/>
    <n v="0"/>
    <n v="60.139800000000015"/>
  </r>
  <r>
    <n v="2133"/>
    <s v="CA-2012-156524"/>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s v="CA-2012-122210"/>
    <x v="1"/>
    <x v="672"/>
    <d v="2012-12-04T00:00:00"/>
    <s v="Standard Class"/>
    <s v="WB-21850"/>
    <s v="William Brown"/>
    <x v="0"/>
    <s v="United States"/>
    <s v="Philadelphia"/>
    <x v="9"/>
    <n v="19134"/>
    <x v="3"/>
    <s v="OFF-BI-10003656"/>
    <x v="1"/>
    <x v="8"/>
    <s v="Fellowes PB200 Plastic Comb Binding Machine"/>
    <n v="152.99100000000001"/>
    <n v="3"/>
    <n v="0.7"/>
    <n v="-122.39280000000002"/>
  </r>
  <r>
    <n v="2135"/>
    <s v="CA-2012-122210"/>
    <x v="1"/>
    <x v="672"/>
    <d v="2012-12-04T00:00:00"/>
    <s v="Standard Class"/>
    <s v="WB-21850"/>
    <s v="William Brown"/>
    <x v="0"/>
    <s v="United States"/>
    <s v="Philadelphia"/>
    <x v="9"/>
    <n v="19134"/>
    <x v="3"/>
    <s v="OFF-FA-10000053"/>
    <x v="1"/>
    <x v="13"/>
    <s v="Revere Boxed Rubber Bands by Revere"/>
    <n v="10.584"/>
    <n v="7"/>
    <n v="0.2"/>
    <n v="-2.3813999999999993"/>
  </r>
  <r>
    <n v="2136"/>
    <s v="CA-2012-122210"/>
    <x v="1"/>
    <x v="672"/>
    <d v="2012-12-04T00:00:00"/>
    <s v="Standard Class"/>
    <s v="WB-21850"/>
    <s v="William Brown"/>
    <x v="0"/>
    <s v="United States"/>
    <s v="Philadelphia"/>
    <x v="9"/>
    <n v="19134"/>
    <x v="3"/>
    <s v="TEC-PH-10002807"/>
    <x v="2"/>
    <x v="7"/>
    <s v="Motorla HX550 Universal Bluetooth Headset"/>
    <n v="94.919999999999987"/>
    <n v="4"/>
    <n v="0.4"/>
    <n v="15.819999999999993"/>
  </r>
  <r>
    <n v="2137"/>
    <s v="CA-2012-156377"/>
    <x v="1"/>
    <x v="620"/>
    <d v="2013-01-05T00:00:00"/>
    <s v="Standard Class"/>
    <s v="TB-21625"/>
    <s v="Trudy Brown"/>
    <x v="0"/>
    <s v="United States"/>
    <s v="Grand Prairie"/>
    <x v="5"/>
    <n v="75051"/>
    <x v="2"/>
    <s v="FUR-FU-10002364"/>
    <x v="0"/>
    <x v="5"/>
    <s v="Eldon Expressions Wood Desk Accessories, Oak"/>
    <n v="14.76"/>
    <n v="5"/>
    <n v="0.6"/>
    <n v="-11.439000000000004"/>
  </r>
  <r>
    <n v="2138"/>
    <s v="CA-2012-156377"/>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s v="US-2014-157896"/>
    <x v="3"/>
    <x v="673"/>
    <d v="2014-11-17T00:00:00"/>
    <s v="Same Day"/>
    <s v="CB-12415"/>
    <s v="Christy Brittain"/>
    <x v="0"/>
    <s v="United States"/>
    <s v="New York City"/>
    <x v="15"/>
    <n v="10009"/>
    <x v="3"/>
    <s v="OFF-PA-10004092"/>
    <x v="1"/>
    <x v="10"/>
    <s v="Tops Green Bar Computer Printout Paper"/>
    <n v="146.82"/>
    <n v="3"/>
    <n v="0"/>
    <n v="73.41"/>
  </r>
  <r>
    <n v="2140"/>
    <s v="CA-2011-159520"/>
    <x v="2"/>
    <x v="571"/>
    <d v="2011-06-11T00:00:00"/>
    <s v="Standard Class"/>
    <s v="GT-14635"/>
    <s v="Grant Thornton"/>
    <x v="1"/>
    <s v="United States"/>
    <s v="Long Beach"/>
    <x v="15"/>
    <n v="11561"/>
    <x v="3"/>
    <s v="OFF-BI-10003982"/>
    <x v="1"/>
    <x v="8"/>
    <s v="Wilson Jones Century Plastic Molded Ring Binders"/>
    <n v="149.54399999999998"/>
    <n v="9"/>
    <n v="0.2"/>
    <n v="50.471099999999993"/>
  </r>
  <r>
    <n v="2141"/>
    <s v="CA-2011-159520"/>
    <x v="2"/>
    <x v="571"/>
    <d v="2011-06-11T00:00:00"/>
    <s v="Standard Class"/>
    <s v="GT-14635"/>
    <s v="Grant Thornton"/>
    <x v="1"/>
    <s v="United States"/>
    <s v="Long Beach"/>
    <x v="15"/>
    <n v="11561"/>
    <x v="3"/>
    <s v="OFF-SU-10001664"/>
    <x v="1"/>
    <x v="14"/>
    <s v="Acme Office Executive Series Stainless Steel Trimmers"/>
    <n v="17.14"/>
    <n v="2"/>
    <n v="0"/>
    <n v="4.4564000000000004"/>
  </r>
  <r>
    <n v="2142"/>
    <s v="CA-2011-159520"/>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s v="CA-2013-155481"/>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s v="CA-2013-155481"/>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s v="CA-2013-155481"/>
    <x v="0"/>
    <x v="142"/>
    <d v="2013-09-06T00:00:00"/>
    <s v="Standard Class"/>
    <s v="DK-13225"/>
    <s v="Dean Katz"/>
    <x v="1"/>
    <s v="United States"/>
    <s v="Philadelphia"/>
    <x v="9"/>
    <n v="19140"/>
    <x v="3"/>
    <s v="OFF-FA-10002780"/>
    <x v="1"/>
    <x v="13"/>
    <s v="Staples"/>
    <n v="16.687999999999999"/>
    <n v="7"/>
    <n v="0.2"/>
    <n v="5.4235999999999995"/>
  </r>
  <r>
    <n v="2146"/>
    <s v="US-2013-152051"/>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s v="US-2013-152051"/>
    <x v="0"/>
    <x v="674"/>
    <d v="2013-06-30T00:00:00"/>
    <s v="Standard Class"/>
    <s v="TS-21160"/>
    <s v="Theresa Swint"/>
    <x v="1"/>
    <s v="United States"/>
    <s v="York"/>
    <x v="9"/>
    <n v="17403"/>
    <x v="3"/>
    <s v="OFF-BI-10004781"/>
    <x v="1"/>
    <x v="8"/>
    <s v="GBC Wire Binding Strips"/>
    <n v="38.088000000000001"/>
    <n v="4"/>
    <n v="0.7"/>
    <n v="-27.93119999999999"/>
  </r>
  <r>
    <n v="2148"/>
    <s v="US-2013-152051"/>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s v="CA-2011-141607"/>
    <x v="2"/>
    <x v="432"/>
    <d v="2011-12-17T00:00:00"/>
    <s v="Standard Class"/>
    <s v="WB-21850"/>
    <s v="William Brown"/>
    <x v="0"/>
    <s v="United States"/>
    <s v="Concord"/>
    <x v="1"/>
    <n v="94521"/>
    <x v="1"/>
    <s v="FUR-FU-10003975"/>
    <x v="0"/>
    <x v="5"/>
    <s v="Eldon Advantage Chair Mats for Low to Medium Pile Carpets"/>
    <n v="43.31"/>
    <n v="1"/>
    <n v="0"/>
    <n v="4.330999999999996"/>
  </r>
  <r>
    <n v="2150"/>
    <s v="CA-2014-102771"/>
    <x v="3"/>
    <x v="185"/>
    <d v="2014-04-06T00:00:00"/>
    <s v="Standard Class"/>
    <s v="DO-13435"/>
    <s v="Denny Ordway"/>
    <x v="0"/>
    <s v="United States"/>
    <s v="New York City"/>
    <x v="15"/>
    <n v="10035"/>
    <x v="3"/>
    <s v="TEC-PH-10001536"/>
    <x v="2"/>
    <x v="7"/>
    <s v="Spigen Samsung Galaxy S5 Case Wallet"/>
    <n v="84.949999999999989"/>
    <n v="5"/>
    <n v="0"/>
    <n v="22.086999999999996"/>
  </r>
  <r>
    <n v="2151"/>
    <s v="US-2014-139969"/>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s v="CA-2011-167360"/>
    <x v="2"/>
    <x v="156"/>
    <d v="2011-11-29T00:00:00"/>
    <s v="Second Class"/>
    <s v="RB-19435"/>
    <s v="Richard Bierner"/>
    <x v="0"/>
    <s v="United States"/>
    <s v="Saint Louis"/>
    <x v="25"/>
    <n v="63116"/>
    <x v="2"/>
    <s v="TEC-AC-10001772"/>
    <x v="2"/>
    <x v="11"/>
    <s v="Memorex Mini Travel Drive 16 GB USB 2.0 Flash Drive"/>
    <n v="111.79"/>
    <n v="7"/>
    <n v="0"/>
    <n v="43.598100000000002"/>
  </r>
  <r>
    <n v="2153"/>
    <s v="CA-2012-123505"/>
    <x v="1"/>
    <x v="6"/>
    <d v="2012-11-26T00:00:00"/>
    <s v="Standard Class"/>
    <s v="AR-10540"/>
    <s v="Andy Reiter"/>
    <x v="0"/>
    <s v="United States"/>
    <s v="Quincy"/>
    <x v="31"/>
    <n v="2169"/>
    <x v="3"/>
    <s v="OFF-PA-10002586"/>
    <x v="1"/>
    <x v="10"/>
    <s v="Xerox 1970"/>
    <n v="14.940000000000001"/>
    <n v="3"/>
    <n v="0"/>
    <n v="7.0218000000000007"/>
  </r>
  <r>
    <n v="2154"/>
    <s v="CA-2013-117282"/>
    <x v="0"/>
    <x v="216"/>
    <d v="2013-07-19T00:00:00"/>
    <s v="Standard Class"/>
    <s v="DR-12880"/>
    <s v="Dan Reichenbach"/>
    <x v="1"/>
    <s v="United States"/>
    <s v="New York City"/>
    <x v="15"/>
    <n v="10009"/>
    <x v="3"/>
    <s v="OFF-BI-10004094"/>
    <x v="1"/>
    <x v="8"/>
    <s v="GBC Standard Plastic Binding Systems Combs"/>
    <n v="14.16"/>
    <n v="2"/>
    <n v="0.2"/>
    <n v="5.133"/>
  </r>
  <r>
    <n v="2155"/>
    <s v="US-2013-120460"/>
    <x v="0"/>
    <x v="567"/>
    <d v="2013-05-06T00:00:00"/>
    <s v="Standard Class"/>
    <s v="BF-11170"/>
    <s v="Ben Ferrer"/>
    <x v="2"/>
    <s v="United States"/>
    <s v="Dallas"/>
    <x v="5"/>
    <n v="75081"/>
    <x v="2"/>
    <s v="FUR-FU-10004973"/>
    <x v="0"/>
    <x v="5"/>
    <s v="Flat Face Poster Frame"/>
    <n v="22.608000000000001"/>
    <n v="3"/>
    <n v="0.6"/>
    <n v="-10.173599999999997"/>
  </r>
  <r>
    <n v="2156"/>
    <s v="CA-2013-111115"/>
    <x v="0"/>
    <x v="197"/>
    <d v="2013-07-28T00:00:00"/>
    <s v="Second Class"/>
    <s v="LB-16735"/>
    <s v="Larry Blacks"/>
    <x v="0"/>
    <s v="United States"/>
    <s v="Los Angeles"/>
    <x v="1"/>
    <n v="90032"/>
    <x v="1"/>
    <s v="OFF-FA-10000624"/>
    <x v="1"/>
    <x v="13"/>
    <s v="OIC Binder Clips"/>
    <n v="21.48"/>
    <n v="6"/>
    <n v="0"/>
    <n v="10.74"/>
  </r>
  <r>
    <n v="2157"/>
    <s v="CA-2011-124646"/>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s v="CA-2011-124646"/>
    <x v="2"/>
    <x v="169"/>
    <d v="2011-06-24T00:00:00"/>
    <s v="First Class"/>
    <s v="DV-13465"/>
    <s v="Dianna Vittorini"/>
    <x v="0"/>
    <s v="United States"/>
    <s v="Minneapolis"/>
    <x v="11"/>
    <n v="55407"/>
    <x v="2"/>
    <s v="OFF-ST-10001469"/>
    <x v="1"/>
    <x v="4"/>
    <s v="Fellowes Bankers Box Recycled Super Stor/Drawer"/>
    <n v="161.94"/>
    <n v="3"/>
    <n v="0"/>
    <n v="9.716399999999993"/>
  </r>
  <r>
    <n v="2159"/>
    <s v="CA-2014-148166"/>
    <x v="3"/>
    <x v="208"/>
    <d v="2014-10-27T00:00:00"/>
    <s v="Standard Class"/>
    <s v="NK-18490"/>
    <s v="Neil Knudson"/>
    <x v="2"/>
    <s v="United States"/>
    <s v="Deltona"/>
    <x v="2"/>
    <n v="32725"/>
    <x v="0"/>
    <s v="OFF-AR-10004956"/>
    <x v="1"/>
    <x v="6"/>
    <s v="Newell 33"/>
    <n v="17.856000000000002"/>
    <n v="4"/>
    <n v="0.2"/>
    <n v="2.0087999999999973"/>
  </r>
  <r>
    <n v="2160"/>
    <s v="CA-2013-159737"/>
    <x v="0"/>
    <x v="323"/>
    <d v="2013-09-10T00:00:00"/>
    <s v="Standard Class"/>
    <s v="CS-11950"/>
    <s v="Carlos Soltero"/>
    <x v="0"/>
    <s v="United States"/>
    <s v="Chicago"/>
    <x v="10"/>
    <n v="60610"/>
    <x v="2"/>
    <s v="OFF-BI-10004236"/>
    <x v="1"/>
    <x v="8"/>
    <s v="XtraLife ClearVue Slant-D Ring Binder, White, 3&quot;"/>
    <n v="8.8079999999999981"/>
    <n v="3"/>
    <n v="0.8"/>
    <n v="-14.973600000000001"/>
  </r>
  <r>
    <n v="2161"/>
    <s v="CA-2013-141019"/>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s v="CA-2013-101938"/>
    <x v="0"/>
    <x v="676"/>
    <d v="2013-01-12T00:00:00"/>
    <s v="Standard Class"/>
    <s v="DW-13480"/>
    <s v="Dianna Wilson"/>
    <x v="2"/>
    <s v="United States"/>
    <s v="Oakland"/>
    <x v="1"/>
    <n v="94601"/>
    <x v="1"/>
    <s v="OFF-AR-10003696"/>
    <x v="1"/>
    <x v="6"/>
    <s v="Panasonic KP-350BK Electric Pencil Sharpener with Auto Stop"/>
    <n v="34.58"/>
    <n v="1"/>
    <n v="0"/>
    <n v="10.028199999999998"/>
  </r>
  <r>
    <n v="2163"/>
    <s v="CA-2014-166296"/>
    <x v="3"/>
    <x v="677"/>
    <d v="2014-03-20T00:00:00"/>
    <s v="Standard Class"/>
    <s v="KF-16285"/>
    <s v="Karen Ferguson"/>
    <x v="2"/>
    <s v="United States"/>
    <s v="Manteca"/>
    <x v="1"/>
    <n v="95336"/>
    <x v="1"/>
    <s v="OFF-PA-10004359"/>
    <x v="1"/>
    <x v="10"/>
    <s v="Multicolor Computer Printout Paper"/>
    <n v="314.54999999999995"/>
    <n v="3"/>
    <n v="0"/>
    <n v="150.98399999999998"/>
  </r>
  <r>
    <n v="2164"/>
    <s v="CA-2013-154018"/>
    <x v="0"/>
    <x v="63"/>
    <d v="2013-10-20T00:00:00"/>
    <s v="Standard Class"/>
    <s v="HA-14920"/>
    <s v="Helen Andreada"/>
    <x v="0"/>
    <s v="United States"/>
    <s v="Laredo"/>
    <x v="5"/>
    <n v="78041"/>
    <x v="2"/>
    <s v="TEC-AC-10002402"/>
    <x v="2"/>
    <x v="11"/>
    <s v="Razer Kraken PRO Over Ear PC and Music Headset"/>
    <n v="191.976"/>
    <n v="3"/>
    <n v="0.2"/>
    <n v="23.996999999999986"/>
  </r>
  <r>
    <n v="2165"/>
    <s v="CA-2013-154018"/>
    <x v="0"/>
    <x v="63"/>
    <d v="2013-10-20T00:00:00"/>
    <s v="Standard Class"/>
    <s v="HA-14920"/>
    <s v="Helen Andreada"/>
    <x v="0"/>
    <s v="United States"/>
    <s v="Laredo"/>
    <x v="5"/>
    <n v="78041"/>
    <x v="2"/>
    <s v="OFF-PA-10000551"/>
    <x v="1"/>
    <x v="10"/>
    <s v="Array Memo Cubes"/>
    <n v="8.2880000000000003"/>
    <n v="2"/>
    <n v="0.2"/>
    <n v="3.0043999999999995"/>
  </r>
  <r>
    <n v="2166"/>
    <s v="CA-2013-154018"/>
    <x v="0"/>
    <x v="63"/>
    <d v="2013-10-20T00:00:00"/>
    <s v="Standard Class"/>
    <s v="HA-14920"/>
    <s v="Helen Andreada"/>
    <x v="0"/>
    <s v="United States"/>
    <s v="Laredo"/>
    <x v="5"/>
    <n v="78041"/>
    <x v="2"/>
    <s v="FUR-FU-10003394"/>
    <x v="0"/>
    <x v="5"/>
    <s v="Tenex &quot;The Solids&quot; Textured Chair Mats"/>
    <n v="139.91999999999999"/>
    <n v="5"/>
    <n v="0.6"/>
    <n v="-150.41399999999999"/>
  </r>
  <r>
    <n v="2167"/>
    <s v="CA-2013-154018"/>
    <x v="0"/>
    <x v="63"/>
    <d v="2013-10-20T00:00:00"/>
    <s v="Standard Class"/>
    <s v="HA-14920"/>
    <s v="Helen Andreada"/>
    <x v="0"/>
    <s v="United States"/>
    <s v="Laredo"/>
    <x v="5"/>
    <n v="78041"/>
    <x v="2"/>
    <s v="OFF-AR-10002067"/>
    <x v="1"/>
    <x v="6"/>
    <s v="Newell 334"/>
    <n v="15.872"/>
    <n v="1"/>
    <n v="0.2"/>
    <n v="1.1904000000000003"/>
  </r>
  <r>
    <n v="2168"/>
    <s v="CA-2013-154018"/>
    <x v="0"/>
    <x v="63"/>
    <d v="2013-10-20T00:00:00"/>
    <s v="Standard Class"/>
    <s v="HA-14920"/>
    <s v="Helen Andreada"/>
    <x v="0"/>
    <s v="United States"/>
    <s v="Laredo"/>
    <x v="5"/>
    <n v="78041"/>
    <x v="2"/>
    <s v="OFF-BI-10004140"/>
    <x v="1"/>
    <x v="8"/>
    <s v="Avery Non-Stick Binders"/>
    <n v="6.2859999999999987"/>
    <n v="7"/>
    <n v="0.8"/>
    <n v="-11.000500000000008"/>
  </r>
  <r>
    <n v="2169"/>
    <s v="CA-2014-117870"/>
    <x v="3"/>
    <x v="678"/>
    <d v="2014-01-31T00:00:00"/>
    <s v="Second Class"/>
    <s v="JH-15820"/>
    <s v="John Huston"/>
    <x v="0"/>
    <s v="United States"/>
    <s v="Kent"/>
    <x v="24"/>
    <n v="44240"/>
    <x v="3"/>
    <s v="OFF-AR-10004078"/>
    <x v="1"/>
    <x v="6"/>
    <s v="Newell 312"/>
    <n v="14.015999999999998"/>
    <n v="3"/>
    <n v="0.2"/>
    <n v="1.7519999999999998"/>
  </r>
  <r>
    <n v="2170"/>
    <s v="CA-2014-117870"/>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s v="CA-2014-117870"/>
    <x v="3"/>
    <x v="678"/>
    <d v="2014-01-31T00:00:00"/>
    <s v="Second Class"/>
    <s v="JH-15820"/>
    <s v="John Huston"/>
    <x v="0"/>
    <s v="United States"/>
    <s v="Kent"/>
    <x v="24"/>
    <n v="44240"/>
    <x v="3"/>
    <s v="TEC-PH-10003931"/>
    <x v="2"/>
    <x v="7"/>
    <s v="JBL Micro Wireless Portable Bluetooth Speaker"/>
    <n v="107.982"/>
    <n v="3"/>
    <n v="0.4"/>
    <n v="-26.995499999999993"/>
  </r>
  <r>
    <n v="2172"/>
    <s v="US-2014-137491"/>
    <x v="3"/>
    <x v="123"/>
    <d v="2014-11-26T00:00:00"/>
    <s v="Standard Class"/>
    <s v="LC-16930"/>
    <s v="Linda Cazamias"/>
    <x v="1"/>
    <s v="United States"/>
    <s v="San Angelo"/>
    <x v="5"/>
    <n v="76903"/>
    <x v="2"/>
    <s v="FUR-CH-10004675"/>
    <x v="0"/>
    <x v="1"/>
    <s v="Lifetime Advantage Folding Chairs, 4/Carton"/>
    <n v="305.31200000000001"/>
    <n v="2"/>
    <n v="0.3"/>
    <n v="-8.7232000000000198"/>
  </r>
  <r>
    <n v="2173"/>
    <s v="CA-2011-152296"/>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s v="CA-2013-112025"/>
    <x v="0"/>
    <x v="679"/>
    <d v="2013-08-05T00:00:00"/>
    <s v="Standard Class"/>
    <s v="LS-16975"/>
    <s v="Lindsay Shagiari"/>
    <x v="2"/>
    <s v="United States"/>
    <s v="Houston"/>
    <x v="5"/>
    <n v="77070"/>
    <x v="2"/>
    <s v="OFF-BI-10002353"/>
    <x v="1"/>
    <x v="8"/>
    <s v="GBC VeloBind Cover Sets"/>
    <n v="9.2639999999999976"/>
    <n v="3"/>
    <n v="0.8"/>
    <n v="-13.895999999999997"/>
  </r>
  <r>
    <n v="2175"/>
    <s v="CA-2012-132507"/>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s v="CA-2013-125738"/>
    <x v="0"/>
    <x v="680"/>
    <d v="2013-10-22T00:00:00"/>
    <s v="Standard Class"/>
    <s v="PB-18805"/>
    <s v="Patrick Bzostek"/>
    <x v="2"/>
    <s v="United States"/>
    <s v="Salt Lake City"/>
    <x v="7"/>
    <n v="84106"/>
    <x v="1"/>
    <s v="OFF-PA-10000740"/>
    <x v="1"/>
    <x v="10"/>
    <s v="Xerox 1982"/>
    <n v="45.68"/>
    <n v="2"/>
    <n v="0"/>
    <n v="21.012799999999999"/>
  </r>
  <r>
    <n v="2177"/>
    <s v="CA-2013-125738"/>
    <x v="0"/>
    <x v="680"/>
    <d v="2013-10-22T00:00:00"/>
    <s v="Standard Class"/>
    <s v="PB-18805"/>
    <s v="Patrick Bzostek"/>
    <x v="2"/>
    <s v="United States"/>
    <s v="Salt Lake City"/>
    <x v="7"/>
    <n v="84106"/>
    <x v="1"/>
    <s v="OFF-PA-10003001"/>
    <x v="1"/>
    <x v="10"/>
    <s v="Xerox 1986"/>
    <n v="60.12"/>
    <n v="9"/>
    <n v="0"/>
    <n v="28.857599999999998"/>
  </r>
  <r>
    <n v="2178"/>
    <s v="CA-2013-125738"/>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s v="CA-2013-125738"/>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s v="CA-2013-128818"/>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s v="CA-2013-128818"/>
    <x v="0"/>
    <x v="681"/>
    <d v="2013-05-12T00:00:00"/>
    <s v="Standard Class"/>
    <s v="CJ-12010"/>
    <s v="Caroline Jumper"/>
    <x v="0"/>
    <s v="United States"/>
    <s v="New York City"/>
    <x v="15"/>
    <n v="10009"/>
    <x v="3"/>
    <s v="OFF-LA-10003923"/>
    <x v="1"/>
    <x v="2"/>
    <s v="Alphabetical Labels for Top Tab Filing"/>
    <n v="44.400000000000006"/>
    <n v="3"/>
    <n v="0"/>
    <n v="22.200000000000003"/>
  </r>
  <r>
    <n v="2182"/>
    <s v="CA-2013-128818"/>
    <x v="0"/>
    <x v="681"/>
    <d v="2013-05-12T00:00:00"/>
    <s v="Standard Class"/>
    <s v="CJ-12010"/>
    <s v="Caroline Jumper"/>
    <x v="0"/>
    <s v="United States"/>
    <s v="New York City"/>
    <x v="15"/>
    <n v="10009"/>
    <x v="3"/>
    <s v="FUR-CH-10002084"/>
    <x v="0"/>
    <x v="1"/>
    <s v="Hon Mobius Operator's Chair"/>
    <n v="442.76400000000001"/>
    <n v="4"/>
    <n v="0.1"/>
    <n v="59.035200000000003"/>
  </r>
  <r>
    <n v="2183"/>
    <s v="CA-2013-128818"/>
    <x v="0"/>
    <x v="681"/>
    <d v="2013-05-12T00:00:00"/>
    <s v="Standard Class"/>
    <s v="CJ-12010"/>
    <s v="Caroline Jumper"/>
    <x v="0"/>
    <s v="United States"/>
    <s v="New York City"/>
    <x v="15"/>
    <n v="10009"/>
    <x v="3"/>
    <s v="TEC-MA-10000488"/>
    <x v="2"/>
    <x v="15"/>
    <s v="Bady BDG101FRU Card Printer"/>
    <n v="3999.95"/>
    <n v="5"/>
    <n v="0"/>
    <n v="1159.9854999999998"/>
  </r>
  <r>
    <n v="2184"/>
    <s v="CA-2013-128818"/>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s v="CA-2013-128818"/>
    <x v="0"/>
    <x v="681"/>
    <d v="2013-05-12T00:00:00"/>
    <s v="Standard Class"/>
    <s v="CJ-12010"/>
    <s v="Caroline Jumper"/>
    <x v="0"/>
    <s v="United States"/>
    <s v="New York City"/>
    <x v="15"/>
    <n v="10009"/>
    <x v="3"/>
    <s v="FUR-FU-10001940"/>
    <x v="0"/>
    <x v="5"/>
    <s v="Staples"/>
    <n v="63.68"/>
    <n v="8"/>
    <n v="0"/>
    <n v="28.019200000000005"/>
  </r>
  <r>
    <n v="2186"/>
    <s v="CA-2014-124576"/>
    <x v="3"/>
    <x v="378"/>
    <d v="2014-08-05T00:00:00"/>
    <s v="Second Class"/>
    <s v="HK-14890"/>
    <s v="Heather Kirkland"/>
    <x v="1"/>
    <s v="United States"/>
    <s v="Salinas"/>
    <x v="1"/>
    <n v="93905"/>
    <x v="1"/>
    <s v="OFF-BI-10002735"/>
    <x v="1"/>
    <x v="8"/>
    <s v="GBC Prestige Therm-A-Bind Covers"/>
    <n v="54.896000000000008"/>
    <n v="2"/>
    <n v="0.2"/>
    <n v="18.5274"/>
  </r>
  <r>
    <n v="2187"/>
    <s v="CA-2013-101378"/>
    <x v="0"/>
    <x v="216"/>
    <d v="2013-07-15T00:00:00"/>
    <s v="Same Day"/>
    <s v="RH-19600"/>
    <s v="Rob Haberlin"/>
    <x v="0"/>
    <s v="United States"/>
    <s v="Huntsville"/>
    <x v="19"/>
    <n v="35810"/>
    <x v="0"/>
    <s v="TEC-AC-10002345"/>
    <x v="2"/>
    <x v="11"/>
    <s v="HP Standard 104 key PS/2 Keyboard"/>
    <n v="29"/>
    <n v="2"/>
    <n v="0"/>
    <n v="7.25"/>
  </r>
  <r>
    <n v="2188"/>
    <s v="CA-2014-143063"/>
    <x v="3"/>
    <x v="682"/>
    <d v="2014-08-16T00:00:00"/>
    <s v="Standard Class"/>
    <s v="IL-15100"/>
    <s v="Ivan Liston"/>
    <x v="0"/>
    <s v="United States"/>
    <s v="Columbus"/>
    <x v="14"/>
    <n v="47201"/>
    <x v="2"/>
    <s v="OFF-EN-10003134"/>
    <x v="1"/>
    <x v="12"/>
    <s v="Staples"/>
    <n v="70.08"/>
    <n v="6"/>
    <n v="0"/>
    <n v="35.04"/>
  </r>
  <r>
    <n v="2189"/>
    <s v="CA-2014-143063"/>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s v="CA-2014-143063"/>
    <x v="3"/>
    <x v="682"/>
    <d v="2014-08-16T00:00:00"/>
    <s v="Standard Class"/>
    <s v="IL-15100"/>
    <s v="Ivan Liston"/>
    <x v="0"/>
    <s v="United States"/>
    <s v="Columbus"/>
    <x v="14"/>
    <n v="47201"/>
    <x v="2"/>
    <s v="TEC-PH-10003645"/>
    <x v="2"/>
    <x v="7"/>
    <s v="Aastra 57i VoIP phone"/>
    <n v="1454.4900000000002"/>
    <n v="9"/>
    <n v="0"/>
    <n v="378.16740000000004"/>
  </r>
  <r>
    <n v="2191"/>
    <s v="CA-2013-118913"/>
    <x v="0"/>
    <x v="674"/>
    <d v="2013-06-30T00:00:00"/>
    <s v="Standard Class"/>
    <s v="AS-10240"/>
    <s v="Alan Shonely"/>
    <x v="0"/>
    <s v="United States"/>
    <s v="Los Angeles"/>
    <x v="1"/>
    <n v="90049"/>
    <x v="1"/>
    <s v="OFF-AP-10000692"/>
    <x v="1"/>
    <x v="9"/>
    <s v="Fellowes Mighty 8 Compact Surge Protector"/>
    <n v="60.81"/>
    <n v="3"/>
    <n v="0"/>
    <n v="17.026800000000001"/>
  </r>
  <r>
    <n v="2192"/>
    <s v="CA-2013-128412"/>
    <x v="0"/>
    <x v="107"/>
    <d v="2013-12-18T00:00:00"/>
    <s v="Standard Class"/>
    <s v="AP-10915"/>
    <s v="Arthur Prichep"/>
    <x v="0"/>
    <s v="United States"/>
    <s v="Seattle"/>
    <x v="4"/>
    <n v="98105"/>
    <x v="1"/>
    <s v="OFF-BI-10001718"/>
    <x v="1"/>
    <x v="8"/>
    <s v="GBC DocuBind P50 Personal Binding Machine"/>
    <n v="153.55199999999999"/>
    <n v="3"/>
    <n v="0.2"/>
    <n v="51.823799999999999"/>
  </r>
  <r>
    <n v="2193"/>
    <s v="CA-2013-128412"/>
    <x v="0"/>
    <x v="107"/>
    <d v="2013-12-18T00:00:00"/>
    <s v="Standard Class"/>
    <s v="AP-10915"/>
    <s v="Arthur Prichep"/>
    <x v="0"/>
    <s v="United States"/>
    <s v="Seattle"/>
    <x v="4"/>
    <n v="98105"/>
    <x v="1"/>
    <s v="OFF-AP-10002082"/>
    <x v="1"/>
    <x v="9"/>
    <s v="Holmes HEPA Air Purifier"/>
    <n v="65.34"/>
    <n v="3"/>
    <n v="0"/>
    <n v="22.869"/>
  </r>
  <r>
    <n v="2194"/>
    <s v="CA-2013-128412"/>
    <x v="0"/>
    <x v="107"/>
    <d v="2013-12-18T00:00:00"/>
    <s v="Standard Class"/>
    <s v="AP-10915"/>
    <s v="Arthur Prichep"/>
    <x v="0"/>
    <s v="United States"/>
    <s v="Seattle"/>
    <x v="4"/>
    <n v="98105"/>
    <x v="1"/>
    <s v="OFF-PA-10001125"/>
    <x v="1"/>
    <x v="10"/>
    <s v="Xerox 1988"/>
    <n v="123.92"/>
    <n v="4"/>
    <n v="0"/>
    <n v="55.763999999999996"/>
  </r>
  <r>
    <n v="2195"/>
    <s v="CA-2013-128412"/>
    <x v="0"/>
    <x v="107"/>
    <d v="2013-12-18T00:00:00"/>
    <s v="Standard Class"/>
    <s v="AP-10915"/>
    <s v="Arthur Prichep"/>
    <x v="0"/>
    <s v="United States"/>
    <s v="Seattle"/>
    <x v="4"/>
    <n v="98105"/>
    <x v="1"/>
    <s v="OFF-AP-10000252"/>
    <x v="1"/>
    <x v="9"/>
    <s v="Harmony HEPA Quiet Air Purifiers"/>
    <n v="35.099999999999994"/>
    <n v="3"/>
    <n v="0"/>
    <n v="12.285"/>
  </r>
  <r>
    <n v="2196"/>
    <s v="CA-2013-128412"/>
    <x v="0"/>
    <x v="107"/>
    <d v="2013-12-18T00:00:00"/>
    <s v="Standard Class"/>
    <s v="AP-10915"/>
    <s v="Arthur Prichep"/>
    <x v="0"/>
    <s v="United States"/>
    <s v="Seattle"/>
    <x v="4"/>
    <n v="98105"/>
    <x v="1"/>
    <s v="TEC-AC-10003038"/>
    <x v="2"/>
    <x v="11"/>
    <s v="Kingston Digital DataTraveler 16GB USB 2.0"/>
    <n v="44.75"/>
    <n v="5"/>
    <n v="0"/>
    <n v="8.5024999999999942"/>
  </r>
  <r>
    <n v="2197"/>
    <s v="CA-2013-136483"/>
    <x v="0"/>
    <x v="49"/>
    <d v="2013-12-07T00:00:00"/>
    <s v="Standard Class"/>
    <s v="AG-10390"/>
    <s v="Allen Goldenen"/>
    <x v="0"/>
    <s v="United States"/>
    <s v="Knoxville"/>
    <x v="18"/>
    <n v="37918"/>
    <x v="0"/>
    <s v="OFF-AR-10000940"/>
    <x v="1"/>
    <x v="6"/>
    <s v="Newell 343"/>
    <n v="4.7039999999999997"/>
    <n v="2"/>
    <n v="0.2"/>
    <n v="0.41160000000000019"/>
  </r>
  <r>
    <n v="2198"/>
    <s v="CA-2011-163013"/>
    <x v="2"/>
    <x v="683"/>
    <d v="2011-12-04T00:00:00"/>
    <s v="Standard Class"/>
    <s v="BF-11080"/>
    <s v="Bart Folk"/>
    <x v="0"/>
    <s v="United States"/>
    <s v="Montgomery"/>
    <x v="19"/>
    <n v="36116"/>
    <x v="0"/>
    <s v="OFF-AR-10001954"/>
    <x v="1"/>
    <x v="6"/>
    <s v="Newell 331"/>
    <n v="14.669999999999998"/>
    <n v="3"/>
    <n v="0"/>
    <n v="3.9609000000000001"/>
  </r>
  <r>
    <n v="2199"/>
    <s v="CA-2012-135363"/>
    <x v="1"/>
    <x v="262"/>
    <d v="2012-04-02T00:00:00"/>
    <s v="Standard Class"/>
    <s v="CK-12205"/>
    <s v="Chloris Kastensmidt"/>
    <x v="0"/>
    <s v="United States"/>
    <s v="Philadelphia"/>
    <x v="9"/>
    <n v="19120"/>
    <x v="3"/>
    <s v="OFF-PA-10003177"/>
    <x v="1"/>
    <x v="10"/>
    <s v="Xerox 1999"/>
    <n v="15.552000000000003"/>
    <n v="3"/>
    <n v="0.2"/>
    <n v="5.4432"/>
  </r>
  <r>
    <n v="2200"/>
    <s v="CA-2012-135363"/>
    <x v="1"/>
    <x v="262"/>
    <d v="2012-04-02T00:00:00"/>
    <s v="Standard Class"/>
    <s v="CK-12205"/>
    <s v="Chloris Kastensmidt"/>
    <x v="0"/>
    <s v="United States"/>
    <s v="Philadelphia"/>
    <x v="9"/>
    <n v="19120"/>
    <x v="3"/>
    <s v="OFF-PA-10000533"/>
    <x v="1"/>
    <x v="10"/>
    <s v="Southworth Parchment Paper &amp; Envelopes"/>
    <n v="5.2320000000000002"/>
    <n v="1"/>
    <n v="0.2"/>
    <n v="1.7003999999999999"/>
  </r>
  <r>
    <n v="2201"/>
    <s v="US-2011-165659"/>
    <x v="2"/>
    <x v="106"/>
    <d v="2011-06-06T00:00:00"/>
    <s v="Standard Class"/>
    <s v="LT-17110"/>
    <s v="Liz Thompson"/>
    <x v="0"/>
    <s v="United States"/>
    <s v="Little Rock"/>
    <x v="36"/>
    <n v="72209"/>
    <x v="0"/>
    <s v="FUR-FU-10001935"/>
    <x v="0"/>
    <x v="5"/>
    <s v="3M Hangers With Command Adhesive"/>
    <n v="22.200000000000003"/>
    <n v="6"/>
    <n v="0"/>
    <n v="9.1020000000000021"/>
  </r>
  <r>
    <n v="2202"/>
    <s v="US-2011-165659"/>
    <x v="2"/>
    <x v="106"/>
    <d v="2011-06-06T00:00:00"/>
    <s v="Standard Class"/>
    <s v="LT-17110"/>
    <s v="Liz Thompson"/>
    <x v="0"/>
    <s v="United States"/>
    <s v="Little Rock"/>
    <x v="36"/>
    <n v="72209"/>
    <x v="0"/>
    <s v="TEC-PH-10002563"/>
    <x v="2"/>
    <x v="7"/>
    <s v="Adtran 1202752G1"/>
    <n v="881.93"/>
    <n v="7"/>
    <n v="0"/>
    <n v="229.30180000000001"/>
  </r>
  <r>
    <n v="2203"/>
    <s v="CA-2012-138002"/>
    <x v="1"/>
    <x v="684"/>
    <d v="2012-09-12T00:00:00"/>
    <s v="Standard Class"/>
    <s v="BT-11305"/>
    <s v="Beth Thompson"/>
    <x v="2"/>
    <s v="United States"/>
    <s v="Seattle"/>
    <x v="4"/>
    <n v="98103"/>
    <x v="1"/>
    <s v="OFF-BI-10002160"/>
    <x v="1"/>
    <x v="8"/>
    <s v="Acco Hanging Data Binders"/>
    <n v="6.0960000000000001"/>
    <n v="2"/>
    <n v="0.2"/>
    <n v="2.1335999999999999"/>
  </r>
  <r>
    <n v="2204"/>
    <s v="CA-2012-138002"/>
    <x v="1"/>
    <x v="684"/>
    <d v="2012-09-12T00:00:00"/>
    <s v="Standard Class"/>
    <s v="BT-11305"/>
    <s v="Beth Thompson"/>
    <x v="2"/>
    <s v="United States"/>
    <s v="Seattle"/>
    <x v="4"/>
    <n v="98103"/>
    <x v="1"/>
    <s v="FUR-FU-10004748"/>
    <x v="0"/>
    <x v="5"/>
    <s v="Howard Miller 16&quot; Diameter Gallery Wall Clock"/>
    <n v="191.82"/>
    <n v="3"/>
    <n v="0"/>
    <n v="74.809799999999996"/>
  </r>
  <r>
    <n v="2205"/>
    <s v="CA-2012-128860"/>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s v="CA-2013-164350"/>
    <x v="0"/>
    <x v="545"/>
    <d v="2013-09-13T00:00:00"/>
    <s v="Second Class"/>
    <s v="CG-12040"/>
    <s v="Catherine Glotzbach"/>
    <x v="2"/>
    <s v="United States"/>
    <s v="Bristol"/>
    <x v="18"/>
    <n v="37620"/>
    <x v="0"/>
    <s v="OFF-AR-10000538"/>
    <x v="1"/>
    <x v="6"/>
    <s v="Boston Model 1800 Electric Pencil Sharpener, Gray"/>
    <n v="67.56"/>
    <n v="3"/>
    <n v="0.2"/>
    <n v="8.4449999999999896"/>
  </r>
  <r>
    <n v="2207"/>
    <s v="US-2011-103905"/>
    <x v="2"/>
    <x v="686"/>
    <d v="2011-07-20T00:00:00"/>
    <s v="Standard Class"/>
    <s v="AW-10930"/>
    <s v="Arthur Wiediger"/>
    <x v="2"/>
    <s v="United States"/>
    <s v="Aurora"/>
    <x v="10"/>
    <n v="60505"/>
    <x v="2"/>
    <s v="OFF-BI-10001098"/>
    <x v="1"/>
    <x v="8"/>
    <s v="Acco D-Ring Binder w/DublLock"/>
    <n v="29.931999999999992"/>
    <n v="7"/>
    <n v="0.8"/>
    <n v="-46.394600000000011"/>
  </r>
  <r>
    <n v="2208"/>
    <s v="US-2011-103905"/>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s v="CA-2012-129854"/>
    <x v="1"/>
    <x v="421"/>
    <d v="2012-08-26T00:00:00"/>
    <s v="Standard Class"/>
    <s v="RB-19705"/>
    <s v="Roger Barcio"/>
    <x v="2"/>
    <s v="United States"/>
    <s v="New York City"/>
    <x v="15"/>
    <n v="10009"/>
    <x v="3"/>
    <s v="OFF-AR-10000390"/>
    <x v="1"/>
    <x v="6"/>
    <s v="Newell Chalk Holder"/>
    <n v="16.52"/>
    <n v="4"/>
    <n v="0"/>
    <n v="7.5991999999999997"/>
  </r>
  <r>
    <n v="2210"/>
    <s v="CA-2011-125556"/>
    <x v="2"/>
    <x v="687"/>
    <d v="2011-11-16T00:00:00"/>
    <s v="Second Class"/>
    <s v="ML-17410"/>
    <s v="Maris LaWare"/>
    <x v="0"/>
    <s v="United States"/>
    <s v="Fairfield"/>
    <x v="29"/>
    <n v="6824"/>
    <x v="3"/>
    <s v="TEC-PH-10001079"/>
    <x v="2"/>
    <x v="7"/>
    <s v="Polycom SoundPoint Pro SE-225 Corded phone"/>
    <n v="832.93"/>
    <n v="7"/>
    <n v="0"/>
    <n v="233.22039999999998"/>
  </r>
  <r>
    <n v="2211"/>
    <s v="CA-2011-125556"/>
    <x v="2"/>
    <x v="687"/>
    <d v="2011-11-16T00:00:00"/>
    <s v="Second Class"/>
    <s v="ML-17410"/>
    <s v="Maris LaWare"/>
    <x v="0"/>
    <s v="United States"/>
    <s v="Fairfield"/>
    <x v="29"/>
    <n v="6824"/>
    <x v="3"/>
    <s v="OFF-BI-10003460"/>
    <x v="1"/>
    <x v="8"/>
    <s v="Acco 3-Hole Punch"/>
    <n v="43.8"/>
    <n v="10"/>
    <n v="0"/>
    <n v="21.023999999999997"/>
  </r>
  <r>
    <n v="2212"/>
    <s v="CA-2013-162313"/>
    <x v="0"/>
    <x v="581"/>
    <d v="2013-12-01T00:00:00"/>
    <s v="First Class"/>
    <s v="VB-21745"/>
    <s v="Victoria Brennan"/>
    <x v="1"/>
    <s v="United States"/>
    <s v="Lincoln Park"/>
    <x v="12"/>
    <n v="48146"/>
    <x v="2"/>
    <s v="OFF-AP-10003842"/>
    <x v="1"/>
    <x v="9"/>
    <s v="Euro-Pro Shark Turbo Vacuum"/>
    <n v="167.292"/>
    <n v="6"/>
    <n v="0.1"/>
    <n v="29.7408"/>
  </r>
  <r>
    <n v="2213"/>
    <s v="CA-2014-107874"/>
    <x v="3"/>
    <x v="610"/>
    <d v="2014-11-26T00:00:00"/>
    <s v="Standard Class"/>
    <s v="SW-20275"/>
    <s v="Scott Williamson"/>
    <x v="0"/>
    <s v="United States"/>
    <s v="New York City"/>
    <x v="15"/>
    <n v="10035"/>
    <x v="3"/>
    <s v="FUR-FU-10003535"/>
    <x v="0"/>
    <x v="5"/>
    <s v="Howard Miller Distant Time Traveler Alarm Clock"/>
    <n v="27.42"/>
    <n v="1"/>
    <n v="0"/>
    <n v="11.2422"/>
  </r>
  <r>
    <n v="2214"/>
    <s v="CA-2014-129378"/>
    <x v="3"/>
    <x v="172"/>
    <d v="2014-10-03T00:00:00"/>
    <s v="First Class"/>
    <s v="NS-18505"/>
    <s v="Neola Schneider"/>
    <x v="0"/>
    <s v="United States"/>
    <s v="San Jose"/>
    <x v="1"/>
    <n v="95123"/>
    <x v="1"/>
    <s v="OFF-BI-10002012"/>
    <x v="1"/>
    <x v="8"/>
    <s v="Wilson Jones Easy Flow II Sheet Lifters"/>
    <n v="1.4400000000000002"/>
    <n v="1"/>
    <n v="0.2"/>
    <n v="0.504"/>
  </r>
  <r>
    <n v="2215"/>
    <s v="CA-2014-129378"/>
    <x v="3"/>
    <x v="172"/>
    <d v="2014-10-03T00:00:00"/>
    <s v="First Class"/>
    <s v="NS-18505"/>
    <s v="Neola Schneider"/>
    <x v="0"/>
    <s v="United States"/>
    <s v="San Jose"/>
    <x v="1"/>
    <n v="95123"/>
    <x v="1"/>
    <s v="OFF-BI-10001922"/>
    <x v="1"/>
    <x v="8"/>
    <s v="Storex Dura Pro Binders"/>
    <n v="61.77600000000001"/>
    <n v="13"/>
    <n v="0.2"/>
    <n v="20.849399999999996"/>
  </r>
  <r>
    <n v="2216"/>
    <s v="CA-2014-129378"/>
    <x v="3"/>
    <x v="172"/>
    <d v="2014-10-03T00:00:00"/>
    <s v="First Class"/>
    <s v="NS-18505"/>
    <s v="Neola Schneider"/>
    <x v="0"/>
    <s v="United States"/>
    <s v="San Jose"/>
    <x v="1"/>
    <n v="95123"/>
    <x v="1"/>
    <s v="OFF-AP-10000576"/>
    <x v="1"/>
    <x v="9"/>
    <s v="Belkin 325VA UPS Surge Protector, 6'"/>
    <n v="241.96"/>
    <n v="2"/>
    <n v="0"/>
    <n v="60.490000000000009"/>
  </r>
  <r>
    <n v="2217"/>
    <s v="CA-2014-129378"/>
    <x v="3"/>
    <x v="172"/>
    <d v="2014-10-03T00:00:00"/>
    <s v="First Class"/>
    <s v="NS-18505"/>
    <s v="Neola Schneider"/>
    <x v="0"/>
    <s v="United States"/>
    <s v="San Jose"/>
    <x v="1"/>
    <n v="95123"/>
    <x v="1"/>
    <s v="FUR-CH-10000553"/>
    <x v="0"/>
    <x v="1"/>
    <s v="Metal Folding Chairs, Beige, 4/Carton"/>
    <n v="108.608"/>
    <n v="4"/>
    <n v="0.2"/>
    <n v="9.5031999999999925"/>
  </r>
  <r>
    <n v="2218"/>
    <s v="CA-2011-151953"/>
    <x v="2"/>
    <x v="59"/>
    <d v="2011-09-25T00:00:00"/>
    <s v="Standard Class"/>
    <s v="DB-13555"/>
    <s v="Dorothy Badders"/>
    <x v="1"/>
    <s v="United States"/>
    <s v="Jacksonville"/>
    <x v="2"/>
    <n v="32216"/>
    <x v="0"/>
    <s v="OFF-AR-10003469"/>
    <x v="1"/>
    <x v="6"/>
    <s v="Nontoxic Chalk"/>
    <n v="2.8160000000000003"/>
    <n v="2"/>
    <n v="0.2"/>
    <n v="0.98559999999999992"/>
  </r>
  <r>
    <n v="2219"/>
    <s v="CA-2014-130841"/>
    <x v="3"/>
    <x v="688"/>
    <d v="2014-08-02T00:00:00"/>
    <s v="Standard Class"/>
    <s v="MH-17620"/>
    <s v="Matt Hagelstein"/>
    <x v="1"/>
    <s v="United States"/>
    <s v="San Francisco"/>
    <x v="1"/>
    <n v="94110"/>
    <x v="1"/>
    <s v="OFF-BI-10000145"/>
    <x v="1"/>
    <x v="8"/>
    <s v="Zipper Ring Binder Pockets"/>
    <n v="9.9840000000000018"/>
    <n v="4"/>
    <n v="0.2"/>
    <n v="3.6191999999999993"/>
  </r>
  <r>
    <n v="2220"/>
    <s v="CA-2014-130841"/>
    <x v="3"/>
    <x v="688"/>
    <d v="2014-08-02T00:00:00"/>
    <s v="Standard Class"/>
    <s v="MH-17620"/>
    <s v="Matt Hagelstein"/>
    <x v="1"/>
    <s v="United States"/>
    <s v="San Francisco"/>
    <x v="1"/>
    <n v="94110"/>
    <x v="1"/>
    <s v="OFF-ST-10001580"/>
    <x v="1"/>
    <x v="4"/>
    <s v="Super Decoflex Portable Personal File"/>
    <n v="14.98"/>
    <n v="1"/>
    <n v="0"/>
    <n v="4.1943999999999999"/>
  </r>
  <r>
    <n v="2221"/>
    <s v="CA-2014-130841"/>
    <x v="3"/>
    <x v="688"/>
    <d v="2014-08-02T00:00:00"/>
    <s v="Standard Class"/>
    <s v="MH-17620"/>
    <s v="Matt Hagelstein"/>
    <x v="1"/>
    <s v="United States"/>
    <s v="San Francisco"/>
    <x v="1"/>
    <n v="94110"/>
    <x v="1"/>
    <s v="TEC-PH-10001817"/>
    <x v="2"/>
    <x v="7"/>
    <s v="Wilson Electronics DB Pro Signal Booster"/>
    <n v="1145.6000000000001"/>
    <n v="4"/>
    <n v="0.2"/>
    <n v="100.24000000000007"/>
  </r>
  <r>
    <n v="2222"/>
    <s v="CA-2012-131884"/>
    <x v="1"/>
    <x v="401"/>
    <d v="2012-12-06T00:00:00"/>
    <s v="Same Day"/>
    <s v="DK-13375"/>
    <s v="Dennis Kane"/>
    <x v="0"/>
    <s v="United States"/>
    <s v="Marion"/>
    <x v="24"/>
    <n v="43302"/>
    <x v="3"/>
    <s v="TEC-PH-10001578"/>
    <x v="2"/>
    <x v="7"/>
    <s v="Polycom SoundStation2 EX Conference phone"/>
    <n v="485.93999999999994"/>
    <n v="2"/>
    <n v="0.4"/>
    <n v="-89.089000000000055"/>
  </r>
  <r>
    <n v="2223"/>
    <s v="CA-2012-131884"/>
    <x v="1"/>
    <x v="401"/>
    <d v="2012-12-06T00:00:00"/>
    <s v="Same Day"/>
    <s v="DK-13375"/>
    <s v="Dennis Kane"/>
    <x v="0"/>
    <s v="United States"/>
    <s v="Marion"/>
    <x v="24"/>
    <n v="43302"/>
    <x v="3"/>
    <s v="OFF-AR-10004078"/>
    <x v="1"/>
    <x v="6"/>
    <s v="Newell 312"/>
    <n v="37.375999999999998"/>
    <n v="8"/>
    <n v="0.2"/>
    <n v="4.6719999999999988"/>
  </r>
  <r>
    <n v="2224"/>
    <s v="CA-2012-131884"/>
    <x v="1"/>
    <x v="401"/>
    <d v="2012-12-06T00:00:00"/>
    <s v="Same Day"/>
    <s v="DK-13375"/>
    <s v="Dennis Kane"/>
    <x v="0"/>
    <s v="United States"/>
    <s v="Marion"/>
    <x v="24"/>
    <n v="43302"/>
    <x v="3"/>
    <s v="FUR-CH-10004860"/>
    <x v="0"/>
    <x v="1"/>
    <s v="Global Low Back Tilter Chair"/>
    <n v="70.685999999999993"/>
    <n v="1"/>
    <n v="0.3"/>
    <n v="-24.23520000000001"/>
  </r>
  <r>
    <n v="2225"/>
    <s v="CA-2014-121909"/>
    <x v="3"/>
    <x v="689"/>
    <d v="2014-08-06T00:00:00"/>
    <s v="Standard Class"/>
    <s v="EA-14035"/>
    <s v="Erin Ashbrook"/>
    <x v="1"/>
    <s v="United States"/>
    <s v="Philadelphia"/>
    <x v="9"/>
    <n v="19134"/>
    <x v="3"/>
    <s v="OFF-PA-10003790"/>
    <x v="1"/>
    <x v="10"/>
    <s v="Xerox 1991"/>
    <n v="54.816000000000003"/>
    <n v="3"/>
    <n v="0.2"/>
    <n v="17.815199999999997"/>
  </r>
  <r>
    <n v="2226"/>
    <s v="CA-2013-106383"/>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s v="CA-2014-130771"/>
    <x v="3"/>
    <x v="570"/>
    <d v="2014-08-04T00:00:00"/>
    <s v="Standard Class"/>
    <s v="LA-16780"/>
    <s v="Laura Armstrong"/>
    <x v="1"/>
    <s v="United States"/>
    <s v="Austin"/>
    <x v="5"/>
    <n v="78745"/>
    <x v="2"/>
    <s v="OFF-FA-10003059"/>
    <x v="1"/>
    <x v="13"/>
    <s v="Assorted Color Push Pins"/>
    <n v="2.8960000000000004"/>
    <n v="2"/>
    <n v="0.2"/>
    <n v="0.4705999999999998"/>
  </r>
  <r>
    <n v="2228"/>
    <s v="CA-2014-130771"/>
    <x v="3"/>
    <x v="570"/>
    <d v="2014-08-04T00:00:00"/>
    <s v="Standard Class"/>
    <s v="LA-16780"/>
    <s v="Laura Armstrong"/>
    <x v="1"/>
    <s v="United States"/>
    <s v="Austin"/>
    <x v="5"/>
    <n v="78745"/>
    <x v="2"/>
    <s v="TEC-PH-10002496"/>
    <x v="2"/>
    <x v="7"/>
    <s v="Cisco SPA301"/>
    <n v="124.79200000000002"/>
    <n v="1"/>
    <n v="0.2"/>
    <n v="15.598999999999993"/>
  </r>
  <r>
    <n v="2229"/>
    <s v="CA-2013-139157"/>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s v="CA-2011-128055"/>
    <x v="2"/>
    <x v="691"/>
    <d v="2011-04-05T00:00:00"/>
    <s v="Standard Class"/>
    <s v="AA-10315"/>
    <s v="Alex Avila"/>
    <x v="0"/>
    <s v="United States"/>
    <s v="San Francisco"/>
    <x v="1"/>
    <n v="94122"/>
    <x v="1"/>
    <s v="OFF-BI-10004390"/>
    <x v="1"/>
    <x v="8"/>
    <s v="GBC DocuBind 200 Manual Binding Machine"/>
    <n v="673.5680000000001"/>
    <n v="2"/>
    <n v="0.2"/>
    <n v="252.58799999999999"/>
  </r>
  <r>
    <n v="2231"/>
    <s v="CA-2011-128055"/>
    <x v="2"/>
    <x v="691"/>
    <d v="2011-04-05T00:00:00"/>
    <s v="Standard Class"/>
    <s v="AA-10315"/>
    <s v="Alex Avila"/>
    <x v="0"/>
    <s v="United States"/>
    <s v="San Francisco"/>
    <x v="1"/>
    <n v="94122"/>
    <x v="1"/>
    <s v="OFF-AP-10002765"/>
    <x v="1"/>
    <x v="9"/>
    <s v="Fellowes Advanced Computer Series Surge Protectors"/>
    <n v="52.98"/>
    <n v="2"/>
    <n v="0"/>
    <n v="14.834400000000002"/>
  </r>
  <r>
    <n v="2232"/>
    <s v="CA-2014-157091"/>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s v="CA-2014-132122"/>
    <x v="3"/>
    <x v="362"/>
    <d v="2014-07-15T00:00:00"/>
    <s v="Standard Class"/>
    <s v="JH-15820"/>
    <s v="John Huston"/>
    <x v="0"/>
    <s v="United States"/>
    <s v="Chicago"/>
    <x v="10"/>
    <n v="60610"/>
    <x v="2"/>
    <s v="OFF-ST-10003692"/>
    <x v="1"/>
    <x v="4"/>
    <s v="Recycled Steel Personal File for Hanging File Folders"/>
    <n v="228.92"/>
    <n v="5"/>
    <n v="0.2"/>
    <n v="14.307499999999997"/>
  </r>
  <r>
    <n v="2234"/>
    <s v="CA-2012-123232"/>
    <x v="1"/>
    <x v="639"/>
    <d v="2012-12-16T00:00:00"/>
    <s v="Second Class"/>
    <s v="DJ-13630"/>
    <s v="Doug Jacobs"/>
    <x v="0"/>
    <s v="United States"/>
    <s v="Portland"/>
    <x v="21"/>
    <n v="97206"/>
    <x v="1"/>
    <s v="TEC-PH-10001051"/>
    <x v="2"/>
    <x v="7"/>
    <s v="HTC One"/>
    <n v="319.96800000000002"/>
    <n v="4"/>
    <n v="0.2"/>
    <n v="35.996399999999952"/>
  </r>
  <r>
    <n v="2235"/>
    <s v="CA-2014-104066"/>
    <x v="3"/>
    <x v="256"/>
    <d v="2014-12-11T00:00:00"/>
    <s v="Standard Class"/>
    <s v="QJ-19255"/>
    <s v="Quincy Jones"/>
    <x v="1"/>
    <s v="United States"/>
    <s v="Burlington"/>
    <x v="42"/>
    <s v="05408"/>
    <x v="3"/>
    <s v="TEC-AC-10001013"/>
    <x v="2"/>
    <x v="11"/>
    <s v="Logitech ClearChat Comfort/USB Headset H390"/>
    <n v="205.03"/>
    <n v="7"/>
    <n v="0"/>
    <n v="67.659899999999979"/>
  </r>
  <r>
    <n v="2236"/>
    <s v="CA-2012-145849"/>
    <x v="1"/>
    <x v="426"/>
    <d v="2012-09-17T00:00:00"/>
    <s v="Second Class"/>
    <s v="CT-11995"/>
    <s v="Carol Triggs"/>
    <x v="0"/>
    <s v="United States"/>
    <s v="Indianapolis"/>
    <x v="14"/>
    <n v="46203"/>
    <x v="2"/>
    <s v="OFF-ST-10000025"/>
    <x v="1"/>
    <x v="4"/>
    <s v="Fellowes Stor/Drawer Steel Plus Storage Drawers"/>
    <n v="190.86"/>
    <n v="2"/>
    <n v="0"/>
    <n v="11.451599999999985"/>
  </r>
  <r>
    <n v="2237"/>
    <s v="CA-2012-145849"/>
    <x v="1"/>
    <x v="426"/>
    <d v="2012-09-17T00:00:00"/>
    <s v="Second Class"/>
    <s v="CT-11995"/>
    <s v="Carol Triggs"/>
    <x v="0"/>
    <s v="United States"/>
    <s v="Indianapolis"/>
    <x v="14"/>
    <n v="46203"/>
    <x v="2"/>
    <s v="OFF-AR-10000817"/>
    <x v="1"/>
    <x v="6"/>
    <s v="Manco Dry-Lighter Erasable Highlighter"/>
    <n v="24.32"/>
    <n v="8"/>
    <n v="0"/>
    <n v="8.2687999999999988"/>
  </r>
  <r>
    <n v="2238"/>
    <s v="CA-2013-122322"/>
    <x v="0"/>
    <x v="692"/>
    <d v="2013-07-22T00:00:00"/>
    <s v="Standard Class"/>
    <s v="RH-19510"/>
    <s v="Rick Huthwaite"/>
    <x v="2"/>
    <s v="United States"/>
    <s v="Provo"/>
    <x v="7"/>
    <n v="84604"/>
    <x v="1"/>
    <s v="OFF-SU-10000952"/>
    <x v="1"/>
    <x v="14"/>
    <s v="Fiskars Home &amp; Office Scissors"/>
    <n v="44.400000000000006"/>
    <n v="5"/>
    <n v="0"/>
    <n v="12.432000000000002"/>
  </r>
  <r>
    <n v="2239"/>
    <s v="CA-2014-166849"/>
    <x v="3"/>
    <x v="693"/>
    <d v="2014-04-27T00:00:00"/>
    <s v="Standard Class"/>
    <s v="SJ-20125"/>
    <s v="Sanjit Jacobs"/>
    <x v="2"/>
    <s v="United States"/>
    <s v="Chicago"/>
    <x v="10"/>
    <n v="60610"/>
    <x v="2"/>
    <s v="FUR-FU-10004597"/>
    <x v="0"/>
    <x v="5"/>
    <s v="Eldon Cleatmat Chair Mats for Medium Pile Carpets"/>
    <n v="44.400000000000006"/>
    <n v="2"/>
    <n v="0.6"/>
    <n v="-52.169999999999987"/>
  </r>
  <r>
    <n v="2240"/>
    <s v="CA-2013-146633"/>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s v="CA-2013-146633"/>
    <x v="0"/>
    <x v="625"/>
    <d v="2013-11-18T00:00:00"/>
    <s v="Second Class"/>
    <s v="TG-21310"/>
    <s v="Toby Gnade"/>
    <x v="0"/>
    <s v="United States"/>
    <s v="Los Angeles"/>
    <x v="1"/>
    <n v="90049"/>
    <x v="1"/>
    <s v="OFF-BI-10002982"/>
    <x v="1"/>
    <x v="8"/>
    <s v="Avery Self-Adhesive Photo Pockets for Polaroid Photos"/>
    <n v="38.136000000000003"/>
    <n v="7"/>
    <n v="0.2"/>
    <n v="13.347599999999998"/>
  </r>
  <r>
    <n v="2242"/>
    <s v="US-2013-126893"/>
    <x v="0"/>
    <x v="491"/>
    <d v="2013-12-02T00:00:00"/>
    <s v="Standard Class"/>
    <s v="CT-11995"/>
    <s v="Carol Triggs"/>
    <x v="0"/>
    <s v="United States"/>
    <s v="Philadelphia"/>
    <x v="9"/>
    <n v="19134"/>
    <x v="3"/>
    <s v="TEC-PH-10004165"/>
    <x v="2"/>
    <x v="7"/>
    <s v="Mitel MiVoice 5330e IP Phone"/>
    <n v="494.98199999999997"/>
    <n v="3"/>
    <n v="0.4"/>
    <n v="-115.49580000000006"/>
  </r>
  <r>
    <n v="2243"/>
    <s v="CA-2014-103380"/>
    <x v="3"/>
    <x v="610"/>
    <d v="2014-11-26T00:00:00"/>
    <s v="Standard Class"/>
    <s v="BF-11005"/>
    <s v="Barry Franz"/>
    <x v="2"/>
    <s v="United States"/>
    <s v="Pasadena"/>
    <x v="1"/>
    <n v="91104"/>
    <x v="1"/>
    <s v="OFF-ST-10003442"/>
    <x v="1"/>
    <x v="4"/>
    <s v="Eldon Portable Mobile Manager"/>
    <n v="56.56"/>
    <n v="2"/>
    <n v="0"/>
    <n v="15.2712"/>
  </r>
  <r>
    <n v="2244"/>
    <s v="CA-2014-103380"/>
    <x v="3"/>
    <x v="610"/>
    <d v="2014-11-26T00:00:00"/>
    <s v="Standard Class"/>
    <s v="BF-11005"/>
    <s v="Barry Franz"/>
    <x v="2"/>
    <s v="United States"/>
    <s v="Pasadena"/>
    <x v="1"/>
    <n v="91104"/>
    <x v="1"/>
    <s v="OFF-AR-10003856"/>
    <x v="1"/>
    <x v="6"/>
    <s v="Newell 344"/>
    <n v="5.56"/>
    <n v="2"/>
    <n v="0"/>
    <n v="1.4455999999999998"/>
  </r>
  <r>
    <n v="2245"/>
    <s v="CA-2014-103380"/>
    <x v="3"/>
    <x v="610"/>
    <d v="2014-11-26T00:00:00"/>
    <s v="Standard Class"/>
    <s v="BF-11005"/>
    <s v="Barry Franz"/>
    <x v="2"/>
    <s v="United States"/>
    <s v="Pasadena"/>
    <x v="1"/>
    <n v="91104"/>
    <x v="1"/>
    <s v="OFF-FA-10004248"/>
    <x v="1"/>
    <x v="13"/>
    <s v="Advantus T-Pin Paper Clips"/>
    <n v="9.02"/>
    <n v="2"/>
    <n v="0"/>
    <n v="3.5178000000000003"/>
  </r>
  <r>
    <n v="2246"/>
    <s v="CA-2014-103380"/>
    <x v="3"/>
    <x v="610"/>
    <d v="2014-11-26T00:00:00"/>
    <s v="Standard Class"/>
    <s v="BF-11005"/>
    <s v="Barry Franz"/>
    <x v="2"/>
    <s v="United States"/>
    <s v="Pasadena"/>
    <x v="1"/>
    <n v="91104"/>
    <x v="1"/>
    <s v="OFF-AP-10001492"/>
    <x v="1"/>
    <x v="9"/>
    <s v="Acco Six-Outlet Power Strip, 4' Cord Length"/>
    <n v="8.6199999999999992"/>
    <n v="1"/>
    <n v="0"/>
    <n v="2.2412000000000001"/>
  </r>
  <r>
    <n v="2247"/>
    <s v="CA-2014-103380"/>
    <x v="3"/>
    <x v="610"/>
    <d v="2014-11-26T00:00:00"/>
    <s v="Standard Class"/>
    <s v="BF-11005"/>
    <s v="Barry Franz"/>
    <x v="2"/>
    <s v="United States"/>
    <s v="Pasadena"/>
    <x v="1"/>
    <n v="91104"/>
    <x v="1"/>
    <s v="TEC-PH-10004165"/>
    <x v="2"/>
    <x v="7"/>
    <s v="Mitel MiVoice 5330e IP Phone"/>
    <n v="659.97600000000011"/>
    <n v="3"/>
    <n v="0.2"/>
    <n v="49.498199999999969"/>
  </r>
  <r>
    <n v="2248"/>
    <s v="CA-2012-116092"/>
    <x v="1"/>
    <x v="586"/>
    <d v="2012-02-18T00:00:00"/>
    <s v="Second Class"/>
    <s v="JM-16195"/>
    <s v="Justin MacKendrick"/>
    <x v="0"/>
    <s v="United States"/>
    <s v="Los Angeles"/>
    <x v="1"/>
    <n v="90004"/>
    <x v="1"/>
    <s v="OFF-PA-10004285"/>
    <x v="1"/>
    <x v="10"/>
    <s v="Xerox 1959"/>
    <n v="13.36"/>
    <n v="2"/>
    <n v="0"/>
    <n v="6.4127999999999998"/>
  </r>
  <r>
    <n v="2249"/>
    <s v="CA-2012-11609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s v="CA-2012-116092"/>
    <x v="1"/>
    <x v="586"/>
    <d v="2012-02-18T00:00:00"/>
    <s v="Second Class"/>
    <s v="JM-16195"/>
    <s v="Justin MacKendrick"/>
    <x v="0"/>
    <s v="United States"/>
    <s v="Los Angeles"/>
    <x v="1"/>
    <n v="90004"/>
    <x v="1"/>
    <s v="OFF-BI-10000546"/>
    <x v="1"/>
    <x v="8"/>
    <s v="Avery Durable Binders"/>
    <n v="11.52"/>
    <n v="5"/>
    <n v="0.2"/>
    <n v="4.1760000000000002"/>
  </r>
  <r>
    <n v="2251"/>
    <s v="CA-2012-11609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s v="CA-2012-116092"/>
    <x v="1"/>
    <x v="586"/>
    <d v="2012-02-18T00:00:00"/>
    <s v="Second Class"/>
    <s v="JM-16195"/>
    <s v="Justin MacKendrick"/>
    <x v="0"/>
    <s v="United States"/>
    <s v="Los Angeles"/>
    <x v="1"/>
    <n v="90004"/>
    <x v="1"/>
    <s v="OFF-PA-10000477"/>
    <x v="1"/>
    <x v="10"/>
    <s v="Xerox 22"/>
    <n v="19.440000000000001"/>
    <n v="3"/>
    <n v="0"/>
    <n v="9.3312000000000008"/>
  </r>
  <r>
    <n v="2253"/>
    <s v="CA-2013-117849"/>
    <x v="0"/>
    <x v="173"/>
    <d v="2013-04-18T00:00:00"/>
    <s v="Second Class"/>
    <s v="JK-16120"/>
    <s v="Julie Kriz"/>
    <x v="2"/>
    <s v="United States"/>
    <s v="San Diego"/>
    <x v="1"/>
    <n v="92105"/>
    <x v="1"/>
    <s v="OFF-PA-10004327"/>
    <x v="1"/>
    <x v="10"/>
    <s v="Xerox 1911"/>
    <n v="143.69999999999999"/>
    <n v="3"/>
    <n v="0"/>
    <n v="68.975999999999999"/>
  </r>
  <r>
    <n v="2254"/>
    <s v="CA-2012-169201"/>
    <x v="1"/>
    <x v="694"/>
    <d v="2012-10-01T00:00:00"/>
    <s v="First Class"/>
    <s v="HG-14965"/>
    <s v="Henry Goldwyn"/>
    <x v="1"/>
    <s v="United States"/>
    <s v="San Francisco"/>
    <x v="1"/>
    <n v="94110"/>
    <x v="1"/>
    <s v="OFF-AP-10000696"/>
    <x v="1"/>
    <x v="9"/>
    <s v="Holmes Odor Grabber"/>
    <n v="43.26"/>
    <n v="3"/>
    <n v="0"/>
    <n v="14.275799999999998"/>
  </r>
  <r>
    <n v="2255"/>
    <s v="CA-2012-169201"/>
    <x v="1"/>
    <x v="694"/>
    <d v="2012-10-01T00:00:00"/>
    <s v="First Class"/>
    <s v="HG-14965"/>
    <s v="Henry Goldwyn"/>
    <x v="1"/>
    <s v="United States"/>
    <s v="San Francisco"/>
    <x v="1"/>
    <n v="94110"/>
    <x v="1"/>
    <s v="OFF-AP-10002082"/>
    <x v="1"/>
    <x v="9"/>
    <s v="Holmes HEPA Air Purifier"/>
    <n v="43.56"/>
    <n v="2"/>
    <n v="0"/>
    <n v="15.245999999999999"/>
  </r>
  <r>
    <n v="2256"/>
    <s v="CA-2013-164091"/>
    <x v="0"/>
    <x v="42"/>
    <d v="2013-09-23T00:00:00"/>
    <s v="Standard Class"/>
    <s v="LA-16780"/>
    <s v="Laura Armstrong"/>
    <x v="1"/>
    <s v="United States"/>
    <s v="Bangor"/>
    <x v="43"/>
    <n v="4401"/>
    <x v="3"/>
    <s v="TEC-PH-10001944"/>
    <x v="2"/>
    <x v="7"/>
    <s v="Wi-Ex zBoost YX540 Cellular Phone Signal Booster"/>
    <n v="437.84999999999997"/>
    <n v="3"/>
    <n v="0"/>
    <n v="131.35499999999996"/>
  </r>
  <r>
    <n v="2257"/>
    <s v="CA-2013-164091"/>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s v="CA-2014-105214"/>
    <x v="3"/>
    <x v="114"/>
    <d v="2014-06-20T00:00:00"/>
    <s v="First Class"/>
    <s v="TS-21610"/>
    <s v="Troy Staebel"/>
    <x v="0"/>
    <s v="United States"/>
    <s v="San Francisco"/>
    <x v="1"/>
    <n v="94122"/>
    <x v="1"/>
    <s v="FUR-CH-10000015"/>
    <x v="0"/>
    <x v="1"/>
    <s v="Hon Multipurpose Stacking Arm Chairs"/>
    <n v="1212.96"/>
    <n v="7"/>
    <n v="0.2"/>
    <n v="90.97199999999998"/>
  </r>
  <r>
    <n v="2259"/>
    <s v="CA-2014-105214"/>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s v="CA-2012-117611"/>
    <x v="1"/>
    <x v="627"/>
    <d v="2012-11-10T00:00:00"/>
    <s v="Second Class"/>
    <s v="MZ-17335"/>
    <s v="Maria Zettner"/>
    <x v="2"/>
    <s v="United States"/>
    <s v="San Diego"/>
    <x v="1"/>
    <n v="92024"/>
    <x v="1"/>
    <s v="OFF-FA-10002280"/>
    <x v="1"/>
    <x v="13"/>
    <s v="Advantus Plastic Paper Clips"/>
    <n v="5"/>
    <n v="1"/>
    <n v="0"/>
    <n v="2.4"/>
  </r>
  <r>
    <n v="2261"/>
    <s v="CA-2012-117611"/>
    <x v="1"/>
    <x v="627"/>
    <d v="2012-11-10T00:00:00"/>
    <s v="Second Class"/>
    <s v="MZ-17335"/>
    <s v="Maria Zettner"/>
    <x v="2"/>
    <s v="United States"/>
    <s v="San Diego"/>
    <x v="1"/>
    <n v="92024"/>
    <x v="1"/>
    <s v="TEC-AC-10002049"/>
    <x v="2"/>
    <x v="11"/>
    <s v="Logitech G19 Programmable Gaming Keyboard"/>
    <n v="371.96999999999997"/>
    <n v="3"/>
    <n v="0"/>
    <n v="66.954599999999971"/>
  </r>
  <r>
    <n v="2262"/>
    <s v="US-2012-137960"/>
    <x v="1"/>
    <x v="217"/>
    <d v="2012-12-18T00:00:00"/>
    <s v="Same Day"/>
    <s v="MW-18220"/>
    <s v="Mitch Webber"/>
    <x v="0"/>
    <s v="United States"/>
    <s v="New York City"/>
    <x v="15"/>
    <n v="10035"/>
    <x v="3"/>
    <s v="TEC-AC-10002253"/>
    <x v="2"/>
    <x v="11"/>
    <s v="Imation Bio 8GB USB Flash Drive Imation Corp"/>
    <n v="166.24"/>
    <n v="1"/>
    <n v="0"/>
    <n v="24.936000000000007"/>
  </r>
  <r>
    <n v="2263"/>
    <s v="CA-2014-122994"/>
    <x v="3"/>
    <x v="695"/>
    <d v="2014-02-10T00:00:00"/>
    <s v="First Class"/>
    <s v="MV-17485"/>
    <s v="Mark Van Huff"/>
    <x v="0"/>
    <s v="United States"/>
    <s v="Arlington"/>
    <x v="17"/>
    <n v="22204"/>
    <x v="0"/>
    <s v="FUR-BO-10004015"/>
    <x v="0"/>
    <x v="0"/>
    <s v="Bush Andora Bookcase, Maple/Graphite Gray Finish"/>
    <n v="359.96999999999997"/>
    <n v="3"/>
    <n v="0"/>
    <n v="79.193399999999968"/>
  </r>
  <r>
    <n v="2264"/>
    <s v="CA-2013-131065"/>
    <x v="0"/>
    <x v="696"/>
    <d v="2013-11-17T00:00:00"/>
    <s v="Second Class"/>
    <s v="AA-10375"/>
    <s v="Allen Armold"/>
    <x v="0"/>
    <s v="United States"/>
    <s v="Atlanta"/>
    <x v="32"/>
    <n v="30318"/>
    <x v="0"/>
    <s v="TEC-AC-10004145"/>
    <x v="2"/>
    <x v="11"/>
    <s v="Logitech diNovo Edge Keyboard"/>
    <n v="499.98"/>
    <n v="2"/>
    <n v="0"/>
    <n v="114.99540000000002"/>
  </r>
  <r>
    <n v="2265"/>
    <s v="CA-2013-131065"/>
    <x v="0"/>
    <x v="696"/>
    <d v="2013-11-17T00:00:00"/>
    <s v="Second Class"/>
    <s v="AA-10375"/>
    <s v="Allen Armold"/>
    <x v="0"/>
    <s v="United States"/>
    <s v="Atlanta"/>
    <x v="32"/>
    <n v="30318"/>
    <x v="0"/>
    <s v="OFF-PA-10002479"/>
    <x v="1"/>
    <x v="10"/>
    <s v="Xerox 4200 Series MultiUse Premium Copy Paper (20Lb. and 84 Bright)"/>
    <n v="5.28"/>
    <n v="1"/>
    <n v="0"/>
    <n v="2.3759999999999999"/>
  </r>
  <r>
    <n v="2266"/>
    <s v="CA-2013-131065"/>
    <x v="0"/>
    <x v="696"/>
    <d v="2013-11-17T00:00:00"/>
    <s v="Second Class"/>
    <s v="AA-10375"/>
    <s v="Allen Armold"/>
    <x v="0"/>
    <s v="United States"/>
    <s v="Atlanta"/>
    <x v="32"/>
    <n v="30318"/>
    <x v="0"/>
    <s v="OFF-BI-10004970"/>
    <x v="1"/>
    <x v="8"/>
    <s v="ACCOHIDE 3-Ring Binder, Blue, 1&quot;"/>
    <n v="8.26"/>
    <n v="2"/>
    <n v="0"/>
    <n v="3.8822000000000001"/>
  </r>
  <r>
    <n v="2267"/>
    <s v="CA-2014-149146"/>
    <x v="3"/>
    <x v="386"/>
    <d v="2014-10-13T00:00:00"/>
    <s v="Same Day"/>
    <s v="SM-20320"/>
    <s v="Sean Miller"/>
    <x v="2"/>
    <s v="United States"/>
    <s v="Monroe"/>
    <x v="3"/>
    <n v="28110"/>
    <x v="0"/>
    <s v="OFF-PA-10003919"/>
    <x v="1"/>
    <x v="10"/>
    <s v="Xerox 1989"/>
    <n v="7.9680000000000009"/>
    <n v="2"/>
    <n v="0.2"/>
    <n v="2.6892000000000005"/>
  </r>
  <r>
    <n v="2268"/>
    <s v="CA-2014-137470"/>
    <x v="3"/>
    <x v="697"/>
    <d v="2014-09-18T00:00:00"/>
    <s v="Same Day"/>
    <s v="TP-21415"/>
    <s v="Tom Prescott"/>
    <x v="0"/>
    <s v="United States"/>
    <s v="Seattle"/>
    <x v="4"/>
    <n v="98115"/>
    <x v="1"/>
    <s v="OFF-PA-10002001"/>
    <x v="1"/>
    <x v="10"/>
    <s v="Xerox 1984"/>
    <n v="12.96"/>
    <n v="2"/>
    <n v="0"/>
    <n v="6.3504000000000005"/>
  </r>
  <r>
    <n v="2269"/>
    <s v="CA-2014-105480"/>
    <x v="3"/>
    <x v="698"/>
    <d v="2014-12-27T00:00:00"/>
    <s v="Standard Class"/>
    <s v="DK-13225"/>
    <s v="Dean Katz"/>
    <x v="1"/>
    <s v="United States"/>
    <s v="Rochester"/>
    <x v="15"/>
    <n v="14609"/>
    <x v="3"/>
    <s v="OFF-PA-10002787"/>
    <x v="1"/>
    <x v="10"/>
    <s v="Xerox 227"/>
    <n v="6.48"/>
    <n v="1"/>
    <n v="0"/>
    <n v="3.1104000000000003"/>
  </r>
  <r>
    <n v="2270"/>
    <s v="CA-2014-105480"/>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s v="CA-2014-164917"/>
    <x v="3"/>
    <x v="574"/>
    <d v="2014-12-08T00:00:00"/>
    <s v="Standard Class"/>
    <s v="MK-17905"/>
    <s v="Michael Kennedy"/>
    <x v="1"/>
    <s v="United States"/>
    <s v="Miami"/>
    <x v="2"/>
    <n v="33180"/>
    <x v="0"/>
    <s v="OFF-AR-10004344"/>
    <x v="1"/>
    <x v="6"/>
    <s v="Bulldog Vacuum Base Pencil Sharpener"/>
    <n v="47.96"/>
    <n v="5"/>
    <n v="0.2"/>
    <n v="4.196499999999995"/>
  </r>
  <r>
    <n v="2272"/>
    <s v="CA-2012-102036"/>
    <x v="1"/>
    <x v="481"/>
    <d v="2012-09-27T00:00:00"/>
    <s v="Standard Class"/>
    <s v="CS-12130"/>
    <s v="Chad Sievert"/>
    <x v="0"/>
    <s v="United States"/>
    <s v="Seattle"/>
    <x v="4"/>
    <n v="98105"/>
    <x v="1"/>
    <s v="OFF-ST-10003123"/>
    <x v="1"/>
    <x v="4"/>
    <s v="Fellowes Bases and Tops For Staxonsteel/High-Stak Systems"/>
    <n v="199.74"/>
    <n v="6"/>
    <n v="0"/>
    <n v="47.937599999999996"/>
  </r>
  <r>
    <n v="2273"/>
    <s v="CA-2012-142944"/>
    <x v="1"/>
    <x v="699"/>
    <d v="2012-03-11T00:00:00"/>
    <s v="Standard Class"/>
    <s v="JL-15850"/>
    <s v="John Lucas"/>
    <x v="0"/>
    <s v="United States"/>
    <s v="San Francisco"/>
    <x v="1"/>
    <n v="94122"/>
    <x v="1"/>
    <s v="FUR-FU-10000308"/>
    <x v="0"/>
    <x v="5"/>
    <s v="Deflect-o Glass Clear Studded Chair Mats"/>
    <n v="435.26"/>
    <n v="7"/>
    <n v="0"/>
    <n v="95.757200000000012"/>
  </r>
  <r>
    <n v="2274"/>
    <s v="CA-2012-142944"/>
    <x v="1"/>
    <x v="699"/>
    <d v="2012-03-11T00:00:00"/>
    <s v="Standard Class"/>
    <s v="JL-15850"/>
    <s v="John Lucas"/>
    <x v="0"/>
    <s v="United States"/>
    <s v="San Francisco"/>
    <x v="1"/>
    <n v="94122"/>
    <x v="1"/>
    <s v="TEC-CO-10003763"/>
    <x v="2"/>
    <x v="16"/>
    <s v="Canon PC1060 Personal Laser Copier"/>
    <n v="1119.9840000000002"/>
    <n v="2"/>
    <n v="0.2"/>
    <n v="377.99459999999993"/>
  </r>
  <r>
    <n v="2275"/>
    <s v="CA-2011-157882"/>
    <x v="2"/>
    <x v="462"/>
    <d v="2011-10-08T00:00:00"/>
    <s v="Second Class"/>
    <s v="AR-10405"/>
    <s v="Allen Rosenblatt"/>
    <x v="1"/>
    <s v="United States"/>
    <s v="Los Angeles"/>
    <x v="1"/>
    <n v="90036"/>
    <x v="1"/>
    <s v="FUR-TA-10001866"/>
    <x v="0"/>
    <x v="3"/>
    <s v="Bevis Round Conference Room Tables and Bases"/>
    <n v="143.43199999999999"/>
    <n v="1"/>
    <n v="0.2"/>
    <n v="3.5857999999999848"/>
  </r>
  <r>
    <n v="2276"/>
    <s v="CA-2011-157882"/>
    <x v="2"/>
    <x v="462"/>
    <d v="2011-10-08T00:00:00"/>
    <s v="Second Class"/>
    <s v="AR-10405"/>
    <s v="Allen Rosenblatt"/>
    <x v="1"/>
    <s v="United States"/>
    <s v="Los Angeles"/>
    <x v="1"/>
    <n v="90036"/>
    <x v="1"/>
    <s v="FUR-CH-10002774"/>
    <x v="0"/>
    <x v="1"/>
    <s v="Global Deluxe Stacking Chair, Gray"/>
    <n v="122.352"/>
    <n v="3"/>
    <n v="0.2"/>
    <n v="13.764599999999994"/>
  </r>
  <r>
    <n v="2277"/>
    <s v="CA-2011-104283"/>
    <x v="2"/>
    <x v="700"/>
    <d v="2011-07-01T00:00:00"/>
    <s v="Standard Class"/>
    <s v="LM-17065"/>
    <s v="Liz MacKendrick"/>
    <x v="0"/>
    <s v="United States"/>
    <s v="Southaven"/>
    <x v="35"/>
    <n v="38671"/>
    <x v="0"/>
    <s v="OFF-ST-10004337"/>
    <x v="1"/>
    <x v="4"/>
    <s v="SAFCO Commercial Wire Shelving, 72h"/>
    <n v="306.2"/>
    <n v="5"/>
    <n v="0"/>
    <n v="0"/>
  </r>
  <r>
    <n v="2278"/>
    <s v="CA-2011-104283"/>
    <x v="2"/>
    <x v="700"/>
    <d v="2011-07-01T00:00:00"/>
    <s v="Standard Class"/>
    <s v="LM-17065"/>
    <s v="Liz MacKendrick"/>
    <x v="0"/>
    <s v="United States"/>
    <s v="Southaven"/>
    <x v="35"/>
    <n v="38671"/>
    <x v="0"/>
    <s v="FUR-TA-10001039"/>
    <x v="0"/>
    <x v="3"/>
    <s v="KI Adjustable-Height Table"/>
    <n v="85.98"/>
    <n v="1"/>
    <n v="0"/>
    <n v="22.354800000000004"/>
  </r>
  <r>
    <n v="2279"/>
    <s v="CA-2011-104283"/>
    <x v="2"/>
    <x v="700"/>
    <d v="2011-07-01T00:00:00"/>
    <s v="Standard Class"/>
    <s v="LM-17065"/>
    <s v="Liz MacKendrick"/>
    <x v="0"/>
    <s v="United States"/>
    <s v="Southaven"/>
    <x v="35"/>
    <n v="38671"/>
    <x v="0"/>
    <s v="TEC-AC-10000109"/>
    <x v="2"/>
    <x v="11"/>
    <s v="Sony Micro Vault Click 16 GB USB 2.0 Flash Drive"/>
    <n v="223.96"/>
    <n v="4"/>
    <n v="0"/>
    <n v="53.750400000000013"/>
  </r>
  <r>
    <n v="2280"/>
    <s v="CA-2014-142622"/>
    <x v="3"/>
    <x v="505"/>
    <d v="2014-11-03T00:00:00"/>
    <s v="First Class"/>
    <s v="JK-15625"/>
    <s v="Jim Karlsson"/>
    <x v="0"/>
    <s v="United States"/>
    <s v="Seattle"/>
    <x v="4"/>
    <n v="98115"/>
    <x v="1"/>
    <s v="FUR-CH-10003833"/>
    <x v="0"/>
    <x v="1"/>
    <s v="Novimex Fabric Task Chair"/>
    <n v="97.567999999999998"/>
    <n v="2"/>
    <n v="0.2"/>
    <n v="-6.0980000000000025"/>
  </r>
  <r>
    <n v="2281"/>
    <s v="CA-2014-142622"/>
    <x v="3"/>
    <x v="505"/>
    <d v="2014-11-03T00:00:00"/>
    <s v="First Class"/>
    <s v="JK-15625"/>
    <s v="Jim Karlsson"/>
    <x v="0"/>
    <s v="United States"/>
    <s v="Seattle"/>
    <x v="4"/>
    <n v="98115"/>
    <x v="1"/>
    <s v="FUR-CH-10004289"/>
    <x v="0"/>
    <x v="1"/>
    <s v="Global Super Steno Chair"/>
    <n v="614.27200000000005"/>
    <n v="8"/>
    <n v="0.2"/>
    <n v="-23.03520000000006"/>
  </r>
  <r>
    <n v="2282"/>
    <s v="CA-2014-142622"/>
    <x v="3"/>
    <x v="505"/>
    <d v="2014-11-03T00:00:00"/>
    <s v="First Class"/>
    <s v="JK-15625"/>
    <s v="Jim Karlsson"/>
    <x v="0"/>
    <s v="United States"/>
    <s v="Seattle"/>
    <x v="4"/>
    <n v="98115"/>
    <x v="1"/>
    <s v="FUR-BO-10004467"/>
    <x v="0"/>
    <x v="0"/>
    <s v="Bestar Classic Bookcase"/>
    <n v="199.98"/>
    <n v="2"/>
    <n v="0"/>
    <n v="37.996199999999988"/>
  </r>
  <r>
    <n v="2283"/>
    <s v="CA-2013-132143"/>
    <x v="0"/>
    <x v="323"/>
    <d v="2013-09-06T00:00:00"/>
    <s v="First Class"/>
    <s v="FM-14215"/>
    <s v="Filia McAdams"/>
    <x v="1"/>
    <s v="United States"/>
    <s v="Middletown"/>
    <x v="29"/>
    <n v="6457"/>
    <x v="3"/>
    <s v="OFF-PA-10002713"/>
    <x v="1"/>
    <x v="10"/>
    <s v="Adams Phone Message Book, 200 Message Capacity, 8 1/16” x 11”"/>
    <n v="48.16"/>
    <n v="7"/>
    <n v="0"/>
    <n v="22.153599999999997"/>
  </r>
  <r>
    <n v="2284"/>
    <s v="CA-2012-153108"/>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s v="CA-2012-153108"/>
    <x v="1"/>
    <x v="616"/>
    <d v="2012-03-09T00:00:00"/>
    <s v="Standard Class"/>
    <s v="SF-20200"/>
    <s v="Sarah Foster"/>
    <x v="0"/>
    <s v="United States"/>
    <s v="New Castle"/>
    <x v="14"/>
    <n v="47362"/>
    <x v="2"/>
    <s v="OFF-AP-10002222"/>
    <x v="1"/>
    <x v="9"/>
    <s v="Staples"/>
    <n v="60.69"/>
    <n v="7"/>
    <n v="0"/>
    <n v="16.386300000000002"/>
  </r>
  <r>
    <n v="2286"/>
    <s v="CA-2013-112676"/>
    <x v="0"/>
    <x v="465"/>
    <d v="2013-05-09T00:00:00"/>
    <s v="First Class"/>
    <s v="PJ-18835"/>
    <s v="Patrick Jones"/>
    <x v="1"/>
    <s v="United States"/>
    <s v="Murfreesboro"/>
    <x v="18"/>
    <n v="37130"/>
    <x v="0"/>
    <s v="OFF-PA-10003971"/>
    <x v="1"/>
    <x v="10"/>
    <s v="Xerox 1965"/>
    <n v="14.352000000000002"/>
    <n v="3"/>
    <n v="0.2"/>
    <n v="5.2026000000000003"/>
  </r>
  <r>
    <n v="2287"/>
    <s v="CA-2014-165687"/>
    <x v="3"/>
    <x v="701"/>
    <d v="2014-11-24T00:00:00"/>
    <s v="Standard Class"/>
    <s v="CS-12355"/>
    <s v="Christine Sundaresam"/>
    <x v="0"/>
    <s v="United States"/>
    <s v="Salem"/>
    <x v="17"/>
    <n v="24153"/>
    <x v="0"/>
    <s v="OFF-AP-10004036"/>
    <x v="1"/>
    <x v="9"/>
    <s v="Bionaire 99.97% HEPA Air Cleaner"/>
    <n v="35.04"/>
    <n v="2"/>
    <n v="0"/>
    <n v="12.263999999999999"/>
  </r>
  <r>
    <n v="2288"/>
    <s v="US-2014-112928"/>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s v="CA-2014-143343"/>
    <x v="3"/>
    <x v="193"/>
    <d v="2014-06-14T00:00:00"/>
    <s v="First Class"/>
    <s v="BW-11200"/>
    <s v="Ben Wallace"/>
    <x v="0"/>
    <s v="United States"/>
    <s v="Los Angeles"/>
    <x v="1"/>
    <n v="90032"/>
    <x v="1"/>
    <s v="OFF-AR-10002375"/>
    <x v="1"/>
    <x v="6"/>
    <s v="Newell 351"/>
    <n v="16.399999999999999"/>
    <n v="5"/>
    <n v="0"/>
    <n v="4.7559999999999985"/>
  </r>
  <r>
    <n v="2290"/>
    <s v="CA-2014-115154"/>
    <x v="3"/>
    <x v="703"/>
    <d v="2014-01-12T00:00:00"/>
    <s v="First Class"/>
    <s v="RS-19420"/>
    <s v="Ricardo Sperren"/>
    <x v="1"/>
    <s v="United States"/>
    <s v="Seattle"/>
    <x v="4"/>
    <n v="98115"/>
    <x v="1"/>
    <s v="FUR-TA-10001950"/>
    <x v="0"/>
    <x v="3"/>
    <s v="Balt Solid Wood Round Tables"/>
    <n v="892.98"/>
    <n v="2"/>
    <n v="0"/>
    <n v="80.368200000000002"/>
  </r>
  <r>
    <n v="2291"/>
    <s v="CA-2012-149342"/>
    <x v="1"/>
    <x v="704"/>
    <d v="2012-04-25T00:00:00"/>
    <s v="Standard Class"/>
    <s v="TS-21160"/>
    <s v="Theresa Swint"/>
    <x v="1"/>
    <s v="United States"/>
    <s v="Columbus"/>
    <x v="32"/>
    <n v="31907"/>
    <x v="0"/>
    <s v="TEC-PH-10001557"/>
    <x v="2"/>
    <x v="7"/>
    <s v="Pyle PMP37LED"/>
    <n v="287.96999999999997"/>
    <n v="3"/>
    <n v="0"/>
    <n v="77.751899999999992"/>
  </r>
  <r>
    <n v="2292"/>
    <s v="CA-2012-149342"/>
    <x v="1"/>
    <x v="704"/>
    <d v="2012-04-25T00:00:00"/>
    <s v="Standard Class"/>
    <s v="TS-21160"/>
    <s v="Theresa Swint"/>
    <x v="1"/>
    <s v="United States"/>
    <s v="Columbus"/>
    <x v="32"/>
    <n v="31907"/>
    <x v="0"/>
    <s v="FUR-FU-10002937"/>
    <x v="0"/>
    <x v="5"/>
    <s v="GE 48&quot; Fluorescent Tube, Cool White Energy Saver, 34 Watts, 30/Box"/>
    <n v="595.38"/>
    <n v="6"/>
    <n v="0"/>
    <n v="297.69"/>
  </r>
  <r>
    <n v="2293"/>
    <s v="CA-2012-149342"/>
    <x v="1"/>
    <x v="704"/>
    <d v="2012-04-25T00:00:00"/>
    <s v="Standard Class"/>
    <s v="TS-21160"/>
    <s v="Theresa Swint"/>
    <x v="1"/>
    <s v="United States"/>
    <s v="Columbus"/>
    <x v="32"/>
    <n v="31907"/>
    <x v="0"/>
    <s v="OFF-PA-10001166"/>
    <x v="1"/>
    <x v="10"/>
    <s v="Xerox 2"/>
    <n v="12.96"/>
    <n v="2"/>
    <n v="0"/>
    <n v="6.2208000000000006"/>
  </r>
  <r>
    <n v="2294"/>
    <s v="CA-2012-130995"/>
    <x v="1"/>
    <x v="549"/>
    <d v="2012-11-06T00:00:00"/>
    <s v="Standard Class"/>
    <s v="QJ-19255"/>
    <s v="Quincy Jones"/>
    <x v="1"/>
    <s v="United States"/>
    <s v="New York City"/>
    <x v="15"/>
    <n v="10009"/>
    <x v="3"/>
    <s v="TEC-PH-10000347"/>
    <x v="2"/>
    <x v="7"/>
    <s v="Cush Cases Heavy Duty Rugged Cover Case for Samsung Galaxy S5 - Purple"/>
    <n v="4.95"/>
    <n v="1"/>
    <n v="0"/>
    <n v="1.3365"/>
  </r>
  <r>
    <n v="2295"/>
    <s v="CA-2014-1279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s v="CA-2012-113145"/>
    <x v="1"/>
    <x v="549"/>
    <d v="2012-11-05T00:00:00"/>
    <s v="Standard Class"/>
    <s v="VD-21670"/>
    <s v="Valerie Dominguez"/>
    <x v="0"/>
    <s v="United States"/>
    <s v="New York City"/>
    <x v="15"/>
    <n v="10011"/>
    <x v="3"/>
    <s v="OFF-PA-10002659"/>
    <x v="1"/>
    <x v="10"/>
    <s v="Avoid Verbal Orders Carbonless Minifold Book"/>
    <n v="13.52"/>
    <n v="4"/>
    <n v="0"/>
    <n v="6.219199999999999"/>
  </r>
  <r>
    <n v="2297"/>
    <s v="CA-2012-113145"/>
    <x v="1"/>
    <x v="549"/>
    <d v="2012-11-05T00:00:00"/>
    <s v="Standard Class"/>
    <s v="VD-21670"/>
    <s v="Valerie Dominguez"/>
    <x v="0"/>
    <s v="United States"/>
    <s v="New York City"/>
    <x v="15"/>
    <n v="10011"/>
    <x v="3"/>
    <s v="FUR-FU-10000965"/>
    <x v="0"/>
    <x v="5"/>
    <s v="Howard Miller 11-1/2&quot; Diameter Ridgewood Wall Clock"/>
    <n v="259.7"/>
    <n v="5"/>
    <n v="0"/>
    <n v="106.477"/>
  </r>
  <r>
    <n v="2298"/>
    <s v="CA-2012-113145"/>
    <x v="1"/>
    <x v="549"/>
    <d v="2012-11-05T00:00:00"/>
    <s v="Standard Class"/>
    <s v="VD-21670"/>
    <s v="Valerie Dominguez"/>
    <x v="0"/>
    <s v="United States"/>
    <s v="New York City"/>
    <x v="15"/>
    <n v="10011"/>
    <x v="3"/>
    <s v="TEC-PH-10001527"/>
    <x v="2"/>
    <x v="7"/>
    <s v="Plantronics MX500i Earset"/>
    <n v="42.95"/>
    <n v="1"/>
    <n v="0"/>
    <n v="1.2884999999999991"/>
  </r>
  <r>
    <n v="2299"/>
    <s v="CA-2012-113145"/>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s v="CA-2012-113145"/>
    <x v="1"/>
    <x v="549"/>
    <d v="2012-11-05T00:00:00"/>
    <s v="Standard Class"/>
    <s v="VD-21670"/>
    <s v="Valerie Dominguez"/>
    <x v="0"/>
    <s v="United States"/>
    <s v="New York City"/>
    <x v="15"/>
    <n v="10011"/>
    <x v="3"/>
    <s v="TEC-PH-10002597"/>
    <x v="2"/>
    <x v="7"/>
    <s v="Xblue XB-1670-86 X16 Small Office Telephone - Titanium"/>
    <n v="503.96"/>
    <n v="4"/>
    <n v="0"/>
    <n v="125.99000000000001"/>
  </r>
  <r>
    <n v="2301"/>
    <s v="CA-2011-162362"/>
    <x v="2"/>
    <x v="687"/>
    <d v="2011-11-18T00:00:00"/>
    <s v="Standard Class"/>
    <s v="JL-15505"/>
    <s v="Jeremy Lonsdale"/>
    <x v="0"/>
    <s v="United States"/>
    <s v="Midland"/>
    <x v="12"/>
    <n v="48640"/>
    <x v="2"/>
    <s v="OFF-BI-10000756"/>
    <x v="1"/>
    <x v="8"/>
    <s v="Storex DuraTech Recycled Plastic Frosted Binders"/>
    <n v="12.72"/>
    <n v="3"/>
    <n v="0"/>
    <n v="6.36"/>
  </r>
  <r>
    <n v="2302"/>
    <s v="CA-2011-162362"/>
    <x v="2"/>
    <x v="687"/>
    <d v="2011-11-18T00:00:00"/>
    <s v="Standard Class"/>
    <s v="JL-15505"/>
    <s v="Jeremy Lonsdale"/>
    <x v="0"/>
    <s v="United States"/>
    <s v="Midland"/>
    <x v="12"/>
    <n v="48640"/>
    <x v="2"/>
    <s v="OFF-BI-10000546"/>
    <x v="1"/>
    <x v="8"/>
    <s v="Avery Durable Binders"/>
    <n v="11.52"/>
    <n v="4"/>
    <n v="0"/>
    <n v="5.6448"/>
  </r>
  <r>
    <n v="2303"/>
    <s v="CA-2013-106558"/>
    <x v="0"/>
    <x v="327"/>
    <d v="2013-01-21T00:00:00"/>
    <s v="Standard Class"/>
    <s v="DL-13495"/>
    <s v="Dionis Lloyd"/>
    <x v="1"/>
    <s v="United States"/>
    <s v="Columbus"/>
    <x v="32"/>
    <n v="31907"/>
    <x v="0"/>
    <s v="TEC-AC-10001142"/>
    <x v="2"/>
    <x v="11"/>
    <s v="First Data FD10 PIN Pad"/>
    <n v="316"/>
    <n v="4"/>
    <n v="0"/>
    <n v="31.599999999999966"/>
  </r>
  <r>
    <n v="2304"/>
    <s v="CA-2014-157931"/>
    <x v="3"/>
    <x v="697"/>
    <d v="2014-09-23T00:00:00"/>
    <s v="Second Class"/>
    <s v="MO-17800"/>
    <s v="Meg O'Connel"/>
    <x v="2"/>
    <s v="United States"/>
    <s v="Roswell"/>
    <x v="32"/>
    <n v="30076"/>
    <x v="0"/>
    <s v="FUR-CH-10000785"/>
    <x v="0"/>
    <x v="1"/>
    <s v="Global Ergonomic Managers Chair"/>
    <n v="723.92"/>
    <n v="4"/>
    <n v="0"/>
    <n v="188.2192"/>
  </r>
  <r>
    <n v="2305"/>
    <s v="CA-2014-157931"/>
    <x v="3"/>
    <x v="697"/>
    <d v="2014-09-23T00:00:00"/>
    <s v="Second Class"/>
    <s v="MO-17800"/>
    <s v="Meg O'Connel"/>
    <x v="2"/>
    <s v="United States"/>
    <s v="Roswell"/>
    <x v="32"/>
    <n v="30076"/>
    <x v="0"/>
    <s v="OFF-PA-10000474"/>
    <x v="1"/>
    <x v="10"/>
    <s v="Staples"/>
    <n v="106.32"/>
    <n v="3"/>
    <n v="0"/>
    <n v="49.970399999999991"/>
  </r>
  <r>
    <n v="2306"/>
    <s v="CA-2013-115574"/>
    <x v="0"/>
    <x v="443"/>
    <d v="2013-12-25T00:00:00"/>
    <s v="First Class"/>
    <s v="BP-11185"/>
    <s v="Ben Peterman"/>
    <x v="1"/>
    <s v="United States"/>
    <s v="Chicago"/>
    <x v="10"/>
    <n v="60623"/>
    <x v="2"/>
    <s v="FUR-BO-10003441"/>
    <x v="0"/>
    <x v="0"/>
    <s v="Bush Westfield Collection Bookcases, Fully Assembled"/>
    <n v="141.37199999999999"/>
    <n v="2"/>
    <n v="0.3"/>
    <n v="-14.137200000000014"/>
  </r>
  <r>
    <n v="2307"/>
    <s v="CA-2012-160794"/>
    <x v="1"/>
    <x v="705"/>
    <d v="2012-08-08T00:00:00"/>
    <s v="First Class"/>
    <s v="MS-17980"/>
    <s v="Michael Stewart"/>
    <x v="1"/>
    <s v="United States"/>
    <s v="Houston"/>
    <x v="5"/>
    <n v="77041"/>
    <x v="2"/>
    <s v="OFF-PA-10004156"/>
    <x v="1"/>
    <x v="10"/>
    <s v="Xerox 188"/>
    <n v="27.216000000000001"/>
    <n v="3"/>
    <n v="0.2"/>
    <n v="9.8657999999999983"/>
  </r>
  <r>
    <n v="2308"/>
    <s v="CA-2014-116225"/>
    <x v="3"/>
    <x v="60"/>
    <d v="2014-11-10T00:00:00"/>
    <s v="Standard Class"/>
    <s v="SV-20935"/>
    <s v="Susan Vittorini"/>
    <x v="0"/>
    <s v="United States"/>
    <s v="New York City"/>
    <x v="15"/>
    <n v="10009"/>
    <x v="3"/>
    <s v="TEC-AC-10001432"/>
    <x v="2"/>
    <x v="11"/>
    <s v="Enermax Aurora Lite Keyboard"/>
    <n v="390.75"/>
    <n v="5"/>
    <n v="0"/>
    <n v="171.93000000000006"/>
  </r>
  <r>
    <n v="2309"/>
    <s v="US-2014-120418"/>
    <x v="3"/>
    <x v="532"/>
    <d v="2014-06-13T00:00:00"/>
    <s v="First Class"/>
    <s v="BC-11125"/>
    <s v="Becky Castell"/>
    <x v="2"/>
    <s v="United States"/>
    <s v="Peoria"/>
    <x v="16"/>
    <n v="85345"/>
    <x v="1"/>
    <s v="FUR-CH-10001394"/>
    <x v="0"/>
    <x v="1"/>
    <s v="Global Leather Executive Chair"/>
    <n v="280.79200000000003"/>
    <n v="1"/>
    <n v="0.2"/>
    <n v="35.098999999999961"/>
  </r>
  <r>
    <n v="2310"/>
    <s v="US-2014-120418"/>
    <x v="3"/>
    <x v="532"/>
    <d v="2014-06-13T00:00:00"/>
    <s v="First Class"/>
    <s v="BC-11125"/>
    <s v="Becky Castell"/>
    <x v="2"/>
    <s v="United States"/>
    <s v="Peoria"/>
    <x v="16"/>
    <n v="85345"/>
    <x v="1"/>
    <s v="OFF-ST-10002370"/>
    <x v="1"/>
    <x v="4"/>
    <s v="Sortfiler Multipurpose Personal File Organizer, Black"/>
    <n v="68.448000000000008"/>
    <n v="4"/>
    <n v="0.2"/>
    <n v="7.7003999999999948"/>
  </r>
  <r>
    <n v="2311"/>
    <s v="US-2014-120418"/>
    <x v="3"/>
    <x v="532"/>
    <d v="2014-06-13T00:00:00"/>
    <s v="First Class"/>
    <s v="BC-11125"/>
    <s v="Becky Castell"/>
    <x v="2"/>
    <s v="United States"/>
    <s v="Peoria"/>
    <x v="16"/>
    <n v="85345"/>
    <x v="1"/>
    <s v="OFF-AR-10002956"/>
    <x v="1"/>
    <x v="6"/>
    <s v="Boston 16801 Nautilus Battery Pencil Sharpener"/>
    <n v="88.04"/>
    <n v="5"/>
    <n v="0.2"/>
    <n v="6.602999999999998"/>
  </r>
  <r>
    <n v="2312"/>
    <s v="US-2014-120418"/>
    <x v="3"/>
    <x v="532"/>
    <d v="2014-06-13T00:00:00"/>
    <s v="First Class"/>
    <s v="BC-11125"/>
    <s v="Becky Castell"/>
    <x v="2"/>
    <s v="United States"/>
    <s v="Peoria"/>
    <x v="16"/>
    <n v="85345"/>
    <x v="1"/>
    <s v="OFF-AR-10001955"/>
    <x v="1"/>
    <x v="6"/>
    <s v="Newell 319"/>
    <n v="15.872"/>
    <n v="1"/>
    <n v="0.2"/>
    <n v="1.9839999999999982"/>
  </r>
  <r>
    <n v="2313"/>
    <s v="US-2014-120418"/>
    <x v="3"/>
    <x v="532"/>
    <d v="2014-06-13T00:00:00"/>
    <s v="First Class"/>
    <s v="BC-11125"/>
    <s v="Becky Castell"/>
    <x v="2"/>
    <s v="United States"/>
    <s v="Peoria"/>
    <x v="16"/>
    <n v="85345"/>
    <x v="1"/>
    <s v="OFF-ST-10001809"/>
    <x v="1"/>
    <x v="4"/>
    <s v="Fellowes Officeware Wire Shelving"/>
    <n v="215.59200000000001"/>
    <n v="3"/>
    <n v="0.2"/>
    <n v="-48.508200000000009"/>
  </r>
  <r>
    <n v="2314"/>
    <s v="CA-2014-122035"/>
    <x v="3"/>
    <x v="228"/>
    <d v="2014-07-26T00:00:00"/>
    <s v="Standard Class"/>
    <s v="EM-13825"/>
    <s v="Elizabeth Moffitt"/>
    <x v="1"/>
    <s v="United States"/>
    <s v="Sioux Falls"/>
    <x v="44"/>
    <n v="57103"/>
    <x v="2"/>
    <s v="OFF-LA-10004093"/>
    <x v="1"/>
    <x v="2"/>
    <s v="Avery 486"/>
    <n v="14.62"/>
    <n v="2"/>
    <n v="0"/>
    <n v="6.8713999999999995"/>
  </r>
  <r>
    <n v="2315"/>
    <s v="CA-2014-122035"/>
    <x v="3"/>
    <x v="228"/>
    <d v="2014-07-26T00:00:00"/>
    <s v="Standard Class"/>
    <s v="EM-13825"/>
    <s v="Elizabeth Moffitt"/>
    <x v="1"/>
    <s v="United States"/>
    <s v="Sioux Falls"/>
    <x v="44"/>
    <n v="57103"/>
    <x v="2"/>
    <s v="OFF-AP-10002118"/>
    <x v="1"/>
    <x v="9"/>
    <s v="1.7 Cubic Foot Compact &quot;Cube&quot; Office Refrigerators"/>
    <n v="416.32"/>
    <n v="2"/>
    <n v="0"/>
    <n v="112.40640000000002"/>
  </r>
  <r>
    <n v="2316"/>
    <s v="CA-2014-122035"/>
    <x v="3"/>
    <x v="228"/>
    <d v="2014-07-26T00:00:00"/>
    <s v="Standard Class"/>
    <s v="EM-13825"/>
    <s v="Elizabeth Moffitt"/>
    <x v="1"/>
    <s v="United States"/>
    <s v="Sioux Falls"/>
    <x v="44"/>
    <n v="57103"/>
    <x v="2"/>
    <s v="OFF-BI-10000404"/>
    <x v="1"/>
    <x v="8"/>
    <s v="Avery Printable Repositionable Plastic Tabs"/>
    <n v="43"/>
    <n v="5"/>
    <n v="0"/>
    <n v="20.21"/>
  </r>
  <r>
    <n v="2317"/>
    <s v="CA-2014-122035"/>
    <x v="3"/>
    <x v="228"/>
    <d v="2014-07-26T00:00:00"/>
    <s v="Standard Class"/>
    <s v="EM-13825"/>
    <s v="Elizabeth Moffitt"/>
    <x v="1"/>
    <s v="United States"/>
    <s v="Sioux Falls"/>
    <x v="44"/>
    <n v="57103"/>
    <x v="2"/>
    <s v="FUR-CH-10003833"/>
    <x v="0"/>
    <x v="1"/>
    <s v="Novimex Fabric Task Chair"/>
    <n v="182.94"/>
    <n v="3"/>
    <n v="0"/>
    <n v="27.440999999999995"/>
  </r>
  <r>
    <n v="2318"/>
    <s v="CA-2014-122035"/>
    <x v="3"/>
    <x v="228"/>
    <d v="2014-07-26T00:00:00"/>
    <s v="Standard Class"/>
    <s v="EM-13825"/>
    <s v="Elizabeth Moffitt"/>
    <x v="1"/>
    <s v="United States"/>
    <s v="Sioux Falls"/>
    <x v="44"/>
    <n v="57103"/>
    <x v="2"/>
    <s v="OFF-BI-10002072"/>
    <x v="1"/>
    <x v="8"/>
    <s v="Cardinal Slant-D Ring Binders"/>
    <n v="60.83"/>
    <n v="7"/>
    <n v="0"/>
    <n v="30.414999999999999"/>
  </r>
  <r>
    <n v="2319"/>
    <s v="CA-2014-122035"/>
    <x v="3"/>
    <x v="228"/>
    <d v="2014-07-26T00:00:00"/>
    <s v="Standard Class"/>
    <s v="EM-13825"/>
    <s v="Elizabeth Moffitt"/>
    <x v="1"/>
    <s v="United States"/>
    <s v="Sioux Falls"/>
    <x v="44"/>
    <n v="57103"/>
    <x v="2"/>
    <s v="TEC-AC-10003095"/>
    <x v="2"/>
    <x v="11"/>
    <s v="Logitech G35 7.1-Channel Surround Sound Headset"/>
    <n v="389.97"/>
    <n v="3"/>
    <n v="0"/>
    <n v="132.58980000000003"/>
  </r>
  <r>
    <n v="2320"/>
    <s v="CA-2012-117828"/>
    <x v="1"/>
    <x v="706"/>
    <d v="2012-12-26T00:00:00"/>
    <s v="First Class"/>
    <s v="BD-11500"/>
    <s v="Bradley Drucker"/>
    <x v="0"/>
    <s v="United States"/>
    <s v="Richmond"/>
    <x v="17"/>
    <n v="23223"/>
    <x v="0"/>
    <s v="OFF-AP-10001563"/>
    <x v="1"/>
    <x v="9"/>
    <s v="Belkin Premiere Surge Master II 8-outlet surge protector"/>
    <n v="194.32"/>
    <n v="4"/>
    <n v="0"/>
    <n v="56.352799999999974"/>
  </r>
  <r>
    <n v="2321"/>
    <s v="CA-2014-165491"/>
    <x v="3"/>
    <x v="177"/>
    <d v="2014-03-25T00:00:00"/>
    <s v="Standard Class"/>
    <s v="HW-14935"/>
    <s v="Helen Wasserman"/>
    <x v="1"/>
    <s v="United States"/>
    <s v="Seattle"/>
    <x v="4"/>
    <n v="98115"/>
    <x v="1"/>
    <s v="TEC-AC-10000358"/>
    <x v="2"/>
    <x v="11"/>
    <s v="Imation Secure Drive + Hardware Encrypted USB flash drive - 16 GB"/>
    <n v="265.93"/>
    <n v="7"/>
    <n v="0"/>
    <n v="63.8232"/>
  </r>
  <r>
    <n v="2322"/>
    <s v="CA-2012-109470"/>
    <x v="1"/>
    <x v="620"/>
    <d v="2013-01-03T00:00:00"/>
    <s v="Second Class"/>
    <s v="KC-16255"/>
    <s v="Karen Carlisle"/>
    <x v="1"/>
    <s v="United States"/>
    <s v="Henderson"/>
    <x v="0"/>
    <n v="42420"/>
    <x v="0"/>
    <s v="OFF-BI-10004492"/>
    <x v="1"/>
    <x v="8"/>
    <s v="Tuf-Vin Binders"/>
    <n v="94.74"/>
    <n v="3"/>
    <n v="0"/>
    <n v="44.527799999999992"/>
  </r>
  <r>
    <n v="2323"/>
    <s v="CA-2012-109470"/>
    <x v="1"/>
    <x v="620"/>
    <d v="2013-01-03T00:00:00"/>
    <s v="Second Class"/>
    <s v="KC-16255"/>
    <s v="Karen Carlisle"/>
    <x v="1"/>
    <s v="United States"/>
    <s v="Henderson"/>
    <x v="0"/>
    <n v="42420"/>
    <x v="0"/>
    <s v="OFF-BI-10001072"/>
    <x v="1"/>
    <x v="8"/>
    <s v="GBC Clear Cover, 8-1/2 x 11, unpunched, 25 covers per pack"/>
    <n v="60.64"/>
    <n v="4"/>
    <n v="0"/>
    <n v="27.894399999999997"/>
  </r>
  <r>
    <n v="2324"/>
    <s v="CA-2012-109470"/>
    <x v="1"/>
    <x v="620"/>
    <d v="2013-01-03T00:00:00"/>
    <s v="Second Class"/>
    <s v="KC-16255"/>
    <s v="Karen Carlisle"/>
    <x v="1"/>
    <s v="United States"/>
    <s v="Henderson"/>
    <x v="0"/>
    <n v="42420"/>
    <x v="0"/>
    <s v="OFF-BI-10003707"/>
    <x v="1"/>
    <x v="8"/>
    <s v="Aluminum Screw Posts"/>
    <n v="76.3"/>
    <n v="5"/>
    <n v="0"/>
    <n v="38.15"/>
  </r>
  <r>
    <n v="2325"/>
    <s v="CA-2012-109470"/>
    <x v="1"/>
    <x v="620"/>
    <d v="2013-01-03T00:00:00"/>
    <s v="Second Class"/>
    <s v="KC-16255"/>
    <s v="Karen Carlisle"/>
    <x v="1"/>
    <s v="United States"/>
    <s v="Henderson"/>
    <x v="0"/>
    <n v="42420"/>
    <x v="0"/>
    <s v="OFF-BI-10000977"/>
    <x v="1"/>
    <x v="8"/>
    <s v="Ibico Plastic Spiral Binding Combs"/>
    <n v="364.79999999999995"/>
    <n v="12"/>
    <n v="0"/>
    <n v="167.80799999999999"/>
  </r>
  <r>
    <n v="2326"/>
    <s v="CA-2012-105102"/>
    <x v="1"/>
    <x v="426"/>
    <d v="2012-09-19T00:00:00"/>
    <s v="Second Class"/>
    <s v="BM-11575"/>
    <s v="Brendan Murry"/>
    <x v="1"/>
    <s v="United States"/>
    <s v="New York City"/>
    <x v="15"/>
    <n v="10035"/>
    <x v="3"/>
    <s v="OFF-BI-10002082"/>
    <x v="1"/>
    <x v="8"/>
    <s v="GBC Twin Loop Wire Binding Elements"/>
    <n v="79.872000000000014"/>
    <n v="3"/>
    <n v="0.2"/>
    <n v="29.951999999999998"/>
  </r>
  <r>
    <n v="2327"/>
    <s v="CA-2012-105102"/>
    <x v="1"/>
    <x v="426"/>
    <d v="2012-09-19T00:00:00"/>
    <s v="Second Class"/>
    <s v="BM-11575"/>
    <s v="Brendan Murry"/>
    <x v="1"/>
    <s v="United States"/>
    <s v="New York City"/>
    <x v="15"/>
    <n v="10035"/>
    <x v="3"/>
    <s v="FUR-BO-10004709"/>
    <x v="0"/>
    <x v="0"/>
    <s v="Bush Westfield Collection Bookcases, Medium Cherry Finish"/>
    <n v="46.384"/>
    <n v="1"/>
    <n v="0.2"/>
    <n v="1.1596000000000011"/>
  </r>
  <r>
    <n v="2328"/>
    <s v="CA-2012-105102"/>
    <x v="1"/>
    <x v="426"/>
    <d v="2012-09-19T00:00:00"/>
    <s v="Second Class"/>
    <s v="BM-11575"/>
    <s v="Brendan Murry"/>
    <x v="1"/>
    <s v="United States"/>
    <s v="New York City"/>
    <x v="15"/>
    <n v="10035"/>
    <x v="3"/>
    <s v="OFF-PA-10002365"/>
    <x v="1"/>
    <x v="10"/>
    <s v="Xerox 1967"/>
    <n v="12.96"/>
    <n v="2"/>
    <n v="0"/>
    <n v="6.2208000000000006"/>
  </r>
  <r>
    <n v="2329"/>
    <s v="CA-2014-138422"/>
    <x v="3"/>
    <x v="397"/>
    <d v="2014-09-27T00:00:00"/>
    <s v="First Class"/>
    <s v="KN-16705"/>
    <s v="Kristina Nunn"/>
    <x v="2"/>
    <s v="United States"/>
    <s v="Fort Collins"/>
    <x v="22"/>
    <n v="80525"/>
    <x v="1"/>
    <s v="OFF-EN-10004147"/>
    <x v="1"/>
    <x v="12"/>
    <s v="Wausau Papers Astrobrights Colored Envelopes"/>
    <n v="14.352000000000002"/>
    <n v="3"/>
    <n v="0.2"/>
    <n v="5.2026000000000003"/>
  </r>
  <r>
    <n v="2330"/>
    <s v="US-2012-147739"/>
    <x v="1"/>
    <x v="707"/>
    <d v="2012-12-29T00:00:00"/>
    <s v="Standard Class"/>
    <s v="JD-16150"/>
    <s v="Justin Deggeller"/>
    <x v="1"/>
    <s v="United States"/>
    <s v="Philadelphia"/>
    <x v="9"/>
    <n v="19140"/>
    <x v="3"/>
    <s v="FUR-FU-10001468"/>
    <x v="0"/>
    <x v="5"/>
    <s v="Tenex Antistatic Computer Chair Mats"/>
    <n v="547.13599999999997"/>
    <n v="4"/>
    <n v="0.2"/>
    <n v="-68.392000000000053"/>
  </r>
  <r>
    <n v="2331"/>
    <s v="CA-2013-155187"/>
    <x v="0"/>
    <x v="446"/>
    <d v="2013-09-27T00:00:00"/>
    <s v="Second Class"/>
    <s v="LA-16780"/>
    <s v="Laura Armstrong"/>
    <x v="1"/>
    <s v="United States"/>
    <s v="Los Angeles"/>
    <x v="1"/>
    <n v="90004"/>
    <x v="1"/>
    <s v="OFF-ST-10000642"/>
    <x v="1"/>
    <x v="4"/>
    <s v="Tennsco Lockers, Gray"/>
    <n v="41.96"/>
    <n v="2"/>
    <n v="0"/>
    <n v="2.9371999999999971"/>
  </r>
  <r>
    <n v="2332"/>
    <s v="CA-2013-155187"/>
    <x v="0"/>
    <x v="446"/>
    <d v="2013-09-27T00:00:00"/>
    <s v="Second Class"/>
    <s v="LA-16780"/>
    <s v="Laura Armstrong"/>
    <x v="1"/>
    <s v="United States"/>
    <s v="Los Angeles"/>
    <x v="1"/>
    <n v="90004"/>
    <x v="1"/>
    <s v="OFF-PA-10000380"/>
    <x v="1"/>
    <x v="10"/>
    <s v="REDIFORM Incoming/Outgoing Call Register, 11&quot; X 8 1/2&quot;, 100 Messages"/>
    <n v="41.7"/>
    <n v="5"/>
    <n v="0"/>
    <n v="20.85"/>
  </r>
  <r>
    <n v="2333"/>
    <s v="CA-2014-169285"/>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s v="CA-2014-169285"/>
    <x v="3"/>
    <x v="708"/>
    <d v="2014-03-26T00:00:00"/>
    <s v="Standard Class"/>
    <s v="RW-19690"/>
    <s v="Robert Waldorf"/>
    <x v="0"/>
    <s v="United States"/>
    <s v="Lafayette"/>
    <x v="14"/>
    <n v="47905"/>
    <x v="2"/>
    <s v="OFF-PA-10004971"/>
    <x v="1"/>
    <x v="10"/>
    <s v="Xerox 196"/>
    <n v="5.78"/>
    <n v="1"/>
    <n v="0"/>
    <n v="2.8322000000000003"/>
  </r>
  <r>
    <n v="2335"/>
    <s v="CA-2011-140886"/>
    <x v="2"/>
    <x v="587"/>
    <d v="2011-10-04T00:00:00"/>
    <s v="Standard Class"/>
    <s v="KW-16570"/>
    <s v="Kelly Williams"/>
    <x v="0"/>
    <s v="United States"/>
    <s v="Clarksville"/>
    <x v="18"/>
    <n v="37042"/>
    <x v="0"/>
    <s v="OFF-AP-10000696"/>
    <x v="1"/>
    <x v="9"/>
    <s v="Holmes Odor Grabber"/>
    <n v="69.216000000000008"/>
    <n v="6"/>
    <n v="0.2"/>
    <n v="11.247599999999995"/>
  </r>
  <r>
    <n v="2336"/>
    <s v="CA-2014-152695"/>
    <x v="3"/>
    <x v="389"/>
    <d v="2014-12-11T00:00:00"/>
    <s v="Same Day"/>
    <s v="CC-12220"/>
    <s v="Chris Cortes"/>
    <x v="0"/>
    <s v="United States"/>
    <s v="Fairfield"/>
    <x v="29"/>
    <n v="6824"/>
    <x v="3"/>
    <s v="OFF-EN-10004030"/>
    <x v="1"/>
    <x v="12"/>
    <s v="Convenience Packs of Business Envelopes"/>
    <n v="10.86"/>
    <n v="3"/>
    <n v="0"/>
    <n v="5.1042000000000005"/>
  </r>
  <r>
    <n v="2337"/>
    <s v="CA-2014-152695"/>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s v="CA-2011-110639"/>
    <x v="2"/>
    <x v="709"/>
    <d v="2011-08-23T00:00:00"/>
    <s v="Same Day"/>
    <s v="RH-19495"/>
    <s v="Rick Hansen"/>
    <x v="0"/>
    <s v="United States"/>
    <s v="New York City"/>
    <x v="15"/>
    <n v="10009"/>
    <x v="3"/>
    <s v="OFF-PA-10003936"/>
    <x v="1"/>
    <x v="10"/>
    <s v="Xerox 1994"/>
    <n v="25.92"/>
    <n v="4"/>
    <n v="0"/>
    <n v="12.441600000000001"/>
  </r>
  <r>
    <n v="2339"/>
    <s v="CA-2011-110639"/>
    <x v="2"/>
    <x v="709"/>
    <d v="2011-08-23T00:00:00"/>
    <s v="Same Day"/>
    <s v="RH-19495"/>
    <s v="Rick Hansen"/>
    <x v="0"/>
    <s v="United States"/>
    <s v="New York City"/>
    <x v="15"/>
    <n v="10009"/>
    <x v="3"/>
    <s v="OFF-PA-10004530"/>
    <x v="1"/>
    <x v="10"/>
    <s v="Personal Creations Ink Jet Cards and Labels"/>
    <n v="45.92"/>
    <n v="4"/>
    <n v="0"/>
    <n v="22.500800000000002"/>
  </r>
  <r>
    <n v="2340"/>
    <s v="CA-2011-121727"/>
    <x v="2"/>
    <x v="710"/>
    <d v="2011-08-24T00:00:00"/>
    <s v="Standard Class"/>
    <s v="JK-15625"/>
    <s v="Jim Karlsson"/>
    <x v="0"/>
    <s v="United States"/>
    <s v="Columbus"/>
    <x v="24"/>
    <n v="43229"/>
    <x v="3"/>
    <s v="OFF-AR-10004930"/>
    <x v="1"/>
    <x v="6"/>
    <s v="Turquoise Lead Holder with Pocket Clip"/>
    <n v="10.72"/>
    <n v="2"/>
    <n v="0.2"/>
    <n v="1.7419999999999987"/>
  </r>
  <r>
    <n v="2341"/>
    <s v="CA-2013-137736"/>
    <x v="0"/>
    <x v="338"/>
    <d v="2013-11-16T00:00:00"/>
    <s v="Standard Class"/>
    <s v="DC-13285"/>
    <s v="Debra Catini"/>
    <x v="0"/>
    <s v="United States"/>
    <s v="Warner Robins"/>
    <x v="32"/>
    <n v="31088"/>
    <x v="0"/>
    <s v="OFF-AR-10004999"/>
    <x v="1"/>
    <x v="6"/>
    <s v="Newell 315"/>
    <n v="41.86"/>
    <n v="7"/>
    <n v="0"/>
    <n v="10.465"/>
  </r>
  <r>
    <n v="2342"/>
    <s v="US-2011-143231"/>
    <x v="2"/>
    <x v="520"/>
    <d v="2012-01-03T00:00:00"/>
    <s v="First Class"/>
    <s v="GM-14455"/>
    <s v="Gary Mitchum"/>
    <x v="2"/>
    <s v="United States"/>
    <s v="Franklin"/>
    <x v="31"/>
    <n v="2038"/>
    <x v="3"/>
    <s v="FUR-FU-10002501"/>
    <x v="0"/>
    <x v="5"/>
    <s v="Nu-Dell Executive Frame"/>
    <n v="63.2"/>
    <n v="5"/>
    <n v="0"/>
    <n v="23.384"/>
  </r>
  <r>
    <n v="2343"/>
    <s v="US-2011-143231"/>
    <x v="2"/>
    <x v="520"/>
    <d v="2012-01-03T00:00:00"/>
    <s v="First Class"/>
    <s v="GM-14455"/>
    <s v="Gary Mitchum"/>
    <x v="2"/>
    <s v="United States"/>
    <s v="Franklin"/>
    <x v="31"/>
    <n v="2038"/>
    <x v="3"/>
    <s v="TEC-AC-10000358"/>
    <x v="2"/>
    <x v="11"/>
    <s v="Imation Secure Drive + Hardware Encrypted USB flash drive - 16 GB"/>
    <n v="113.97"/>
    <n v="3"/>
    <n v="0"/>
    <n v="27.352799999999998"/>
  </r>
  <r>
    <n v="2344"/>
    <s v="US-2011-155894"/>
    <x v="2"/>
    <x v="711"/>
    <d v="2011-07-30T00:00:00"/>
    <s v="Second Class"/>
    <s v="CL-11890"/>
    <s v="Carl Ludwig"/>
    <x v="0"/>
    <s v="United States"/>
    <s v="Chicago"/>
    <x v="10"/>
    <n v="60623"/>
    <x v="2"/>
    <s v="OFF-ST-10004804"/>
    <x v="1"/>
    <x v="4"/>
    <s v="Belkin 19&quot; Vented Equipment Shelf, Black"/>
    <n v="123.55199999999999"/>
    <n v="3"/>
    <n v="0.2"/>
    <n v="-29.343599999999995"/>
  </r>
  <r>
    <n v="2345"/>
    <s v="CA-2013-119025"/>
    <x v="0"/>
    <x v="712"/>
    <d v="2013-02-28T00:00:00"/>
    <s v="Standard Class"/>
    <s v="PV-18985"/>
    <s v="Paul Van Hugh"/>
    <x v="2"/>
    <s v="United States"/>
    <s v="Milwaukee"/>
    <x v="6"/>
    <n v="53209"/>
    <x v="2"/>
    <s v="OFF-AP-10001205"/>
    <x v="1"/>
    <x v="9"/>
    <s v="Belkin 5 Outlet SurgeMaster Power Centers"/>
    <n v="490.32"/>
    <n v="9"/>
    <n v="0"/>
    <n v="137.28960000000004"/>
  </r>
  <r>
    <n v="2346"/>
    <s v="CA-2013-159373"/>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s v="CA-2013-159373"/>
    <x v="0"/>
    <x v="69"/>
    <d v="2013-03-19T00:00:00"/>
    <s v="Standard Class"/>
    <s v="LT-17110"/>
    <s v="Liz Thompson"/>
    <x v="0"/>
    <s v="United States"/>
    <s v="San Antonio"/>
    <x v="5"/>
    <n v="78207"/>
    <x v="2"/>
    <s v="OFF-BI-10004141"/>
    <x v="1"/>
    <x v="8"/>
    <s v="Insertable Tab Indexes For Data Binders"/>
    <n v="1.2719999999999998"/>
    <n v="2"/>
    <n v="0.8"/>
    <n v="-2.1624000000000012"/>
  </r>
  <r>
    <n v="2348"/>
    <s v="CA-2013-159373"/>
    <x v="0"/>
    <x v="69"/>
    <d v="2013-03-19T00:00:00"/>
    <s v="Standard Class"/>
    <s v="LT-17110"/>
    <s v="Liz Thompson"/>
    <x v="0"/>
    <s v="United States"/>
    <s v="San Antonio"/>
    <x v="5"/>
    <n v="78207"/>
    <x v="2"/>
    <s v="FUR-TA-10004619"/>
    <x v="0"/>
    <x v="3"/>
    <s v="Hon Non-Folding Utility Tables"/>
    <n v="557.58500000000004"/>
    <n v="5"/>
    <n v="0.3"/>
    <n v="0"/>
  </r>
  <r>
    <n v="2349"/>
    <s v="CA-2014-109701"/>
    <x v="3"/>
    <x v="574"/>
    <d v="2014-12-04T00:00:00"/>
    <s v="Same Day"/>
    <s v="AM-10360"/>
    <s v="Alice McCarthy"/>
    <x v="1"/>
    <s v="United States"/>
    <s v="Los Angeles"/>
    <x v="1"/>
    <n v="90032"/>
    <x v="1"/>
    <s v="OFF-BI-10004187"/>
    <x v="1"/>
    <x v="8"/>
    <s v="Staples"/>
    <n v="9.0240000000000009"/>
    <n v="6"/>
    <n v="0.2"/>
    <n v="3.1583999999999985"/>
  </r>
  <r>
    <n v="2350"/>
    <s v="CA-2014-109701"/>
    <x v="3"/>
    <x v="574"/>
    <d v="2014-12-04T00:00:00"/>
    <s v="Same Day"/>
    <s v="AM-10360"/>
    <s v="Alice McCarthy"/>
    <x v="1"/>
    <s v="United States"/>
    <s v="Los Angeles"/>
    <x v="1"/>
    <n v="90032"/>
    <x v="1"/>
    <s v="OFF-BI-10000632"/>
    <x v="1"/>
    <x v="8"/>
    <s v="Satellite Sectional Post Binders"/>
    <n v="69.456000000000003"/>
    <n v="2"/>
    <n v="0.2"/>
    <n v="22.573199999999996"/>
  </r>
  <r>
    <n v="2351"/>
    <s v="CA-2014-109701"/>
    <x v="3"/>
    <x v="574"/>
    <d v="2014-12-04T00:00:00"/>
    <s v="Same Day"/>
    <s v="AM-10360"/>
    <s v="Alice McCarthy"/>
    <x v="1"/>
    <s v="United States"/>
    <s v="Los Angeles"/>
    <x v="1"/>
    <n v="90032"/>
    <x v="1"/>
    <s v="OFF-PA-10003724"/>
    <x v="1"/>
    <x v="10"/>
    <s v="Wirebound Message Book, 4 per Page"/>
    <n v="10.86"/>
    <n v="2"/>
    <n v="0"/>
    <n v="5.3213999999999997"/>
  </r>
  <r>
    <n v="2352"/>
    <s v="CA-2014-109701"/>
    <x v="3"/>
    <x v="574"/>
    <d v="2014-12-04T00:00:00"/>
    <s v="Same Day"/>
    <s v="AM-10360"/>
    <s v="Alice McCarthy"/>
    <x v="1"/>
    <s v="United States"/>
    <s v="Los Angeles"/>
    <x v="1"/>
    <n v="90032"/>
    <x v="1"/>
    <s v="OFF-AP-10002765"/>
    <x v="1"/>
    <x v="9"/>
    <s v="Fellowes Advanced Computer Series Surge Protectors"/>
    <n v="79.47"/>
    <n v="3"/>
    <n v="0"/>
    <n v="22.251600000000003"/>
  </r>
  <r>
    <n v="2353"/>
    <s v="CA-2014-109701"/>
    <x v="3"/>
    <x v="574"/>
    <d v="2014-12-04T00:00:00"/>
    <s v="Same Day"/>
    <s v="AM-10360"/>
    <s v="Alice McCarthy"/>
    <x v="1"/>
    <s v="United States"/>
    <s v="Los Angeles"/>
    <x v="1"/>
    <n v="90032"/>
    <x v="1"/>
    <s v="OFF-AR-10001868"/>
    <x v="1"/>
    <x v="6"/>
    <s v="Prang Dustless Chalk Sticks"/>
    <n v="10.08"/>
    <n v="6"/>
    <n v="0"/>
    <n v="5.04"/>
  </r>
  <r>
    <n v="2354"/>
    <s v="CA-2012-111514"/>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s v="CA-2012-111514"/>
    <x v="1"/>
    <x v="284"/>
    <d v="2012-09-02T00:00:00"/>
    <s v="First Class"/>
    <s v="SC-20260"/>
    <s v="Scott Cohen"/>
    <x v="1"/>
    <s v="United States"/>
    <s v="San Francisco"/>
    <x v="1"/>
    <n v="94122"/>
    <x v="1"/>
    <s v="OFF-BI-10002735"/>
    <x v="1"/>
    <x v="8"/>
    <s v="GBC Prestige Therm-A-Bind Covers"/>
    <n v="137.24"/>
    <n v="5"/>
    <n v="0.2"/>
    <n v="46.3185"/>
  </r>
  <r>
    <n v="2356"/>
    <s v="CA-2012-111514"/>
    <x v="1"/>
    <x v="284"/>
    <d v="2012-09-02T00:00:00"/>
    <s v="First Class"/>
    <s v="SC-20260"/>
    <s v="Scott Cohen"/>
    <x v="1"/>
    <s v="United States"/>
    <s v="San Francisco"/>
    <x v="1"/>
    <n v="94122"/>
    <x v="1"/>
    <s v="TEC-AC-10004864"/>
    <x v="2"/>
    <x v="11"/>
    <s v="Memorex Micro Travel Drive 32 GB"/>
    <n v="36.51"/>
    <n v="1"/>
    <n v="0"/>
    <n v="15.699300000000001"/>
  </r>
  <r>
    <n v="2357"/>
    <s v="CA-2012-111514"/>
    <x v="1"/>
    <x v="284"/>
    <d v="2012-09-02T00:00:00"/>
    <s v="First Class"/>
    <s v="SC-20260"/>
    <s v="Scott Cohen"/>
    <x v="1"/>
    <s v="United States"/>
    <s v="San Francisco"/>
    <x v="1"/>
    <n v="94122"/>
    <x v="1"/>
    <s v="TEC-MA-10000597"/>
    <x v="2"/>
    <x v="15"/>
    <s v="Lexmark S315 Color Inkjet Printer"/>
    <n v="239.976"/>
    <n v="3"/>
    <n v="0.2"/>
    <n v="80.991899999999987"/>
  </r>
  <r>
    <n v="2358"/>
    <s v="US-2011-148838"/>
    <x v="2"/>
    <x v="461"/>
    <d v="2011-03-21T00:00:00"/>
    <s v="Standard Class"/>
    <s v="CP-12340"/>
    <s v="Christine Phan"/>
    <x v="1"/>
    <s v="United States"/>
    <s v="New York City"/>
    <x v="15"/>
    <n v="10024"/>
    <x v="3"/>
    <s v="FUR-TA-10003473"/>
    <x v="0"/>
    <x v="3"/>
    <s v="Bretford Rectangular Conference Table Tops"/>
    <n v="1579.7460000000001"/>
    <n v="7"/>
    <n v="0.4"/>
    <n v="-447.59469999999988"/>
  </r>
  <r>
    <n v="2359"/>
    <s v="US-2011-148838"/>
    <x v="2"/>
    <x v="461"/>
    <d v="2011-03-21T00:00:00"/>
    <s v="Standard Class"/>
    <s v="CP-12340"/>
    <s v="Christine Phan"/>
    <x v="1"/>
    <s v="United States"/>
    <s v="New York City"/>
    <x v="15"/>
    <n v="10024"/>
    <x v="3"/>
    <s v="FUR-TA-10001950"/>
    <x v="0"/>
    <x v="3"/>
    <s v="Balt Solid Wood Round Tables"/>
    <n v="1071.576"/>
    <n v="4"/>
    <n v="0.4"/>
    <n v="-553.64760000000001"/>
  </r>
  <r>
    <n v="2360"/>
    <s v="US-2011-14883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s v="US-2011-148838"/>
    <x v="2"/>
    <x v="461"/>
    <d v="2011-03-21T00:00:00"/>
    <s v="Standard Class"/>
    <s v="CP-12340"/>
    <s v="Christine Phan"/>
    <x v="1"/>
    <s v="United States"/>
    <s v="New York City"/>
    <x v="15"/>
    <n v="10024"/>
    <x v="3"/>
    <s v="OFF-PA-10002960"/>
    <x v="1"/>
    <x v="10"/>
    <s v="Xerox 1926"/>
    <n v="34.86"/>
    <n v="7"/>
    <n v="0"/>
    <n v="16.3842"/>
  </r>
  <r>
    <n v="2362"/>
    <s v="US-2011-148838"/>
    <x v="2"/>
    <x v="461"/>
    <d v="2011-03-21T00:00:00"/>
    <s v="Standard Class"/>
    <s v="CP-12340"/>
    <s v="Christine Phan"/>
    <x v="1"/>
    <s v="United States"/>
    <s v="New York City"/>
    <x v="15"/>
    <n v="10024"/>
    <x v="3"/>
    <s v="OFF-PA-10000919"/>
    <x v="1"/>
    <x v="10"/>
    <s v="Xerox 1918"/>
    <n v="155.04"/>
    <n v="4"/>
    <n v="0"/>
    <n v="75.9696"/>
  </r>
  <r>
    <n v="2363"/>
    <s v="CA-2014-136497"/>
    <x v="3"/>
    <x v="513"/>
    <d v="2014-04-21T00:00:00"/>
    <s v="Standard Class"/>
    <s v="RF-19840"/>
    <s v="Roy Französisch"/>
    <x v="0"/>
    <s v="United States"/>
    <s v="Columbus"/>
    <x v="24"/>
    <n v="43229"/>
    <x v="3"/>
    <s v="OFF-BI-10001553"/>
    <x v="1"/>
    <x v="8"/>
    <s v="SpineVue Locking Slant-D Ring Binders by Cardinal"/>
    <n v="13.710000000000003"/>
    <n v="5"/>
    <n v="0.7"/>
    <n v="-10.053999999999998"/>
  </r>
  <r>
    <n v="2364"/>
    <s v="US-2013-108637"/>
    <x v="0"/>
    <x v="69"/>
    <d v="2013-03-19T00:00:00"/>
    <s v="Standard Class"/>
    <s v="AB-10060"/>
    <s v="Adam Bellavance"/>
    <x v="2"/>
    <s v="United States"/>
    <s v="Waynesboro"/>
    <x v="17"/>
    <n v="22980"/>
    <x v="0"/>
    <s v="FUR-FU-10004864"/>
    <x v="0"/>
    <x v="5"/>
    <s v="Howard Miller 14-1/2&quot; Diameter Chrome Round Wall Clock"/>
    <n v="127.88"/>
    <n v="2"/>
    <n v="0"/>
    <n v="40.921599999999998"/>
  </r>
  <r>
    <n v="2365"/>
    <s v="US-2013-108637"/>
    <x v="0"/>
    <x v="69"/>
    <d v="2013-03-19T00:00:00"/>
    <s v="Standard Class"/>
    <s v="AB-10060"/>
    <s v="Adam Bellavance"/>
    <x v="2"/>
    <s v="United States"/>
    <s v="Waynesboro"/>
    <x v="17"/>
    <n v="22980"/>
    <x v="0"/>
    <s v="OFF-AP-10004540"/>
    <x v="1"/>
    <x v="9"/>
    <s v="Eureka The Boss Lite 10-Amp Upright Vacuum, Blue"/>
    <n v="160.32"/>
    <n v="2"/>
    <n v="0"/>
    <n v="44.889600000000002"/>
  </r>
  <r>
    <n v="2366"/>
    <s v="US-2013-108637"/>
    <x v="0"/>
    <x v="69"/>
    <d v="2013-03-19T00:00:00"/>
    <s v="Standard Class"/>
    <s v="AB-10060"/>
    <s v="Adam Bellavance"/>
    <x v="2"/>
    <s v="United States"/>
    <s v="Waynesboro"/>
    <x v="17"/>
    <n v="22980"/>
    <x v="0"/>
    <s v="OFF-BI-10004965"/>
    <x v="1"/>
    <x v="8"/>
    <s v="Ibico Covers for Plastic or Wire Binding Elements"/>
    <n v="46"/>
    <n v="4"/>
    <n v="0"/>
    <n v="20.7"/>
  </r>
  <r>
    <n v="2367"/>
    <s v="CA-2011-102295"/>
    <x v="2"/>
    <x v="156"/>
    <d v="2011-11-26T00:00:00"/>
    <s v="Second Class"/>
    <s v="EH-13990"/>
    <s v="Erica Hackney"/>
    <x v="0"/>
    <s v="United States"/>
    <s v="Sacramento"/>
    <x v="1"/>
    <n v="95823"/>
    <x v="1"/>
    <s v="FUR-CH-10001714"/>
    <x v="0"/>
    <x v="1"/>
    <s v="Global Leather &amp; Oak Executive Chair, Burgundy"/>
    <n v="120.71199999999999"/>
    <n v="1"/>
    <n v="0.2"/>
    <n v="-18.106799999999993"/>
  </r>
  <r>
    <n v="2368"/>
    <s v="CA-2014-123659"/>
    <x v="3"/>
    <x v="516"/>
    <d v="2014-02-14T00:00:00"/>
    <s v="First Class"/>
    <s v="MN-17935"/>
    <s v="Michael Nguyen"/>
    <x v="0"/>
    <s v="United States"/>
    <s v="Clinton"/>
    <x v="39"/>
    <n v="20735"/>
    <x v="3"/>
    <s v="OFF-PA-10002464"/>
    <x v="1"/>
    <x v="10"/>
    <s v="HP Office Recycled Paper (20Lb. and 87 Bright)"/>
    <n v="23.12"/>
    <n v="4"/>
    <n v="0"/>
    <n v="11.328800000000001"/>
  </r>
  <r>
    <n v="2369"/>
    <s v="US-2013-129469"/>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s v="US-2013-129469"/>
    <x v="0"/>
    <x v="713"/>
    <d v="2013-09-28T00:00:00"/>
    <s v="Standard Class"/>
    <s v="KL-16555"/>
    <s v="Kelly Lampkin"/>
    <x v="1"/>
    <s v="United States"/>
    <s v="Fairfield"/>
    <x v="24"/>
    <n v="45014"/>
    <x v="3"/>
    <s v="OFF-AR-10000315"/>
    <x v="1"/>
    <x v="6"/>
    <s v="Dixon Ticonderoga Maple Cedar Pencil, #2"/>
    <n v="4.9119999999999999"/>
    <n v="2"/>
    <n v="0.2"/>
    <n v="0.30700000000000016"/>
  </r>
  <r>
    <n v="2371"/>
    <s v="CA-2014-155152"/>
    <x v="3"/>
    <x v="437"/>
    <d v="2014-07-10T00:00:00"/>
    <s v="Second Class"/>
    <s v="MP-17965"/>
    <s v="Michael Paige"/>
    <x v="1"/>
    <s v="United States"/>
    <s v="Warwick"/>
    <x v="34"/>
    <n v="2886"/>
    <x v="3"/>
    <s v="TEC-AC-10004353"/>
    <x v="2"/>
    <x v="11"/>
    <s v="Hypercom P1300 Pinpad"/>
    <n v="252"/>
    <n v="4"/>
    <n v="0"/>
    <n v="93.240000000000009"/>
  </r>
  <r>
    <n v="2372"/>
    <s v="CA-2013-159940"/>
    <x v="0"/>
    <x v="274"/>
    <d v="2013-07-12T00:00:00"/>
    <s v="Second Class"/>
    <s v="BF-11020"/>
    <s v="Barry Französisch"/>
    <x v="1"/>
    <s v="United States"/>
    <s v="Aurora"/>
    <x v="10"/>
    <n v="60505"/>
    <x v="2"/>
    <s v="FUR-FU-10004973"/>
    <x v="0"/>
    <x v="5"/>
    <s v="Flat Face Poster Frame"/>
    <n v="60.288000000000004"/>
    <n v="8"/>
    <n v="0.6"/>
    <n v="-27.129599999999996"/>
  </r>
  <r>
    <n v="2373"/>
    <s v="CA-2013-159940"/>
    <x v="0"/>
    <x v="274"/>
    <d v="2013-07-12T00:00:00"/>
    <s v="Second Class"/>
    <s v="BF-11020"/>
    <s v="Barry Französisch"/>
    <x v="1"/>
    <s v="United States"/>
    <s v="Aurora"/>
    <x v="10"/>
    <n v="60505"/>
    <x v="2"/>
    <s v="OFF-FA-10000936"/>
    <x v="1"/>
    <x v="13"/>
    <s v="Acco Hot Clips Clips to Go"/>
    <n v="2.6320000000000001"/>
    <n v="1"/>
    <n v="0.2"/>
    <n v="0.8224999999999999"/>
  </r>
  <r>
    <n v="2374"/>
    <s v="CA-2013-159940"/>
    <x v="0"/>
    <x v="274"/>
    <d v="2013-07-12T00:00:00"/>
    <s v="Second Class"/>
    <s v="BF-11020"/>
    <s v="Barry Französisch"/>
    <x v="1"/>
    <s v="United States"/>
    <s v="Aurora"/>
    <x v="10"/>
    <n v="60505"/>
    <x v="2"/>
    <s v="OFF-PA-10001609"/>
    <x v="1"/>
    <x v="10"/>
    <s v="Tops Wirebound Message Log Books"/>
    <n v="23.688000000000002"/>
    <n v="9"/>
    <n v="0.2"/>
    <n v="7.698599999999999"/>
  </r>
  <r>
    <n v="2375"/>
    <s v="CA-2013-159940"/>
    <x v="0"/>
    <x v="274"/>
    <d v="2013-07-12T00:00:00"/>
    <s v="Second Class"/>
    <s v="BF-11020"/>
    <s v="Barry Französisch"/>
    <x v="1"/>
    <s v="United States"/>
    <s v="Aurora"/>
    <x v="10"/>
    <n v="60505"/>
    <x v="2"/>
    <s v="FUR-CH-10000785"/>
    <x v="0"/>
    <x v="1"/>
    <s v="Global Ergonomic Managers Chair"/>
    <n v="253.37199999999996"/>
    <n v="2"/>
    <n v="0.3"/>
    <n v="-14.478399999999993"/>
  </r>
  <r>
    <n v="2376"/>
    <s v="CA-2014-119669"/>
    <x v="3"/>
    <x v="714"/>
    <d v="2014-01-31T00:00:00"/>
    <s v="Standard Class"/>
    <s v="TP-21130"/>
    <s v="Theone Pippenger"/>
    <x v="0"/>
    <s v="United States"/>
    <s v="Smyrna"/>
    <x v="32"/>
    <n v="30080"/>
    <x v="0"/>
    <s v="OFF-FA-10000053"/>
    <x v="1"/>
    <x v="13"/>
    <s v="Revere Boxed Rubber Bands by Revere"/>
    <n v="5.67"/>
    <n v="3"/>
    <n v="0"/>
    <n v="0.11340000000000017"/>
  </r>
  <r>
    <n v="2377"/>
    <s v="US-2011-164616"/>
    <x v="2"/>
    <x v="710"/>
    <d v="2011-08-21T00:00:00"/>
    <s v="Second Class"/>
    <s v="MS-17770"/>
    <s v="Maxwell Schwartz"/>
    <x v="0"/>
    <s v="United States"/>
    <s v="Columbus"/>
    <x v="24"/>
    <n v="43229"/>
    <x v="3"/>
    <s v="OFF-BI-10001718"/>
    <x v="1"/>
    <x v="8"/>
    <s v="GBC DocuBind P50 Personal Binding Machine"/>
    <n v="76.77600000000001"/>
    <n v="4"/>
    <n v="0.7"/>
    <n v="-58.861599999999981"/>
  </r>
  <r>
    <n v="2378"/>
    <s v="US-2011-164616"/>
    <x v="2"/>
    <x v="710"/>
    <d v="2011-08-21T00:00:00"/>
    <s v="Second Class"/>
    <s v="MS-17770"/>
    <s v="Maxwell Schwartz"/>
    <x v="0"/>
    <s v="United States"/>
    <s v="Columbus"/>
    <x v="24"/>
    <n v="43229"/>
    <x v="3"/>
    <s v="OFF-SU-10004768"/>
    <x v="1"/>
    <x v="14"/>
    <s v="Acme Kleencut Forged Steel Scissors"/>
    <n v="9.1840000000000011"/>
    <n v="2"/>
    <n v="0.2"/>
    <n v="1.1479999999999988"/>
  </r>
  <r>
    <n v="2379"/>
    <s v="CA-2012-148628"/>
    <x v="1"/>
    <x v="401"/>
    <d v="2012-12-11T00:00:00"/>
    <s v="Standard Class"/>
    <s v="KM-16375"/>
    <s v="Katherine Murray"/>
    <x v="2"/>
    <s v="United States"/>
    <s v="Thousand Oaks"/>
    <x v="1"/>
    <n v="91360"/>
    <x v="1"/>
    <s v="OFF-PA-10003883"/>
    <x v="1"/>
    <x v="10"/>
    <s v="Message Book, Phone, Wirebound Standard Line Memo, 2 3/4&quot; X 5&quot;"/>
    <n v="32.75"/>
    <n v="5"/>
    <n v="0"/>
    <n v="15.065"/>
  </r>
  <r>
    <n v="2380"/>
    <s v="CA-2013-118052"/>
    <x v="0"/>
    <x v="715"/>
    <d v="2013-05-11T00:00:00"/>
    <s v="Standard Class"/>
    <s v="BE-11455"/>
    <s v="Brad Eason"/>
    <x v="2"/>
    <s v="United States"/>
    <s v="Lorain"/>
    <x v="24"/>
    <n v="44052"/>
    <x v="3"/>
    <s v="OFF-FA-10004248"/>
    <x v="1"/>
    <x v="13"/>
    <s v="Advantus T-Pin Paper Clips"/>
    <n v="7.2160000000000002"/>
    <n v="2"/>
    <n v="0.2"/>
    <n v="1.7138000000000002"/>
  </r>
  <r>
    <n v="2381"/>
    <s v="CA-2013-118052"/>
    <x v="0"/>
    <x v="715"/>
    <d v="2013-05-11T00:00:00"/>
    <s v="Standard Class"/>
    <s v="BE-11455"/>
    <s v="Brad Eason"/>
    <x v="2"/>
    <s v="United States"/>
    <s v="Lorain"/>
    <x v="24"/>
    <n v="44052"/>
    <x v="3"/>
    <s v="OFF-PA-10002581"/>
    <x v="1"/>
    <x v="10"/>
    <s v="Xerox 1951"/>
    <n v="49.568000000000005"/>
    <n v="2"/>
    <n v="0.2"/>
    <n v="15.489999999999997"/>
  </r>
  <r>
    <n v="2382"/>
    <s v="CA-2013-118052"/>
    <x v="0"/>
    <x v="715"/>
    <d v="2013-05-11T00:00:00"/>
    <s v="Standard Class"/>
    <s v="BE-11455"/>
    <s v="Brad Eason"/>
    <x v="2"/>
    <s v="United States"/>
    <s v="Lorain"/>
    <x v="24"/>
    <n v="44052"/>
    <x v="3"/>
    <s v="FUR-FU-10004848"/>
    <x v="0"/>
    <x v="5"/>
    <s v="DAX Solid Wood Frames"/>
    <n v="54.711999999999996"/>
    <n v="7"/>
    <n v="0.2"/>
    <n v="11.626299999999999"/>
  </r>
  <r>
    <n v="2383"/>
    <s v="US-2014-117534"/>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s v="US-2014-117534"/>
    <x v="3"/>
    <x v="613"/>
    <d v="2014-03-27T00:00:00"/>
    <s v="First Class"/>
    <s v="CV-12295"/>
    <s v="Christina VanderZanden"/>
    <x v="0"/>
    <s v="United States"/>
    <s v="Fresno"/>
    <x v="1"/>
    <n v="93727"/>
    <x v="1"/>
    <s v="OFF-AR-10003087"/>
    <x v="1"/>
    <x v="6"/>
    <s v="Staples"/>
    <n v="16.02"/>
    <n v="9"/>
    <n v="0"/>
    <n v="4.4855999999999998"/>
  </r>
  <r>
    <n v="2385"/>
    <s v="US-2014-117534"/>
    <x v="3"/>
    <x v="613"/>
    <d v="2014-03-27T00:00:00"/>
    <s v="First Class"/>
    <s v="CV-12295"/>
    <s v="Christina VanderZanden"/>
    <x v="0"/>
    <s v="United States"/>
    <s v="Fresno"/>
    <x v="1"/>
    <n v="93727"/>
    <x v="1"/>
    <s v="OFF-BI-10002026"/>
    <x v="1"/>
    <x v="8"/>
    <s v="Avery Arch Ring Binders"/>
    <n v="185.92000000000002"/>
    <n v="4"/>
    <n v="0.2"/>
    <n v="62.74799999999999"/>
  </r>
  <r>
    <n v="2386"/>
    <s v="US-2014-117534"/>
    <x v="3"/>
    <x v="613"/>
    <d v="2014-03-27T00:00:00"/>
    <s v="First Class"/>
    <s v="CV-12295"/>
    <s v="Christina VanderZanden"/>
    <x v="0"/>
    <s v="United States"/>
    <s v="Fresno"/>
    <x v="1"/>
    <n v="93727"/>
    <x v="1"/>
    <s v="TEC-PH-10000141"/>
    <x v="2"/>
    <x v="7"/>
    <s v="Clearsounds A400"/>
    <n v="211.16800000000001"/>
    <n v="4"/>
    <n v="0.2"/>
    <n v="15.837600000000009"/>
  </r>
  <r>
    <n v="2387"/>
    <s v="US-2014-117534"/>
    <x v="3"/>
    <x v="613"/>
    <d v="2014-03-27T00:00:00"/>
    <s v="First Class"/>
    <s v="CV-12295"/>
    <s v="Christina VanderZanden"/>
    <x v="0"/>
    <s v="United States"/>
    <s v="Fresno"/>
    <x v="1"/>
    <n v="93727"/>
    <x v="1"/>
    <s v="TEC-CO-10000971"/>
    <x v="2"/>
    <x v="16"/>
    <s v="Hewlett Packard 310 Color Digital Copier"/>
    <n v="479.98400000000004"/>
    <n v="2"/>
    <n v="0.2"/>
    <n v="59.997999999999962"/>
  </r>
  <r>
    <n v="2388"/>
    <s v="CA-2012-145065"/>
    <x v="1"/>
    <x v="295"/>
    <d v="2012-12-15T00:00:00"/>
    <s v="First Class"/>
    <s v="DK-13375"/>
    <s v="Dennis Kane"/>
    <x v="0"/>
    <s v="United States"/>
    <s v="San Diego"/>
    <x v="1"/>
    <n v="92105"/>
    <x v="1"/>
    <s v="OFF-FA-10001229"/>
    <x v="1"/>
    <x v="13"/>
    <s v="Staples"/>
    <n v="7.86"/>
    <n v="2"/>
    <n v="0"/>
    <n v="3.6155999999999997"/>
  </r>
  <r>
    <n v="2389"/>
    <s v="CA-2012-145065"/>
    <x v="1"/>
    <x v="295"/>
    <d v="2012-12-15T00:00:00"/>
    <s v="First Class"/>
    <s v="DK-13375"/>
    <s v="Dennis Kane"/>
    <x v="0"/>
    <s v="United States"/>
    <s v="San Diego"/>
    <x v="1"/>
    <n v="92105"/>
    <x v="1"/>
    <s v="OFF-BI-10002437"/>
    <x v="1"/>
    <x v="8"/>
    <s v="Recycled Premium Regency Composition Covers"/>
    <n v="24.448"/>
    <n v="2"/>
    <n v="0.2"/>
    <n v="8.8623999999999992"/>
  </r>
  <r>
    <n v="2390"/>
    <s v="US-2012-127040"/>
    <x v="1"/>
    <x v="401"/>
    <d v="2012-12-10T00:00:00"/>
    <s v="Standard Class"/>
    <s v="SG-20605"/>
    <s v="Speros Goranitis"/>
    <x v="0"/>
    <s v="United States"/>
    <s v="New York City"/>
    <x v="15"/>
    <n v="10009"/>
    <x v="3"/>
    <s v="OFF-PA-10004255"/>
    <x v="1"/>
    <x v="10"/>
    <s v="Xerox 219"/>
    <n v="6.48"/>
    <n v="1"/>
    <n v="0"/>
    <n v="3.1104000000000003"/>
  </r>
  <r>
    <n v="2391"/>
    <s v="US-2012-127040"/>
    <x v="1"/>
    <x v="401"/>
    <d v="2012-12-10T00:00:00"/>
    <s v="Standard Class"/>
    <s v="SG-20605"/>
    <s v="Speros Goranitis"/>
    <x v="0"/>
    <s v="United States"/>
    <s v="New York City"/>
    <x v="15"/>
    <n v="10009"/>
    <x v="3"/>
    <s v="OFF-PA-10001184"/>
    <x v="1"/>
    <x v="10"/>
    <s v="Xerox 1903"/>
    <n v="41.86"/>
    <n v="7"/>
    <n v="0"/>
    <n v="20.511400000000002"/>
  </r>
  <r>
    <n v="2392"/>
    <s v="US-2012-127040"/>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s v="US-2012-127040"/>
    <x v="1"/>
    <x v="401"/>
    <d v="2012-12-10T00:00:00"/>
    <s v="Standard Class"/>
    <s v="SG-20605"/>
    <s v="Speros Goranitis"/>
    <x v="0"/>
    <s v="United States"/>
    <s v="New York City"/>
    <x v="15"/>
    <n v="10009"/>
    <x v="3"/>
    <s v="FUR-FU-10002878"/>
    <x v="0"/>
    <x v="5"/>
    <s v="Seth Thomas 14&quot; Day/Date Wall Clock"/>
    <n v="113.92"/>
    <n v="4"/>
    <n v="0"/>
    <n v="42.150400000000005"/>
  </r>
  <r>
    <n v="2394"/>
    <s v="CA-2013-128111"/>
    <x v="0"/>
    <x v="716"/>
    <d v="2013-03-24T00:00:00"/>
    <s v="Standard Class"/>
    <s v="CS-12355"/>
    <s v="Christine Sundaresam"/>
    <x v="0"/>
    <s v="United States"/>
    <s v="Malden"/>
    <x v="31"/>
    <n v="2148"/>
    <x v="3"/>
    <s v="OFF-AR-10000588"/>
    <x v="1"/>
    <x v="6"/>
    <s v="Newell 345"/>
    <n v="39.68"/>
    <n v="2"/>
    <n v="0"/>
    <n v="10.316800000000001"/>
  </r>
  <r>
    <n v="2395"/>
    <s v="CA-2012-137897"/>
    <x v="1"/>
    <x v="717"/>
    <d v="2012-11-19T00:00:00"/>
    <s v="Standard Class"/>
    <s v="PJ-18835"/>
    <s v="Patrick Jones"/>
    <x v="1"/>
    <s v="United States"/>
    <s v="New York City"/>
    <x v="15"/>
    <n v="10035"/>
    <x v="3"/>
    <s v="TEC-AC-10002217"/>
    <x v="2"/>
    <x v="11"/>
    <s v="Imation Clip USB flash drive - 8 GB"/>
    <n v="37.6"/>
    <n v="2"/>
    <n v="0"/>
    <n v="2.2560000000000002"/>
  </r>
  <r>
    <n v="2396"/>
    <s v="CA-2012-137897"/>
    <x v="1"/>
    <x v="717"/>
    <d v="2012-11-19T00:00:00"/>
    <s v="Standard Class"/>
    <s v="PJ-18835"/>
    <s v="Patrick Jones"/>
    <x v="1"/>
    <s v="United States"/>
    <s v="New York City"/>
    <x v="15"/>
    <n v="10035"/>
    <x v="3"/>
    <s v="TEC-AC-10001267"/>
    <x v="2"/>
    <x v="11"/>
    <s v="Imation 32GB Pocket Pro USB 3.0 Flash Drive - 32 GB - Black - 1 P ..."/>
    <n v="59.9"/>
    <n v="2"/>
    <n v="0"/>
    <n v="23.96"/>
  </r>
  <r>
    <n v="2397"/>
    <s v="CA-2012-137897"/>
    <x v="1"/>
    <x v="717"/>
    <d v="2012-11-19T00:00:00"/>
    <s v="Standard Class"/>
    <s v="PJ-18835"/>
    <s v="Patrick Jones"/>
    <x v="1"/>
    <s v="United States"/>
    <s v="New York City"/>
    <x v="15"/>
    <n v="10035"/>
    <x v="3"/>
    <s v="OFF-PA-10004041"/>
    <x v="1"/>
    <x v="10"/>
    <s v="It's Hot Message Books with Stickers, 2 3/4&quot; x 5&quot;"/>
    <n v="37"/>
    <n v="5"/>
    <n v="0"/>
    <n v="16.649999999999999"/>
  </r>
  <r>
    <n v="2398"/>
    <s v="CA-2014-169264"/>
    <x v="3"/>
    <x v="718"/>
    <d v="2014-08-17T00:00:00"/>
    <s v="Second Class"/>
    <s v="NP-18700"/>
    <s v="Nora Preis"/>
    <x v="0"/>
    <s v="United States"/>
    <s v="San Francisco"/>
    <x v="1"/>
    <n v="94109"/>
    <x v="1"/>
    <s v="OFF-LA-10001613"/>
    <x v="1"/>
    <x v="2"/>
    <s v="Avery File Folder Labels"/>
    <n v="5.76"/>
    <n v="2"/>
    <n v="0"/>
    <n v="2.8224"/>
  </r>
  <r>
    <n v="2399"/>
    <s v="CA-2014-169264"/>
    <x v="3"/>
    <x v="718"/>
    <d v="2014-08-17T00:00:00"/>
    <s v="Second Class"/>
    <s v="NP-18700"/>
    <s v="Nora Preis"/>
    <x v="0"/>
    <s v="United States"/>
    <s v="San Francisco"/>
    <x v="1"/>
    <n v="94109"/>
    <x v="1"/>
    <s v="OFF-AR-10000246"/>
    <x v="1"/>
    <x v="6"/>
    <s v="Newell 318"/>
    <n v="16.68"/>
    <n v="6"/>
    <n v="0"/>
    <n v="4.3367999999999993"/>
  </r>
  <r>
    <n v="2400"/>
    <s v="CA-2014-147361"/>
    <x v="3"/>
    <x v="428"/>
    <d v="2014-09-16T00:00:00"/>
    <s v="Standard Class"/>
    <s v="SB-20290"/>
    <s v="Sean Braxton"/>
    <x v="1"/>
    <s v="United States"/>
    <s v="Florence"/>
    <x v="20"/>
    <n v="29501"/>
    <x v="0"/>
    <s v="OFF-ST-10001809"/>
    <x v="1"/>
    <x v="4"/>
    <s v="Fellowes Officeware Wire Shelving"/>
    <n v="628.80999999999995"/>
    <n v="7"/>
    <n v="0"/>
    <n v="12.576199999999986"/>
  </r>
  <r>
    <n v="2401"/>
    <s v="CA-2014-147361"/>
    <x v="3"/>
    <x v="428"/>
    <d v="2014-09-16T00:00:00"/>
    <s v="Standard Class"/>
    <s v="SB-20290"/>
    <s v="Sean Braxton"/>
    <x v="1"/>
    <s v="United States"/>
    <s v="Florence"/>
    <x v="20"/>
    <n v="29501"/>
    <x v="0"/>
    <s v="OFF-ST-10002214"/>
    <x v="1"/>
    <x v="4"/>
    <s v="X-Rack File for Hanging Folders"/>
    <n v="56.449999999999996"/>
    <n v="5"/>
    <n v="0"/>
    <n v="14.676999999999998"/>
  </r>
  <r>
    <n v="2402"/>
    <s v="CA-2014-145877"/>
    <x v="3"/>
    <x v="719"/>
    <d v="2014-04-05T00:00:00"/>
    <s v="Second Class"/>
    <s v="AS-10090"/>
    <s v="Adam Shillingsburg"/>
    <x v="0"/>
    <s v="United States"/>
    <s v="Springfield"/>
    <x v="25"/>
    <n v="65807"/>
    <x v="2"/>
    <s v="OFF-ST-10000649"/>
    <x v="1"/>
    <x v="4"/>
    <s v="Hanging Personal Folder File"/>
    <n v="94.199999999999989"/>
    <n v="6"/>
    <n v="0"/>
    <n v="23.550000000000004"/>
  </r>
  <r>
    <n v="2403"/>
    <s v="CA-2014-145877"/>
    <x v="3"/>
    <x v="719"/>
    <d v="2014-04-05T00:00:00"/>
    <s v="Second Class"/>
    <s v="AS-10090"/>
    <s v="Adam Shillingsburg"/>
    <x v="0"/>
    <s v="United States"/>
    <s v="Springfield"/>
    <x v="25"/>
    <n v="65807"/>
    <x v="2"/>
    <s v="OFF-EN-10001990"/>
    <x v="1"/>
    <x v="12"/>
    <s v="Staples"/>
    <n v="28.4"/>
    <n v="5"/>
    <n v="0"/>
    <n v="13.347999999999997"/>
  </r>
  <r>
    <n v="2404"/>
    <s v="US-2013-110170"/>
    <x v="0"/>
    <x v="720"/>
    <d v="2013-10-04T00:00:00"/>
    <s v="Standard Class"/>
    <s v="HM-14860"/>
    <s v="Harry Marie"/>
    <x v="1"/>
    <s v="United States"/>
    <s v="Huntsville"/>
    <x v="5"/>
    <n v="77340"/>
    <x v="2"/>
    <s v="FUR-BO-10000780"/>
    <x v="0"/>
    <x v="0"/>
    <s v="O'Sullivan Plantations 2-Door Library in Landvery Oak"/>
    <n v="956.6647999999999"/>
    <n v="7"/>
    <n v="0.32"/>
    <n v="-225.09759999999991"/>
  </r>
  <r>
    <n v="2405"/>
    <s v="CA-2014-108574"/>
    <x v="3"/>
    <x v="566"/>
    <d v="2014-10-12T00:00:00"/>
    <s v="Standard Class"/>
    <s v="MG-18145"/>
    <s v="Mike Gockenbach"/>
    <x v="0"/>
    <s v="United States"/>
    <s v="Los Angeles"/>
    <x v="1"/>
    <n v="90045"/>
    <x v="1"/>
    <s v="TEC-AC-10002049"/>
    <x v="2"/>
    <x v="11"/>
    <s v="Logitech G19 Programmable Gaming Keyboard"/>
    <n v="1115.9099999999999"/>
    <n v="9"/>
    <n v="0"/>
    <n v="200.86379999999991"/>
  </r>
  <r>
    <n v="2406"/>
    <s v="CA-2014-108574"/>
    <x v="3"/>
    <x v="566"/>
    <d v="2014-10-12T00:00:00"/>
    <s v="Standard Class"/>
    <s v="MG-18145"/>
    <s v="Mike Gockenbach"/>
    <x v="0"/>
    <s v="United States"/>
    <s v="Los Angeles"/>
    <x v="1"/>
    <n v="90045"/>
    <x v="1"/>
    <s v="TEC-PH-10003555"/>
    <x v="2"/>
    <x v="7"/>
    <s v="Motorola HK250 Universal Bluetooth Headset"/>
    <n v="128.744"/>
    <n v="7"/>
    <n v="0.2"/>
    <n v="-28.967399999999991"/>
  </r>
  <r>
    <n v="2407"/>
    <s v="CA-2014-108574"/>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s v="CA-2014-144589"/>
    <x v="3"/>
    <x v="176"/>
    <d v="2014-01-26T00:00:00"/>
    <s v="Standard Class"/>
    <s v="TM-21010"/>
    <s v="Tamara Manning"/>
    <x v="0"/>
    <s v="United States"/>
    <s v="San Francisco"/>
    <x v="1"/>
    <n v="94122"/>
    <x v="1"/>
    <s v="OFF-AR-10003631"/>
    <x v="1"/>
    <x v="6"/>
    <s v="Staples"/>
    <n v="24.2"/>
    <n v="5"/>
    <n v="0"/>
    <n v="7.9859999999999998"/>
  </r>
  <r>
    <n v="2409"/>
    <s v="CA-2014-144589"/>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s v="CA-2014-155985"/>
    <x v="3"/>
    <x v="721"/>
    <d v="2014-03-26T00:00:00"/>
    <s v="First Class"/>
    <s v="BE-11335"/>
    <s v="Bill Eplett"/>
    <x v="2"/>
    <s v="United States"/>
    <s v="San Francisco"/>
    <x v="1"/>
    <n v="94122"/>
    <x v="1"/>
    <s v="FUR-FU-10000758"/>
    <x v="0"/>
    <x v="5"/>
    <s v="DAX Natural Wood-Tone Poster Frame"/>
    <n v="211.84"/>
    <n v="8"/>
    <n v="0"/>
    <n v="76.262399999999985"/>
  </r>
  <r>
    <n v="2411"/>
    <s v="CA-2011-162684"/>
    <x v="2"/>
    <x v="601"/>
    <d v="2011-08-06T00:00:00"/>
    <s v="Standard Class"/>
    <s v="AS-10630"/>
    <s v="Ann Steele"/>
    <x v="2"/>
    <s v="United States"/>
    <s v="Philadelphia"/>
    <x v="9"/>
    <n v="19120"/>
    <x v="3"/>
    <s v="OFF-FA-10000992"/>
    <x v="1"/>
    <x v="13"/>
    <s v="Acco Clips to Go Binder Clips, 24 Clips in Two Sizes"/>
    <n v="5.68"/>
    <n v="2"/>
    <n v="0.2"/>
    <n v="1.9169999999999998"/>
  </r>
  <r>
    <n v="2412"/>
    <s v="CA-2012-142041"/>
    <x v="1"/>
    <x v="722"/>
    <d v="2012-06-09T00:00:00"/>
    <s v="Second Class"/>
    <s v="EM-13810"/>
    <s v="Eleni McCrary"/>
    <x v="1"/>
    <s v="United States"/>
    <s v="Los Angeles"/>
    <x v="1"/>
    <n v="90036"/>
    <x v="1"/>
    <s v="OFF-BI-10004187"/>
    <x v="1"/>
    <x v="8"/>
    <s v="Staples"/>
    <n v="7.52"/>
    <n v="5"/>
    <n v="0.2"/>
    <n v="2.6319999999999997"/>
  </r>
  <r>
    <n v="2413"/>
    <s v="CA-2011-151295"/>
    <x v="2"/>
    <x v="607"/>
    <d v="2011-11-16T00:00:00"/>
    <s v="Standard Class"/>
    <s v="JA-15970"/>
    <s v="Joseph Airdo"/>
    <x v="0"/>
    <s v="United States"/>
    <s v="Los Angeles"/>
    <x v="1"/>
    <n v="90045"/>
    <x v="1"/>
    <s v="OFF-PA-10001947"/>
    <x v="1"/>
    <x v="10"/>
    <s v="Xerox 1974"/>
    <n v="11.96"/>
    <n v="2"/>
    <n v="0"/>
    <n v="5.8604000000000003"/>
  </r>
  <r>
    <n v="2414"/>
    <s v="CA-2011-151295"/>
    <x v="2"/>
    <x v="607"/>
    <d v="2011-11-16T00:00:00"/>
    <s v="Standard Class"/>
    <s v="JA-15970"/>
    <s v="Joseph Airdo"/>
    <x v="0"/>
    <s v="United States"/>
    <s v="Los Angeles"/>
    <x v="1"/>
    <n v="90045"/>
    <x v="1"/>
    <s v="FUR-TA-10002356"/>
    <x v="0"/>
    <x v="3"/>
    <s v="Bevis Boat-Shaped Conference Table"/>
    <n v="629.06400000000008"/>
    <n v="3"/>
    <n v="0.2"/>
    <n v="31.453199999999953"/>
  </r>
  <r>
    <n v="2415"/>
    <s v="CA-2013-156300"/>
    <x v="0"/>
    <x v="723"/>
    <d v="2014-01-03T00:00:00"/>
    <s v="Standard Class"/>
    <s v="TB-21595"/>
    <s v="Troy Blackwell"/>
    <x v="0"/>
    <s v="United States"/>
    <s v="Milwaukee"/>
    <x v="6"/>
    <n v="53209"/>
    <x v="2"/>
    <s v="FUR-CH-10001714"/>
    <x v="0"/>
    <x v="1"/>
    <s v="Global Leather &amp; Oak Executive Chair, Burgundy"/>
    <n v="754.44999999999993"/>
    <n v="5"/>
    <n v="0"/>
    <n v="60.356000000000023"/>
  </r>
  <r>
    <n v="2416"/>
    <s v="CA-2012-146087"/>
    <x v="1"/>
    <x v="380"/>
    <d v="2012-07-11T00:00:00"/>
    <s v="Standard Class"/>
    <s v="PP-18955"/>
    <s v="Paul Prost"/>
    <x v="2"/>
    <s v="United States"/>
    <s v="Holyoke"/>
    <x v="31"/>
    <n v="1040"/>
    <x v="3"/>
    <s v="FUR-BO-10002824"/>
    <x v="0"/>
    <x v="0"/>
    <s v="Bush Mission Pointe Library"/>
    <n v="301.95999999999998"/>
    <n v="2"/>
    <n v="0"/>
    <n v="60.391999999999996"/>
  </r>
  <r>
    <n v="2417"/>
    <s v="CA-2014-168655"/>
    <x v="3"/>
    <x v="386"/>
    <d v="2014-10-19T00:00:00"/>
    <s v="Standard Class"/>
    <s v="ML-18040"/>
    <s v="Michelle Lonsdale"/>
    <x v="1"/>
    <s v="United States"/>
    <s v="Albuquerque"/>
    <x v="27"/>
    <n v="87105"/>
    <x v="1"/>
    <s v="TEC-AC-10002842"/>
    <x v="2"/>
    <x v="11"/>
    <s v="WD My Passport Ultra 2TB Portable External Hard Drive"/>
    <n v="595"/>
    <n v="5"/>
    <n v="0"/>
    <n v="95.200000000000031"/>
  </r>
  <r>
    <n v="2418"/>
    <s v="CA-2014-168655"/>
    <x v="3"/>
    <x v="386"/>
    <d v="2014-10-19T00:00:00"/>
    <s v="Standard Class"/>
    <s v="ML-18040"/>
    <s v="Michelle Lonsdale"/>
    <x v="1"/>
    <s v="United States"/>
    <s v="Albuquerque"/>
    <x v="27"/>
    <n v="87105"/>
    <x v="1"/>
    <s v="OFF-BI-10002082"/>
    <x v="1"/>
    <x v="8"/>
    <s v="GBC Twin Loop Wire Binding Elements"/>
    <n v="79.872000000000014"/>
    <n v="3"/>
    <n v="0.2"/>
    <n v="29.951999999999998"/>
  </r>
  <r>
    <n v="2419"/>
    <s v="CA-2013-107202"/>
    <x v="0"/>
    <x v="206"/>
    <d v="2013-05-29T00:00:00"/>
    <s v="Standard Class"/>
    <s v="LC-16930"/>
    <s v="Linda Cazamias"/>
    <x v="1"/>
    <s v="United States"/>
    <s v="Sparks"/>
    <x v="33"/>
    <n v="89431"/>
    <x v="1"/>
    <s v="TEC-MA-10000112"/>
    <x v="2"/>
    <x v="15"/>
    <s v="Panasonic KX MB2061 Multifunction Printer"/>
    <n v="2396.4"/>
    <n v="10"/>
    <n v="0.2"/>
    <n v="179.73000000000013"/>
  </r>
  <r>
    <n v="2420"/>
    <s v="CA-2014-159597"/>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s v="CA-2014-159597"/>
    <x v="3"/>
    <x v="45"/>
    <d v="2014-11-15T00:00:00"/>
    <s v="Standard Class"/>
    <s v="MC-17590"/>
    <s v="Matt Collister"/>
    <x v="1"/>
    <s v="United States"/>
    <s v="Coachella"/>
    <x v="1"/>
    <n v="92236"/>
    <x v="1"/>
    <s v="TEC-AC-10004171"/>
    <x v="2"/>
    <x v="11"/>
    <s v="Razer Kraken 7.1 Surround Sound Over Ear USB Gaming Headset"/>
    <n v="99.99"/>
    <n v="1"/>
    <n v="0"/>
    <n v="43.995600000000003"/>
  </r>
  <r>
    <n v="2422"/>
    <s v="CA-2013-155551"/>
    <x v="0"/>
    <x v="724"/>
    <d v="2013-04-24T00:00:00"/>
    <s v="Standard Class"/>
    <s v="CR-12580"/>
    <s v="Clay Rozendal"/>
    <x v="2"/>
    <s v="United States"/>
    <s v="Elmhurst"/>
    <x v="10"/>
    <n v="60126"/>
    <x v="2"/>
    <s v="OFF-ST-10003656"/>
    <x v="1"/>
    <x v="4"/>
    <s v="Safco Industrial Wire Shelving"/>
    <n v="230.376"/>
    <n v="3"/>
    <n v="0.2"/>
    <n v="-48.954900000000002"/>
  </r>
  <r>
    <n v="2423"/>
    <s v="CA-2013-155551"/>
    <x v="0"/>
    <x v="724"/>
    <d v="2013-04-24T00:00:00"/>
    <s v="Standard Class"/>
    <s v="CR-12580"/>
    <s v="Clay Rozendal"/>
    <x v="2"/>
    <s v="United States"/>
    <s v="Elmhurst"/>
    <x v="10"/>
    <n v="60126"/>
    <x v="2"/>
    <s v="OFF-PA-10001560"/>
    <x v="1"/>
    <x v="10"/>
    <s v="Adams Telephone Message Books, 5 1/4” x 11”"/>
    <n v="9.6640000000000015"/>
    <n v="2"/>
    <n v="0.2"/>
    <n v="3.2615999999999996"/>
  </r>
  <r>
    <n v="2424"/>
    <s v="US-2014-147669"/>
    <x v="3"/>
    <x v="53"/>
    <d v="2014-12-31T00:00:00"/>
    <s v="Standard Class"/>
    <s v="SV-20935"/>
    <s v="Susan Vittorini"/>
    <x v="0"/>
    <s v="United States"/>
    <s v="Fairfield"/>
    <x v="24"/>
    <n v="45014"/>
    <x v="3"/>
    <s v="TEC-AC-10002473"/>
    <x v="2"/>
    <x v="11"/>
    <s v="Maxell 4.7GB DVD-R"/>
    <n v="158.928"/>
    <n v="7"/>
    <n v="0.2"/>
    <n v="41.718599999999995"/>
  </r>
  <r>
    <n v="2425"/>
    <s v="US-2014-147669"/>
    <x v="3"/>
    <x v="53"/>
    <d v="2014-12-31T00:00:00"/>
    <s v="Standard Class"/>
    <s v="SV-20935"/>
    <s v="Susan Vittorini"/>
    <x v="0"/>
    <s v="United States"/>
    <s v="Fairfield"/>
    <x v="24"/>
    <n v="45014"/>
    <x v="3"/>
    <s v="OFF-BI-10000632"/>
    <x v="1"/>
    <x v="8"/>
    <s v="Satellite Sectional Post Binders"/>
    <n v="13.023000000000001"/>
    <n v="1"/>
    <n v="0.7"/>
    <n v="-10.418399999999998"/>
  </r>
  <r>
    <n v="2426"/>
    <s v="US-2014-147669"/>
    <x v="3"/>
    <x v="53"/>
    <d v="2014-12-31T00:00:00"/>
    <s v="Standard Class"/>
    <s v="SV-20935"/>
    <s v="Susan Vittorini"/>
    <x v="0"/>
    <s v="United States"/>
    <s v="Fairfield"/>
    <x v="24"/>
    <n v="45014"/>
    <x v="3"/>
    <s v="FUR-TA-10002645"/>
    <x v="0"/>
    <x v="3"/>
    <s v="Hon Rectangular Conference Tables"/>
    <n v="273.06"/>
    <n v="2"/>
    <n v="0.4"/>
    <n v="-104.67300000000006"/>
  </r>
  <r>
    <n v="2427"/>
    <s v="US-2014-147669"/>
    <x v="3"/>
    <x v="53"/>
    <d v="2014-12-31T00:00:00"/>
    <s v="Standard Class"/>
    <s v="SV-20935"/>
    <s v="Susan Vittorini"/>
    <x v="0"/>
    <s v="United States"/>
    <s v="Fairfield"/>
    <x v="24"/>
    <n v="45014"/>
    <x v="3"/>
    <s v="OFF-FA-10002975"/>
    <x v="1"/>
    <x v="13"/>
    <s v="Staples"/>
    <n v="39.311999999999998"/>
    <n v="13"/>
    <n v="0.2"/>
    <n v="12.776399999999999"/>
  </r>
  <r>
    <n v="2428"/>
    <s v="CA-2013-169922"/>
    <x v="0"/>
    <x v="725"/>
    <d v="2013-06-18T00:00:00"/>
    <s v="Standard Class"/>
    <s v="MZ-17515"/>
    <s v="Mary Zewe"/>
    <x v="1"/>
    <s v="United States"/>
    <s v="Arlington"/>
    <x v="5"/>
    <n v="76017"/>
    <x v="2"/>
    <s v="OFF-BI-10003784"/>
    <x v="1"/>
    <x v="8"/>
    <s v="Computer Printout Index Tabs"/>
    <n v="1.3439999999999996"/>
    <n v="4"/>
    <n v="0.8"/>
    <n v="-2.1504000000000008"/>
  </r>
  <r>
    <n v="2429"/>
    <s v="CA-2013-169922"/>
    <x v="0"/>
    <x v="725"/>
    <d v="2013-06-18T00:00:00"/>
    <s v="Standard Class"/>
    <s v="MZ-17515"/>
    <s v="Mary Zewe"/>
    <x v="1"/>
    <s v="United States"/>
    <s v="Arlington"/>
    <x v="5"/>
    <n v="76017"/>
    <x v="2"/>
    <s v="OFF-BI-10001617"/>
    <x v="1"/>
    <x v="8"/>
    <s v="GBC Wire Binding Combs"/>
    <n v="8.2719999999999985"/>
    <n v="4"/>
    <n v="0.8"/>
    <n v="-13.648800000000001"/>
  </r>
  <r>
    <n v="2430"/>
    <s v="CA-2013-169922"/>
    <x v="0"/>
    <x v="725"/>
    <d v="2013-06-18T00:00:00"/>
    <s v="Standard Class"/>
    <s v="MZ-17515"/>
    <s v="Mary Zewe"/>
    <x v="1"/>
    <s v="United States"/>
    <s v="Arlington"/>
    <x v="5"/>
    <n v="76017"/>
    <x v="2"/>
    <s v="FUR-FU-10004415"/>
    <x v="0"/>
    <x v="5"/>
    <s v="Stacking Tray, Side-Loading, Legal, Smoke"/>
    <n v="12.544000000000002"/>
    <n v="7"/>
    <n v="0.6"/>
    <n v="-9.0944000000000038"/>
  </r>
  <r>
    <n v="2431"/>
    <s v="CA-2014-100748"/>
    <x v="3"/>
    <x v="726"/>
    <d v="2014-05-21T00:00:00"/>
    <s v="Standard Class"/>
    <s v="RB-19795"/>
    <s v="Ross Baird"/>
    <x v="2"/>
    <s v="United States"/>
    <s v="San Francisco"/>
    <x v="1"/>
    <n v="94110"/>
    <x v="1"/>
    <s v="OFF-LA-10000240"/>
    <x v="1"/>
    <x v="2"/>
    <s v="Self-Adhesive Address Labels for Typewriters by Universal"/>
    <n v="58.48"/>
    <n v="8"/>
    <n v="0"/>
    <n v="27.485599999999998"/>
  </r>
  <r>
    <n v="2432"/>
    <s v="CA-2014-129805"/>
    <x v="3"/>
    <x v="116"/>
    <d v="2015-01-03T00:00:00"/>
    <s v="Standard Class"/>
    <s v="HM-14860"/>
    <s v="Harry Marie"/>
    <x v="1"/>
    <s v="United States"/>
    <s v="Seattle"/>
    <x v="4"/>
    <n v="98103"/>
    <x v="1"/>
    <s v="FUR-FU-10001935"/>
    <x v="0"/>
    <x v="5"/>
    <s v="3M Hangers With Command Adhesive"/>
    <n v="7.4"/>
    <n v="2"/>
    <n v="0"/>
    <n v="3.0340000000000007"/>
  </r>
  <r>
    <n v="2433"/>
    <s v="CA-2011-148586"/>
    <x v="2"/>
    <x v="727"/>
    <d v="2011-04-01T00:00:00"/>
    <s v="Standard Class"/>
    <s v="AZ-10750"/>
    <s v="Annie Zypern"/>
    <x v="0"/>
    <s v="United States"/>
    <s v="New York City"/>
    <x v="15"/>
    <n v="10009"/>
    <x v="3"/>
    <s v="FUR-CH-10002439"/>
    <x v="0"/>
    <x v="1"/>
    <s v="Iceberg Nesting Folding Chair, 19w x 6d x 43h"/>
    <n v="366.786"/>
    <n v="7"/>
    <n v="0.1"/>
    <n v="65.206400000000002"/>
  </r>
  <r>
    <n v="2434"/>
    <s v="US-2014-112613"/>
    <x v="3"/>
    <x v="39"/>
    <d v="2014-06-02T00:00:00"/>
    <s v="Standard Class"/>
    <s v="JH-15910"/>
    <s v="Jonathan Howell"/>
    <x v="0"/>
    <s v="United States"/>
    <s v="Houston"/>
    <x v="5"/>
    <n v="77070"/>
    <x v="2"/>
    <s v="TEC-PH-10001536"/>
    <x v="2"/>
    <x v="7"/>
    <s v="Spigen Samsung Galaxy S5 Case Wallet"/>
    <n v="54.367999999999995"/>
    <n v="4"/>
    <n v="0.2"/>
    <n v="4.0775999999999968"/>
  </r>
  <r>
    <n v="2435"/>
    <s v="CA-2012-154746"/>
    <x v="1"/>
    <x v="717"/>
    <d v="2012-11-17T00:00:00"/>
    <s v="First Class"/>
    <s v="PJ-18835"/>
    <s v="Patrick Jones"/>
    <x v="1"/>
    <s v="United States"/>
    <s v="Springfield"/>
    <x v="17"/>
    <n v="22153"/>
    <x v="0"/>
    <s v="OFF-EN-10001532"/>
    <x v="1"/>
    <x v="12"/>
    <s v="Brown Kraft Recycled Envelopes"/>
    <n v="33.96"/>
    <n v="2"/>
    <n v="0"/>
    <n v="16.98"/>
  </r>
  <r>
    <n v="2436"/>
    <s v="CA-2012-154746"/>
    <x v="1"/>
    <x v="717"/>
    <d v="2012-11-17T00:00:00"/>
    <s v="First Class"/>
    <s v="PJ-18835"/>
    <s v="Patrick Jones"/>
    <x v="1"/>
    <s v="United States"/>
    <s v="Springfield"/>
    <x v="17"/>
    <n v="22153"/>
    <x v="0"/>
    <s v="OFF-AP-10003057"/>
    <x v="1"/>
    <x v="9"/>
    <s v="Honeywell Enviracaire Portable HEPA Air Cleaner for 16' x 20' Room"/>
    <n v="826.11"/>
    <n v="3"/>
    <n v="0"/>
    <n v="322.18290000000002"/>
  </r>
  <r>
    <n v="2437"/>
    <s v="CA-2014-140053"/>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s v="CA-2011-164210"/>
    <x v="2"/>
    <x v="728"/>
    <d v="2011-11-20T00:00:00"/>
    <s v="Second Class"/>
    <s v="PW-19240"/>
    <s v="Pierre Wener"/>
    <x v="0"/>
    <s v="United States"/>
    <s v="Louisville"/>
    <x v="22"/>
    <n v="80027"/>
    <x v="1"/>
    <s v="FUR-TA-10000849"/>
    <x v="0"/>
    <x v="3"/>
    <s v="Bevis Rectangular Conference Tables"/>
    <n v="145.97999999999999"/>
    <n v="2"/>
    <n v="0.5"/>
    <n v="-99.266399999999976"/>
  </r>
  <r>
    <n v="2439"/>
    <s v="CA-2011-164210"/>
    <x v="2"/>
    <x v="728"/>
    <d v="2011-11-20T00:00:00"/>
    <s v="Second Class"/>
    <s v="PW-19240"/>
    <s v="Pierre Wener"/>
    <x v="0"/>
    <s v="United States"/>
    <s v="Louisville"/>
    <x v="22"/>
    <n v="80027"/>
    <x v="1"/>
    <s v="OFF-PA-10002259"/>
    <x v="1"/>
    <x v="10"/>
    <s v="Geographics Note Cards, Blank, White, 8 1/2&quot; x 11&quot;"/>
    <n v="35.808"/>
    <n v="4"/>
    <n v="0.2"/>
    <n v="12.5328"/>
  </r>
  <r>
    <n v="2440"/>
    <s v="CA-2014-139948"/>
    <x v="3"/>
    <x v="729"/>
    <d v="2014-07-23T00:00:00"/>
    <s v="Standard Class"/>
    <s v="SW-20455"/>
    <s v="Shaun Weien"/>
    <x v="0"/>
    <s v="United States"/>
    <s v="Tampa"/>
    <x v="2"/>
    <n v="33614"/>
    <x v="0"/>
    <s v="FUR-FU-10002597"/>
    <x v="0"/>
    <x v="5"/>
    <s v="C-Line Magnetic Cubicle Keepers, Clear Polypropylene"/>
    <n v="7.9040000000000008"/>
    <n v="2"/>
    <n v="0.2"/>
    <n v="2.1736000000000004"/>
  </r>
  <r>
    <n v="2441"/>
    <s v="CA-2013-146934"/>
    <x v="0"/>
    <x v="730"/>
    <d v="2013-05-28T00:00:00"/>
    <s v="Standard Class"/>
    <s v="AF-10870"/>
    <s v="Art Ferguson"/>
    <x v="0"/>
    <s v="United States"/>
    <s v="Passaic"/>
    <x v="30"/>
    <n v="7055"/>
    <x v="3"/>
    <s v="TEC-PH-10004614"/>
    <x v="2"/>
    <x v="7"/>
    <s v="AT&amp;T 841000 Phone"/>
    <n v="345"/>
    <n v="5"/>
    <n v="0"/>
    <n v="86.25"/>
  </r>
  <r>
    <n v="2442"/>
    <s v="CA-2013-146934"/>
    <x v="0"/>
    <x v="730"/>
    <d v="2013-05-28T00:00:00"/>
    <s v="Standard Class"/>
    <s v="AF-10870"/>
    <s v="Art Ferguson"/>
    <x v="0"/>
    <s v="United States"/>
    <s v="Passaic"/>
    <x v="30"/>
    <n v="7055"/>
    <x v="3"/>
    <s v="FUR-TA-10003748"/>
    <x v="0"/>
    <x v="3"/>
    <s v="Bevis 36 x 72 Conference Tables"/>
    <n v="174.28599999999997"/>
    <n v="2"/>
    <n v="0.3"/>
    <n v="-19.918399999999991"/>
  </r>
  <r>
    <n v="2443"/>
    <s v="CA-2013-146934"/>
    <x v="0"/>
    <x v="730"/>
    <d v="2013-05-28T00:00:00"/>
    <s v="Standard Class"/>
    <s v="AF-10870"/>
    <s v="Art Ferguson"/>
    <x v="0"/>
    <s v="United States"/>
    <s v="Passaic"/>
    <x v="30"/>
    <n v="7055"/>
    <x v="3"/>
    <s v="OFF-AP-10003217"/>
    <x v="1"/>
    <x v="9"/>
    <s v="Eureka Sanitaire  Commercial Upright"/>
    <n v="662.84"/>
    <n v="4"/>
    <n v="0"/>
    <n v="172.33840000000004"/>
  </r>
  <r>
    <n v="2444"/>
    <s v="CA-2013-146934"/>
    <x v="0"/>
    <x v="730"/>
    <d v="2013-05-28T00:00:00"/>
    <s v="Standard Class"/>
    <s v="AF-10870"/>
    <s v="Art Ferguson"/>
    <x v="0"/>
    <s v="United States"/>
    <s v="Passaic"/>
    <x v="30"/>
    <n v="7055"/>
    <x v="3"/>
    <s v="TEC-AC-10002399"/>
    <x v="2"/>
    <x v="11"/>
    <s v="SanDisk Cruzer 32 GB USB Flash Drive"/>
    <n v="95.1"/>
    <n v="5"/>
    <n v="0"/>
    <n v="30.431999999999995"/>
  </r>
  <r>
    <n v="2445"/>
    <s v="CA-2013-146934"/>
    <x v="0"/>
    <x v="730"/>
    <d v="2013-05-28T00:00:00"/>
    <s v="Standard Class"/>
    <s v="AF-10870"/>
    <s v="Art Ferguson"/>
    <x v="0"/>
    <s v="United States"/>
    <s v="Passaic"/>
    <x v="30"/>
    <n v="7055"/>
    <x v="3"/>
    <s v="OFF-EN-10002973"/>
    <x v="1"/>
    <x v="12"/>
    <s v="Ampad #10 Peel &amp; Seel Holiday Envelopes"/>
    <n v="26.880000000000003"/>
    <n v="6"/>
    <n v="0"/>
    <n v="12.902400000000002"/>
  </r>
  <r>
    <n v="2446"/>
    <s v="CA-2013-146934"/>
    <x v="0"/>
    <x v="730"/>
    <d v="2013-05-28T00:00:00"/>
    <s v="Standard Class"/>
    <s v="AF-10870"/>
    <s v="Art Ferguson"/>
    <x v="0"/>
    <s v="United States"/>
    <s v="Passaic"/>
    <x v="30"/>
    <n v="7055"/>
    <x v="3"/>
    <s v="TEC-PH-10001336"/>
    <x v="2"/>
    <x v="7"/>
    <s v="Digium D40 VoIP phone"/>
    <n v="257.98"/>
    <n v="2"/>
    <n v="0"/>
    <n v="74.8142"/>
  </r>
  <r>
    <n v="2447"/>
    <s v="CA-2012-100573"/>
    <x v="1"/>
    <x v="12"/>
    <d v="2012-10-01T00:00:00"/>
    <s v="Standard Class"/>
    <s v="AM-10705"/>
    <s v="Anne McFarland"/>
    <x v="0"/>
    <s v="United States"/>
    <s v="Los Angeles"/>
    <x v="1"/>
    <n v="90004"/>
    <x v="1"/>
    <s v="OFF-EN-10000461"/>
    <x v="1"/>
    <x v="12"/>
    <s v="#10- 4 1/8&quot; x 9 1/2&quot; Recycled Envelopes"/>
    <n v="17.48"/>
    <n v="2"/>
    <n v="0"/>
    <n v="8.2156000000000002"/>
  </r>
  <r>
    <n v="2448"/>
    <s v="CA-2013-119165"/>
    <x v="0"/>
    <x v="731"/>
    <d v="2013-11-07T00:00:00"/>
    <s v="Standard Class"/>
    <s v="BD-11320"/>
    <s v="Bill Donatelli"/>
    <x v="0"/>
    <s v="United States"/>
    <s v="Philadelphia"/>
    <x v="9"/>
    <n v="19143"/>
    <x v="3"/>
    <s v="FUR-CH-10000988"/>
    <x v="0"/>
    <x v="1"/>
    <s v="Hon Olson Stacker Stools"/>
    <n v="492.83499999999998"/>
    <n v="5"/>
    <n v="0.3"/>
    <n v="-14.080999999999989"/>
  </r>
  <r>
    <n v="2449"/>
    <s v="CA-2012-128027"/>
    <x v="1"/>
    <x v="471"/>
    <d v="2012-09-17T00:00:00"/>
    <s v="Second Class"/>
    <s v="CM-12385"/>
    <s v="Christopher Martinez"/>
    <x v="0"/>
    <s v="United States"/>
    <s v="North Charleston"/>
    <x v="20"/>
    <n v="29406"/>
    <x v="0"/>
    <s v="OFF-ST-10001809"/>
    <x v="1"/>
    <x v="4"/>
    <s v="Fellowes Officeware Wire Shelving"/>
    <n v="269.49"/>
    <n v="3"/>
    <n v="0"/>
    <n v="5.3897999999999939"/>
  </r>
  <r>
    <n v="2450"/>
    <s v="CA-2013-140207"/>
    <x v="0"/>
    <x v="732"/>
    <d v="2013-11-11T00:00:00"/>
    <s v="Standard Class"/>
    <s v="CS-12400"/>
    <s v="Christopher Schild"/>
    <x v="2"/>
    <s v="United States"/>
    <s v="San Jose"/>
    <x v="1"/>
    <n v="95123"/>
    <x v="1"/>
    <s v="OFF-BI-10003963"/>
    <x v="1"/>
    <x v="8"/>
    <s v="Cardinal Holdit Data Disk Pockets"/>
    <n v="29.120000000000005"/>
    <n v="5"/>
    <n v="0.2"/>
    <n v="9.8279999999999959"/>
  </r>
  <r>
    <n v="2451"/>
    <s v="CA-2014-140949"/>
    <x v="3"/>
    <x v="294"/>
    <d v="2014-03-23T00:00:00"/>
    <s v="Second Class"/>
    <s v="DB-13405"/>
    <s v="Denny Blanton"/>
    <x v="0"/>
    <s v="United States"/>
    <s v="New York City"/>
    <x v="15"/>
    <n v="10011"/>
    <x v="3"/>
    <s v="OFF-LA-10000081"/>
    <x v="1"/>
    <x v="2"/>
    <s v="Avery 496"/>
    <n v="18.75"/>
    <n v="5"/>
    <n v="0"/>
    <n v="9"/>
  </r>
  <r>
    <n v="2452"/>
    <s v="CA-2014-140949"/>
    <x v="3"/>
    <x v="294"/>
    <d v="2014-03-23T00:00:00"/>
    <s v="Second Class"/>
    <s v="DB-13405"/>
    <s v="Denny Blanton"/>
    <x v="0"/>
    <s v="United States"/>
    <s v="New York City"/>
    <x v="15"/>
    <n v="10011"/>
    <x v="3"/>
    <s v="TEC-PH-10000149"/>
    <x v="2"/>
    <x v="7"/>
    <s v="Cisco SPA525G2 IP Phone - Wireless"/>
    <n v="119.69999999999999"/>
    <n v="6"/>
    <n v="0"/>
    <n v="31.121999999999996"/>
  </r>
  <r>
    <n v="2453"/>
    <s v="CA-2014-140949"/>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s v="CA-2014-140949"/>
    <x v="3"/>
    <x v="294"/>
    <d v="2014-03-23T00:00:00"/>
    <s v="Second Class"/>
    <s v="DB-13405"/>
    <s v="Denny Blanton"/>
    <x v="0"/>
    <s v="United States"/>
    <s v="New York City"/>
    <x v="15"/>
    <n v="10011"/>
    <x v="3"/>
    <s v="TEC-AC-10002399"/>
    <x v="2"/>
    <x v="11"/>
    <s v="SanDisk Cruzer 32 GB USB Flash Drive"/>
    <n v="57.06"/>
    <n v="3"/>
    <n v="0"/>
    <n v="18.2592"/>
  </r>
  <r>
    <n v="2455"/>
    <s v="CA-2014-140949"/>
    <x v="3"/>
    <x v="294"/>
    <d v="2014-03-23T00:00:00"/>
    <s v="Second Class"/>
    <s v="DB-13405"/>
    <s v="Denny Blanton"/>
    <x v="0"/>
    <s v="United States"/>
    <s v="New York City"/>
    <x v="15"/>
    <n v="10011"/>
    <x v="3"/>
    <s v="TEC-AC-10003038"/>
    <x v="2"/>
    <x v="11"/>
    <s v="Kingston Digital DataTraveler 16GB USB 2.0"/>
    <n v="71.599999999999994"/>
    <n v="8"/>
    <n v="0"/>
    <n v="13.603999999999992"/>
  </r>
  <r>
    <n v="2456"/>
    <s v="CA-2014-140949"/>
    <x v="3"/>
    <x v="294"/>
    <d v="2014-03-23T00:00:00"/>
    <s v="Second Class"/>
    <s v="DB-13405"/>
    <s v="Denny Blanton"/>
    <x v="0"/>
    <s v="United States"/>
    <s v="New York City"/>
    <x v="15"/>
    <n v="10011"/>
    <x v="3"/>
    <s v="OFF-ST-10000344"/>
    <x v="1"/>
    <x v="4"/>
    <s v="Neat Ideas Personal Hanging Folder Files, Black"/>
    <n v="107.44"/>
    <n v="8"/>
    <n v="0"/>
    <n v="27.934399999999997"/>
  </r>
  <r>
    <n v="2457"/>
    <s v="CA-2014-140949"/>
    <x v="3"/>
    <x v="294"/>
    <d v="2014-03-23T00:00:00"/>
    <s v="Second Class"/>
    <s v="DB-13405"/>
    <s v="Denny Blanton"/>
    <x v="0"/>
    <s v="United States"/>
    <s v="New York City"/>
    <x v="15"/>
    <n v="10011"/>
    <x v="3"/>
    <s v="OFF-LA-10004093"/>
    <x v="1"/>
    <x v="2"/>
    <s v="Avery 486"/>
    <n v="7.31"/>
    <n v="1"/>
    <n v="0"/>
    <n v="3.4356999999999998"/>
  </r>
  <r>
    <n v="2458"/>
    <s v="CA-2014-140949"/>
    <x v="3"/>
    <x v="294"/>
    <d v="2014-03-23T00:00:00"/>
    <s v="Second Class"/>
    <s v="DB-13405"/>
    <s v="Denny Blanton"/>
    <x v="0"/>
    <s v="United States"/>
    <s v="New York City"/>
    <x v="15"/>
    <n v="10011"/>
    <x v="3"/>
    <s v="OFF-AR-10001683"/>
    <x v="1"/>
    <x v="6"/>
    <s v="Lumber Crayons"/>
    <n v="59.099999999999994"/>
    <n v="6"/>
    <n v="0"/>
    <n v="22.458000000000002"/>
  </r>
  <r>
    <n v="2459"/>
    <s v="CA-2014-140949"/>
    <x v="3"/>
    <x v="294"/>
    <d v="2014-03-23T00:00:00"/>
    <s v="Second Class"/>
    <s v="DB-13405"/>
    <s v="Denny Blanton"/>
    <x v="0"/>
    <s v="United States"/>
    <s v="New York City"/>
    <x v="15"/>
    <n v="10011"/>
    <x v="3"/>
    <s v="OFF-ST-10003455"/>
    <x v="1"/>
    <x v="4"/>
    <s v="Tenex File Box, Personal Filing Tote with Lid, Black"/>
    <n v="46.53"/>
    <n v="3"/>
    <n v="0"/>
    <n v="12.097800000000001"/>
  </r>
  <r>
    <n v="2460"/>
    <s v="CA-2014-138548"/>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s v="CA-2012-142419"/>
    <x v="1"/>
    <x v="655"/>
    <d v="2012-07-13T00:00:00"/>
    <s v="Second Class"/>
    <s v="SC-20380"/>
    <s v="Shahid Collister"/>
    <x v="0"/>
    <s v="United States"/>
    <s v="Seattle"/>
    <x v="4"/>
    <n v="98115"/>
    <x v="1"/>
    <s v="OFF-PA-10001763"/>
    <x v="1"/>
    <x v="10"/>
    <s v="Xerox 1896"/>
    <n v="29.97"/>
    <n v="3"/>
    <n v="0"/>
    <n v="13.486499999999999"/>
  </r>
  <r>
    <n v="2462"/>
    <s v="CA-2012-142419"/>
    <x v="1"/>
    <x v="655"/>
    <d v="2012-07-13T00:00:00"/>
    <s v="Second Class"/>
    <s v="SC-20380"/>
    <s v="Shahid Collister"/>
    <x v="0"/>
    <s v="United States"/>
    <s v="Seattle"/>
    <x v="4"/>
    <n v="98115"/>
    <x v="1"/>
    <s v="OFF-BI-10001597"/>
    <x v="1"/>
    <x v="8"/>
    <s v="Wilson Jones Ledger-Size, Piano-Hinge Binder, 2&quot;, Blue"/>
    <n v="98.352000000000004"/>
    <n v="3"/>
    <n v="0.2"/>
    <n v="34.423199999999987"/>
  </r>
  <r>
    <n v="2463"/>
    <s v="CA-2014-148691"/>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s v="CA-2014-148691"/>
    <x v="3"/>
    <x v="734"/>
    <d v="2014-12-10T00:00:00"/>
    <s v="Standard Class"/>
    <s v="CS-12460"/>
    <s v="Chuck Sachs"/>
    <x v="0"/>
    <s v="United States"/>
    <s v="New York City"/>
    <x v="15"/>
    <n v="10009"/>
    <x v="3"/>
    <s v="OFF-BI-10001553"/>
    <x v="1"/>
    <x v="8"/>
    <s v="SpineVue Locking Slant-D Ring Binders by Cardinal"/>
    <n v="14.624000000000002"/>
    <n v="2"/>
    <n v="0.2"/>
    <n v="5.1183999999999994"/>
  </r>
  <r>
    <n v="2465"/>
    <s v="CA-2014-148691"/>
    <x v="3"/>
    <x v="734"/>
    <d v="2014-12-10T00:00:00"/>
    <s v="Standard Class"/>
    <s v="CS-12460"/>
    <s v="Chuck Sachs"/>
    <x v="0"/>
    <s v="United States"/>
    <s v="New York City"/>
    <x v="15"/>
    <n v="10009"/>
    <x v="3"/>
    <s v="TEC-PH-10000576"/>
    <x v="2"/>
    <x v="7"/>
    <s v="AT&amp;T 1080 Corded phone"/>
    <n v="136.99"/>
    <n v="1"/>
    <n v="0"/>
    <n v="36.987300000000005"/>
  </r>
  <r>
    <n v="2466"/>
    <s v="CA-2014-148691"/>
    <x v="3"/>
    <x v="734"/>
    <d v="2014-12-10T00:00:00"/>
    <s v="Standard Class"/>
    <s v="CS-12460"/>
    <s v="Chuck Sachs"/>
    <x v="0"/>
    <s v="United States"/>
    <s v="New York City"/>
    <x v="15"/>
    <n v="10009"/>
    <x v="3"/>
    <s v="OFF-LA-10001317"/>
    <x v="1"/>
    <x v="2"/>
    <s v="Avery 520"/>
    <n v="3.15"/>
    <n v="1"/>
    <n v="0"/>
    <n v="1.512"/>
  </r>
  <r>
    <n v="2467"/>
    <s v="CA-2014-128755"/>
    <x v="3"/>
    <x v="464"/>
    <d v="2014-05-09T00:00:00"/>
    <s v="Standard Class"/>
    <s v="MK-18160"/>
    <s v="Mike Kennedy"/>
    <x v="0"/>
    <s v="United States"/>
    <s v="Newport News"/>
    <x v="17"/>
    <n v="23602"/>
    <x v="0"/>
    <s v="OFF-PA-10000726"/>
    <x v="1"/>
    <x v="10"/>
    <s v="Black Print Carbonless Snap-Off Rapid Letter, 8 1/2&quot; x 7&quot;"/>
    <n v="9.11"/>
    <n v="1"/>
    <n v="0"/>
    <n v="4.099499999999999"/>
  </r>
  <r>
    <n v="2468"/>
    <s v="CA-2014-128755"/>
    <x v="3"/>
    <x v="464"/>
    <d v="2014-05-09T00:00:00"/>
    <s v="Standard Class"/>
    <s v="MK-18160"/>
    <s v="Mike Kennedy"/>
    <x v="0"/>
    <s v="United States"/>
    <s v="Newport News"/>
    <x v="17"/>
    <n v="23602"/>
    <x v="0"/>
    <s v="OFF-ST-10003306"/>
    <x v="1"/>
    <x v="4"/>
    <s v="Letter Size Cart"/>
    <n v="571.44000000000005"/>
    <n v="4"/>
    <n v="0"/>
    <n v="165.71759999999995"/>
  </r>
  <r>
    <n v="2469"/>
    <s v="CA-2014-128755"/>
    <x v="3"/>
    <x v="464"/>
    <d v="2014-05-09T00:00:00"/>
    <s v="Standard Class"/>
    <s v="MK-18160"/>
    <s v="Mike Kennedy"/>
    <x v="0"/>
    <s v="United States"/>
    <s v="Newport News"/>
    <x v="17"/>
    <n v="23602"/>
    <x v="0"/>
    <s v="OFF-PA-10004983"/>
    <x v="1"/>
    <x v="10"/>
    <s v="Xerox 23"/>
    <n v="32.400000000000006"/>
    <n v="5"/>
    <n v="0"/>
    <n v="15.552000000000001"/>
  </r>
  <r>
    <n v="2470"/>
    <s v="CA-2014-128755"/>
    <x v="3"/>
    <x v="464"/>
    <d v="2014-05-09T00:00:00"/>
    <s v="Standard Class"/>
    <s v="MK-18160"/>
    <s v="Mike Kennedy"/>
    <x v="0"/>
    <s v="United States"/>
    <s v="Newport News"/>
    <x v="17"/>
    <n v="23602"/>
    <x v="0"/>
    <s v="OFF-ST-10001291"/>
    <x v="1"/>
    <x v="4"/>
    <s v="Tenex Personal Self-Stacking Standard File Box, Black/Gray"/>
    <n v="16.91"/>
    <n v="1"/>
    <n v="0"/>
    <n v="4.5656999999999996"/>
  </r>
  <r>
    <n v="2471"/>
    <s v="US-2013-135923"/>
    <x v="0"/>
    <x v="115"/>
    <d v="2013-01-28T00:00:00"/>
    <s v="Standard Class"/>
    <s v="CM-11935"/>
    <s v="Carlos Meador"/>
    <x v="0"/>
    <s v="United States"/>
    <s v="Fayetteville"/>
    <x v="3"/>
    <n v="28314"/>
    <x v="0"/>
    <s v="FUR-FU-10002107"/>
    <x v="0"/>
    <x v="5"/>
    <s v="Eldon Pizzaz Desk Accessories"/>
    <n v="14.272"/>
    <n v="8"/>
    <n v="0.2"/>
    <n v="4.281600000000001"/>
  </r>
  <r>
    <n v="2472"/>
    <s v="US-2013-135923"/>
    <x v="0"/>
    <x v="115"/>
    <d v="2013-01-28T00:00:00"/>
    <s v="Standard Class"/>
    <s v="CM-11935"/>
    <s v="Carlos Meador"/>
    <x v="0"/>
    <s v="United States"/>
    <s v="Fayetteville"/>
    <x v="3"/>
    <n v="28314"/>
    <x v="0"/>
    <s v="FUR-BO-10002213"/>
    <x v="0"/>
    <x v="0"/>
    <s v="Sauder Forest Hills Library, Woodland Oak Finish"/>
    <n v="451.13599999999997"/>
    <n v="4"/>
    <n v="0.2"/>
    <n v="-67.670399999999972"/>
  </r>
  <r>
    <n v="2473"/>
    <s v="US-2013-135923"/>
    <x v="0"/>
    <x v="115"/>
    <d v="2013-01-28T00:00:00"/>
    <s v="Standard Class"/>
    <s v="CM-11935"/>
    <s v="Carlos Meador"/>
    <x v="0"/>
    <s v="United States"/>
    <s v="Fayetteville"/>
    <x v="3"/>
    <n v="28314"/>
    <x v="0"/>
    <s v="OFF-AP-10000692"/>
    <x v="1"/>
    <x v="9"/>
    <s v="Fellowes Mighty 8 Compact Surge Protector"/>
    <n v="64.864000000000004"/>
    <n v="4"/>
    <n v="0.2"/>
    <n v="6.4864000000000033"/>
  </r>
  <r>
    <n v="2474"/>
    <s v="CA-2013-114972"/>
    <x v="0"/>
    <x v="54"/>
    <d v="2013-11-07T00:00:00"/>
    <s v="First Class"/>
    <s v="PF-19225"/>
    <s v="Phillip Flathmann"/>
    <x v="0"/>
    <s v="United States"/>
    <s v="Los Angeles"/>
    <x v="1"/>
    <n v="90032"/>
    <x v="1"/>
    <s v="FUR-CH-10001190"/>
    <x v="0"/>
    <x v="1"/>
    <s v="Global Deluxe High-Back Office Chair in Storm"/>
    <n v="217.58400000000003"/>
    <n v="2"/>
    <n v="0.2"/>
    <n v="-29.917800000000021"/>
  </r>
  <r>
    <n v="2475"/>
    <s v="CA-2013-114972"/>
    <x v="0"/>
    <x v="54"/>
    <d v="2013-11-07T00:00:00"/>
    <s v="First Class"/>
    <s v="PF-19225"/>
    <s v="Phillip Flathmann"/>
    <x v="0"/>
    <s v="United States"/>
    <s v="Los Angeles"/>
    <x v="1"/>
    <n v="90032"/>
    <x v="1"/>
    <s v="TEC-AC-10000682"/>
    <x v="2"/>
    <x v="11"/>
    <s v="Kensington K72356US Mouse-in-a-Box USB Desktop Mouse"/>
    <n v="82.95"/>
    <n v="5"/>
    <n v="0"/>
    <n v="29.032499999999999"/>
  </r>
  <r>
    <n v="2476"/>
    <s v="CA-2013-114972"/>
    <x v="0"/>
    <x v="54"/>
    <d v="2013-11-07T00:00:00"/>
    <s v="First Class"/>
    <s v="PF-19225"/>
    <s v="Phillip Flathmann"/>
    <x v="0"/>
    <s v="United States"/>
    <s v="Los Angeles"/>
    <x v="1"/>
    <n v="90032"/>
    <x v="1"/>
    <s v="OFF-LA-10004545"/>
    <x v="1"/>
    <x v="2"/>
    <s v="Avery 50"/>
    <n v="87.71"/>
    <n v="7"/>
    <n v="0"/>
    <n v="41.223699999999994"/>
  </r>
  <r>
    <n v="2477"/>
    <s v="CA-2013-11497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s v="CA-2014-102750"/>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s v="CA-2011-145212"/>
    <x v="2"/>
    <x v="103"/>
    <d v="2011-09-19T00:00:00"/>
    <s v="Standard Class"/>
    <s v="DC-12850"/>
    <s v="Dan Campbell"/>
    <x v="0"/>
    <s v="United States"/>
    <s v="New York City"/>
    <x v="15"/>
    <n v="10011"/>
    <x v="3"/>
    <s v="OFF-AR-10002833"/>
    <x v="1"/>
    <x v="6"/>
    <s v="Newell 322"/>
    <n v="5.46"/>
    <n v="3"/>
    <n v="0"/>
    <n v="1.4742000000000002"/>
  </r>
  <r>
    <n v="2480"/>
    <s v="CA-2014-141992"/>
    <x v="3"/>
    <x v="249"/>
    <d v="2014-06-26T00:00:00"/>
    <s v="Standard Class"/>
    <s v="FO-14305"/>
    <s v="Frank Olsen"/>
    <x v="0"/>
    <s v="United States"/>
    <s v="Dallas"/>
    <x v="5"/>
    <n v="75220"/>
    <x v="2"/>
    <s v="OFF-SU-10002557"/>
    <x v="1"/>
    <x v="14"/>
    <s v="Fiskars Spring-Action Scissors"/>
    <n v="11.184000000000001"/>
    <n v="1"/>
    <n v="0.2"/>
    <n v="0.83879999999999999"/>
  </r>
  <r>
    <n v="2481"/>
    <s v="CA-2014-141992"/>
    <x v="3"/>
    <x v="249"/>
    <d v="2014-06-26T00:00:00"/>
    <s v="Standard Class"/>
    <s v="FO-14305"/>
    <s v="Frank Olsen"/>
    <x v="0"/>
    <s v="United States"/>
    <s v="Dallas"/>
    <x v="5"/>
    <n v="75220"/>
    <x v="2"/>
    <s v="OFF-ST-10003656"/>
    <x v="1"/>
    <x v="4"/>
    <s v="Safco Industrial Wire Shelving"/>
    <n v="153.584"/>
    <n v="2"/>
    <n v="0.2"/>
    <n v="-32.636600000000001"/>
  </r>
  <r>
    <n v="2482"/>
    <s v="CA-2014-14795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s v="CA-2014-126067"/>
    <x v="3"/>
    <x v="735"/>
    <d v="2014-09-04T00:00:00"/>
    <s v="Standard Class"/>
    <s v="KN-16705"/>
    <s v="Kristina Nunn"/>
    <x v="2"/>
    <s v="United States"/>
    <s v="Seattle"/>
    <x v="4"/>
    <n v="98105"/>
    <x v="1"/>
    <s v="TEC-PH-10000912"/>
    <x v="2"/>
    <x v="7"/>
    <s v="Anker 24W Portable Micro USB Car Charger"/>
    <n v="35.167999999999999"/>
    <n v="4"/>
    <n v="0.2"/>
    <n v="11.429599999999999"/>
  </r>
  <r>
    <n v="2484"/>
    <s v="CA-2014-12606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s v="CA-2014-126067"/>
    <x v="3"/>
    <x v="735"/>
    <d v="2014-09-04T00:00:00"/>
    <s v="Standard Class"/>
    <s v="KN-16705"/>
    <s v="Kristina Nunn"/>
    <x v="2"/>
    <s v="United States"/>
    <s v="Seattle"/>
    <x v="4"/>
    <n v="98105"/>
    <x v="1"/>
    <s v="OFF-BI-10001658"/>
    <x v="1"/>
    <x v="8"/>
    <s v="GBC Standard Therm-A-Bind Covers"/>
    <n v="99.680000000000021"/>
    <n v="5"/>
    <n v="0.2"/>
    <n v="32.396000000000001"/>
  </r>
  <r>
    <n v="2486"/>
    <s v="CA-2014-126067"/>
    <x v="3"/>
    <x v="735"/>
    <d v="2014-09-04T00:00:00"/>
    <s v="Standard Class"/>
    <s v="KN-16705"/>
    <s v="Kristina Nunn"/>
    <x v="2"/>
    <s v="United States"/>
    <s v="Seattle"/>
    <x v="4"/>
    <n v="98105"/>
    <x v="1"/>
    <s v="OFF-AR-10003856"/>
    <x v="1"/>
    <x v="6"/>
    <s v="Newell 344"/>
    <n v="5.56"/>
    <n v="2"/>
    <n v="0"/>
    <n v="1.4455999999999998"/>
  </r>
  <r>
    <n v="2487"/>
    <s v="CA-2012-104514"/>
    <x v="1"/>
    <x v="98"/>
    <d v="2012-01-04T00:00:00"/>
    <s v="Second Class"/>
    <s v="CB-12535"/>
    <s v="Claudia Bergmann"/>
    <x v="1"/>
    <s v="United States"/>
    <s v="Newark"/>
    <x v="13"/>
    <n v="19711"/>
    <x v="3"/>
    <s v="OFF-ST-10001837"/>
    <x v="1"/>
    <x v="4"/>
    <s v="SAFCO Mobile Desk Side File, Wire Frame"/>
    <n v="85.52"/>
    <n v="2"/>
    <n v="0"/>
    <n v="22.235199999999999"/>
  </r>
  <r>
    <n v="2488"/>
    <s v="CA-2012-104514"/>
    <x v="1"/>
    <x v="98"/>
    <d v="2012-01-04T00:00:00"/>
    <s v="Second Class"/>
    <s v="CB-12535"/>
    <s v="Claudia Bergmann"/>
    <x v="1"/>
    <s v="United States"/>
    <s v="Newark"/>
    <x v="13"/>
    <n v="19711"/>
    <x v="3"/>
    <s v="OFF-AR-10001473"/>
    <x v="1"/>
    <x v="6"/>
    <s v="Newell 313"/>
    <n v="9.84"/>
    <n v="3"/>
    <n v="0"/>
    <n v="2.6568000000000005"/>
  </r>
  <r>
    <n v="2489"/>
    <s v="CA-2012-104514"/>
    <x v="1"/>
    <x v="98"/>
    <d v="2012-01-04T00:00:00"/>
    <s v="Second Class"/>
    <s v="CB-12535"/>
    <s v="Claudia Bergmann"/>
    <x v="1"/>
    <s v="United States"/>
    <s v="Newark"/>
    <x v="13"/>
    <n v="19711"/>
    <x v="3"/>
    <s v="OFF-PA-10004285"/>
    <x v="1"/>
    <x v="10"/>
    <s v="Xerox 1959"/>
    <n v="20.04"/>
    <n v="3"/>
    <n v="0"/>
    <n v="9.6191999999999993"/>
  </r>
  <r>
    <n v="2490"/>
    <s v="CA-2012-141040"/>
    <x v="1"/>
    <x v="330"/>
    <d v="2012-10-13T00:00:00"/>
    <s v="Second Class"/>
    <s v="TB-21250"/>
    <s v="Tim Brockman"/>
    <x v="0"/>
    <s v="United States"/>
    <s v="New York City"/>
    <x v="15"/>
    <n v="10024"/>
    <x v="3"/>
    <s v="TEC-PH-10001835"/>
    <x v="2"/>
    <x v="7"/>
    <s v="Jawbone JAMBOX Wireless Bluetooth Speaker"/>
    <n v="631.96"/>
    <n v="4"/>
    <n v="0"/>
    <n v="303.3408"/>
  </r>
  <r>
    <n v="2491"/>
    <s v="CA-2012-141040"/>
    <x v="1"/>
    <x v="330"/>
    <d v="2012-10-13T00:00:00"/>
    <s v="Second Class"/>
    <s v="TB-21250"/>
    <s v="Tim Brockman"/>
    <x v="0"/>
    <s v="United States"/>
    <s v="New York City"/>
    <x v="15"/>
    <n v="10024"/>
    <x v="3"/>
    <s v="OFF-PA-10002245"/>
    <x v="1"/>
    <x v="10"/>
    <s v="Xerox 1895"/>
    <n v="23.92"/>
    <n v="4"/>
    <n v="0"/>
    <n v="10.763999999999999"/>
  </r>
  <r>
    <n v="2492"/>
    <s v="CA-2011-113579"/>
    <x v="2"/>
    <x v="736"/>
    <d v="2011-12-15T00:00:00"/>
    <s v="Second Class"/>
    <s v="KD-16345"/>
    <s v="Katherine Ducich"/>
    <x v="0"/>
    <s v="United States"/>
    <s v="Los Angeles"/>
    <x v="1"/>
    <n v="90049"/>
    <x v="1"/>
    <s v="OFF-PA-10001457"/>
    <x v="1"/>
    <x v="10"/>
    <s v="White GlueTop Scratch Pads"/>
    <n v="90.24"/>
    <n v="6"/>
    <n v="0"/>
    <n v="41.51039999999999"/>
  </r>
  <r>
    <n v="2493"/>
    <s v="CA-2011-144624"/>
    <x v="2"/>
    <x v="84"/>
    <d v="2011-11-23T00:00:00"/>
    <s v="Standard Class"/>
    <s v="JM-15865"/>
    <s v="John Murray"/>
    <x v="0"/>
    <s v="United States"/>
    <s v="Jamestown"/>
    <x v="15"/>
    <n v="14701"/>
    <x v="3"/>
    <s v="TEC-PH-10002885"/>
    <x v="2"/>
    <x v="7"/>
    <s v="Apple iPhone 5"/>
    <n v="4548.8100000000004"/>
    <n v="7"/>
    <n v="0"/>
    <n v="1228.1787000000004"/>
  </r>
  <r>
    <n v="2494"/>
    <s v="CA-2013-146206"/>
    <x v="0"/>
    <x v="545"/>
    <d v="2013-09-15T00:00:00"/>
    <s v="Second Class"/>
    <s v="KT-16480"/>
    <s v="Kean Thornton"/>
    <x v="0"/>
    <s v="United States"/>
    <s v="Houston"/>
    <x v="5"/>
    <n v="77095"/>
    <x v="2"/>
    <s v="FUR-TA-10004086"/>
    <x v="0"/>
    <x v="3"/>
    <s v="KI Adjustable-Height Table"/>
    <n v="300.93"/>
    <n v="5"/>
    <n v="0.3"/>
    <n v="-34.39200000000001"/>
  </r>
  <r>
    <n v="2495"/>
    <s v="CA-2013-146206"/>
    <x v="0"/>
    <x v="545"/>
    <d v="2013-09-15T00:00:00"/>
    <s v="Second Class"/>
    <s v="KT-16480"/>
    <s v="Kean Thornton"/>
    <x v="0"/>
    <s v="United States"/>
    <s v="Houston"/>
    <x v="5"/>
    <n v="77095"/>
    <x v="2"/>
    <s v="TEC-PH-10000895"/>
    <x v="2"/>
    <x v="7"/>
    <s v="Polycom VVX 310 VoIP phone"/>
    <n v="719.96"/>
    <n v="5"/>
    <n v="0.2"/>
    <n v="53.997000000000043"/>
  </r>
  <r>
    <n v="2496"/>
    <s v="CA-2011-136644"/>
    <x v="2"/>
    <x v="737"/>
    <d v="2011-06-22T00:00:00"/>
    <s v="Standard Class"/>
    <s v="SC-20575"/>
    <s v="Sonia Cooley"/>
    <x v="0"/>
    <s v="United States"/>
    <s v="Mishawaka"/>
    <x v="14"/>
    <n v="46544"/>
    <x v="2"/>
    <s v="FUR-CH-10000225"/>
    <x v="0"/>
    <x v="1"/>
    <s v="Global Geo Office Task Chair, Gray"/>
    <n v="647.84"/>
    <n v="8"/>
    <n v="0"/>
    <n v="32.391999999999939"/>
  </r>
  <r>
    <n v="2497"/>
    <s v="CA-2012-122371"/>
    <x v="1"/>
    <x v="120"/>
    <d v="2012-10-01T00:00:00"/>
    <s v="Standard Class"/>
    <s v="BS-11800"/>
    <s v="Bryan Spruell"/>
    <x v="2"/>
    <s v="United States"/>
    <s v="San Diego"/>
    <x v="1"/>
    <n v="92037"/>
    <x v="1"/>
    <s v="OFF-ST-10002370"/>
    <x v="1"/>
    <x v="4"/>
    <s v="Sortfiler Multipurpose Personal File Organizer, Black"/>
    <n v="64.17"/>
    <n v="3"/>
    <n v="0"/>
    <n v="18.609299999999998"/>
  </r>
  <r>
    <n v="2498"/>
    <s v="CA-2012-122371"/>
    <x v="1"/>
    <x v="120"/>
    <d v="2012-10-01T00:00:00"/>
    <s v="Standard Class"/>
    <s v="BS-11800"/>
    <s v="Bryan Spruell"/>
    <x v="2"/>
    <s v="United States"/>
    <s v="San Diego"/>
    <x v="1"/>
    <n v="92037"/>
    <x v="1"/>
    <s v="OFF-EN-10000056"/>
    <x v="1"/>
    <x v="12"/>
    <s v="Cameo Buff Policy Envelopes"/>
    <n v="124.46"/>
    <n v="2"/>
    <n v="0"/>
    <n v="58.496199999999988"/>
  </r>
  <r>
    <n v="2499"/>
    <s v="CA-2013-126935"/>
    <x v="0"/>
    <x v="288"/>
    <d v="2013-05-25T00:00:00"/>
    <s v="Standard Class"/>
    <s v="BT-11395"/>
    <s v="Bill Tyler"/>
    <x v="1"/>
    <s v="United States"/>
    <s v="San Francisco"/>
    <x v="1"/>
    <n v="94109"/>
    <x v="1"/>
    <s v="OFF-BI-10004817"/>
    <x v="1"/>
    <x v="8"/>
    <s v="GBC Personal VeloBind Strips"/>
    <n v="9.5840000000000014"/>
    <n v="1"/>
    <n v="0.2"/>
    <n v="3.3543999999999996"/>
  </r>
  <r>
    <n v="2500"/>
    <s v="US-2014-133781"/>
    <x v="3"/>
    <x v="738"/>
    <d v="2014-06-24T00:00:00"/>
    <s v="First Class"/>
    <s v="DC-12850"/>
    <s v="Dan Campbell"/>
    <x v="0"/>
    <s v="United States"/>
    <s v="Miami"/>
    <x v="2"/>
    <n v="33178"/>
    <x v="0"/>
    <s v="OFF-EN-10004483"/>
    <x v="1"/>
    <x v="12"/>
    <s v="#10 White Business Envelopes,4 1/8 x 9 1/2"/>
    <n v="37.608000000000004"/>
    <n v="3"/>
    <n v="0.2"/>
    <n v="12.692699999999995"/>
  </r>
  <r>
    <n v="2501"/>
    <s v="CA-2014-131618"/>
    <x v="3"/>
    <x v="46"/>
    <d v="2014-06-21T00:00:00"/>
    <s v="First Class"/>
    <s v="LS-17200"/>
    <s v="Luke Schmidt"/>
    <x v="1"/>
    <s v="United States"/>
    <s v="Skokie"/>
    <x v="10"/>
    <n v="60076"/>
    <x v="2"/>
    <s v="OFF-PA-10001892"/>
    <x v="1"/>
    <x v="10"/>
    <s v="Rediform Wirebound &quot;Phone Memo&quot; Message Book, 11 x 5-3/4"/>
    <n v="12.224"/>
    <n v="2"/>
    <n v="0.2"/>
    <n v="4.4311999999999996"/>
  </r>
  <r>
    <n v="2502"/>
    <s v="CA-2014-131618"/>
    <x v="3"/>
    <x v="46"/>
    <d v="2014-06-21T00:00:00"/>
    <s v="First Class"/>
    <s v="LS-17200"/>
    <s v="Luke Schmidt"/>
    <x v="1"/>
    <s v="United States"/>
    <s v="Skokie"/>
    <x v="10"/>
    <n v="60076"/>
    <x v="2"/>
    <s v="OFF-BI-10000546"/>
    <x v="1"/>
    <x v="8"/>
    <s v="Avery Durable Binders"/>
    <n v="2.3039999999999994"/>
    <n v="4"/>
    <n v="0.8"/>
    <n v="-3.5711999999999993"/>
  </r>
  <r>
    <n v="2503"/>
    <s v="CA-2014-131618"/>
    <x v="3"/>
    <x v="46"/>
    <d v="2014-06-21T00:00:00"/>
    <s v="First Class"/>
    <s v="LS-17200"/>
    <s v="Luke Schmidt"/>
    <x v="1"/>
    <s v="United States"/>
    <s v="Skokie"/>
    <x v="10"/>
    <n v="60076"/>
    <x v="2"/>
    <s v="OFF-BI-10001294"/>
    <x v="1"/>
    <x v="8"/>
    <s v="Fellowes Binding Cases"/>
    <n v="9.3599999999999977"/>
    <n v="4"/>
    <n v="0.8"/>
    <n v="-16.380000000000003"/>
  </r>
  <r>
    <n v="2504"/>
    <s v="CA-2013-149482"/>
    <x v="0"/>
    <x v="696"/>
    <d v="2013-11-20T00:00:00"/>
    <s v="Standard Class"/>
    <s v="RR-19315"/>
    <s v="Ralph Ritter"/>
    <x v="0"/>
    <s v="United States"/>
    <s v="San Francisco"/>
    <x v="1"/>
    <n v="94110"/>
    <x v="1"/>
    <s v="OFF-LA-10000248"/>
    <x v="1"/>
    <x v="2"/>
    <s v="Avery 52"/>
    <n v="7.38"/>
    <n v="2"/>
    <n v="0"/>
    <n v="3.4685999999999999"/>
  </r>
  <r>
    <n v="2505"/>
    <s v="CA-2011-143917"/>
    <x v="2"/>
    <x v="739"/>
    <d v="2011-07-27T00:00:00"/>
    <s v="Second Class"/>
    <s v="KL-16645"/>
    <s v="Ken Lonsdale"/>
    <x v="0"/>
    <s v="United States"/>
    <s v="San Francisco"/>
    <x v="1"/>
    <n v="94122"/>
    <x v="1"/>
    <s v="OFF-ST-10001228"/>
    <x v="1"/>
    <x v="4"/>
    <s v="Fellowes Personal Hanging Folder Files, Navy"/>
    <n v="53.72"/>
    <n v="4"/>
    <n v="0"/>
    <n v="15.041600000000003"/>
  </r>
  <r>
    <n v="2506"/>
    <s v="CA-2011-143917"/>
    <x v="2"/>
    <x v="739"/>
    <d v="2011-07-27T00:00:00"/>
    <s v="Second Class"/>
    <s v="KL-16645"/>
    <s v="Ken Lonsdale"/>
    <x v="0"/>
    <s v="United States"/>
    <s v="San Francisco"/>
    <x v="1"/>
    <n v="94122"/>
    <x v="1"/>
    <s v="OFF-SU-10000151"/>
    <x v="1"/>
    <x v="14"/>
    <s v="High Speed Automatic Electric Letter Opener"/>
    <n v="8187.65"/>
    <n v="5"/>
    <n v="0"/>
    <n v="327.50599999999963"/>
  </r>
  <r>
    <n v="2507"/>
    <s v="CA-2011-143917"/>
    <x v="2"/>
    <x v="739"/>
    <d v="2011-07-27T00:00:00"/>
    <s v="Second Class"/>
    <s v="KL-16645"/>
    <s v="Ken Lonsdale"/>
    <x v="0"/>
    <s v="United States"/>
    <s v="San Francisco"/>
    <x v="1"/>
    <n v="94122"/>
    <x v="1"/>
    <s v="FUR-FU-10004351"/>
    <x v="0"/>
    <x v="5"/>
    <s v="Staples"/>
    <n v="77.92"/>
    <n v="8"/>
    <n v="0"/>
    <n v="34.284800000000004"/>
  </r>
  <r>
    <n v="2508"/>
    <s v="CA-2012-120397"/>
    <x v="1"/>
    <x v="740"/>
    <d v="2012-07-02T00:00:00"/>
    <s v="Same Day"/>
    <s v="RB-19435"/>
    <s v="Richard Bierner"/>
    <x v="0"/>
    <s v="United States"/>
    <s v="Houston"/>
    <x v="5"/>
    <n v="77070"/>
    <x v="2"/>
    <s v="OFF-AP-10001293"/>
    <x v="1"/>
    <x v="9"/>
    <s v="Belkin 8 Outlet Surge Protector"/>
    <n v="32.783999999999992"/>
    <n v="4"/>
    <n v="0.8"/>
    <n v="-85.238399999999999"/>
  </r>
  <r>
    <n v="2509"/>
    <s v="CA-2014-163902"/>
    <x v="3"/>
    <x v="580"/>
    <d v="2014-03-09T00:00:00"/>
    <s v="Standard Class"/>
    <s v="MY-17380"/>
    <s v="Maribeth Yedwab"/>
    <x v="1"/>
    <s v="United States"/>
    <s v="Los Angeles"/>
    <x v="1"/>
    <n v="90045"/>
    <x v="1"/>
    <s v="TEC-PH-10000675"/>
    <x v="2"/>
    <x v="7"/>
    <s v="Panasonic KX TS3282B Corded phone"/>
    <n v="196.77600000000001"/>
    <n v="3"/>
    <n v="0.2"/>
    <n v="14.758199999999995"/>
  </r>
  <r>
    <n v="2510"/>
    <s v="CA-2014-163902"/>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s v="CA-2013-13681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s v="CA-2012-102722"/>
    <x v="1"/>
    <x v="24"/>
    <d v="2012-04-19T00:00:00"/>
    <s v="First Class"/>
    <s v="KW-16570"/>
    <s v="Kelly Williams"/>
    <x v="0"/>
    <s v="United States"/>
    <s v="Monroe"/>
    <x v="28"/>
    <n v="71203"/>
    <x v="0"/>
    <s v="TEC-AC-10003116"/>
    <x v="2"/>
    <x v="11"/>
    <s v="Memorex Froggy Flash Drive 8 GB"/>
    <n v="106.5"/>
    <n v="6"/>
    <n v="0"/>
    <n v="41.534999999999997"/>
  </r>
  <r>
    <n v="2513"/>
    <s v="CA-2014-155089"/>
    <x v="3"/>
    <x v="574"/>
    <d v="2014-12-07T00:00:00"/>
    <s v="Standard Class"/>
    <s v="DB-12910"/>
    <s v="Daniel Byrd"/>
    <x v="2"/>
    <s v="United States"/>
    <s v="Tampa"/>
    <x v="2"/>
    <n v="33614"/>
    <x v="0"/>
    <s v="OFF-BI-10002429"/>
    <x v="1"/>
    <x v="8"/>
    <s v="Premier Elliptical Ring Binder, Black"/>
    <n v="45.660000000000011"/>
    <n v="5"/>
    <n v="0.7"/>
    <n v="-33.483999999999995"/>
  </r>
  <r>
    <n v="2514"/>
    <s v="CA-2013-124506"/>
    <x v="0"/>
    <x v="583"/>
    <d v="2013-11-18T00:00:00"/>
    <s v="Standard Class"/>
    <s v="BB-11545"/>
    <s v="Brenda Bowman"/>
    <x v="1"/>
    <s v="United States"/>
    <s v="Chicago"/>
    <x v="10"/>
    <n v="60623"/>
    <x v="2"/>
    <s v="TEC-AC-10003280"/>
    <x v="2"/>
    <x v="11"/>
    <s v="Belkin F8E887 USB Wired Ergonomic Keyboard"/>
    <n v="95.968000000000004"/>
    <n v="4"/>
    <n v="0.2"/>
    <n v="1.1995999999999931"/>
  </r>
  <r>
    <n v="2515"/>
    <s v="CA-2013-124506"/>
    <x v="0"/>
    <x v="583"/>
    <d v="2013-11-18T00:00:00"/>
    <s v="Standard Class"/>
    <s v="BB-11545"/>
    <s v="Brenda Bowman"/>
    <x v="1"/>
    <s v="United States"/>
    <s v="Chicago"/>
    <x v="10"/>
    <n v="60623"/>
    <x v="2"/>
    <s v="FUR-CH-10004540"/>
    <x v="0"/>
    <x v="1"/>
    <s v="Global Chrome Stack Chair"/>
    <n v="47.991999999999997"/>
    <n v="2"/>
    <n v="0.3"/>
    <n v="-2.0567999999999991"/>
  </r>
  <r>
    <n v="2516"/>
    <s v="CA-2011-106572"/>
    <x v="2"/>
    <x v="742"/>
    <d v="2011-09-10T00:00:00"/>
    <s v="Standard Class"/>
    <s v="NP-18700"/>
    <s v="Nora Preis"/>
    <x v="0"/>
    <s v="United States"/>
    <s v="Bowling Green"/>
    <x v="24"/>
    <n v="43402"/>
    <x v="3"/>
    <s v="OFF-ST-10000585"/>
    <x v="1"/>
    <x v="4"/>
    <s v="Economy Rollaway Files"/>
    <n v="264.32"/>
    <n v="2"/>
    <n v="0.2"/>
    <n v="19.823999999999998"/>
  </r>
  <r>
    <n v="2517"/>
    <s v="CA-2011-128888"/>
    <x v="2"/>
    <x v="647"/>
    <d v="2011-11-22T00:00:00"/>
    <s v="Standard Class"/>
    <s v="PB-19105"/>
    <s v="Peter Bühler"/>
    <x v="0"/>
    <s v="United States"/>
    <s v="Houston"/>
    <x v="5"/>
    <n v="77095"/>
    <x v="2"/>
    <s v="OFF-EN-10003001"/>
    <x v="1"/>
    <x v="12"/>
    <s v="Ames Color-File Green Diamond Border X-ray Mailers"/>
    <n v="604.65600000000006"/>
    <n v="9"/>
    <n v="0.2"/>
    <n v="204.07139999999995"/>
  </r>
  <r>
    <n v="2518"/>
    <s v="CA-2014-123134"/>
    <x v="3"/>
    <x v="743"/>
    <d v="2014-05-08T00:00:00"/>
    <s v="Standard Class"/>
    <s v="DW-13585"/>
    <s v="Dorothy Wardle"/>
    <x v="1"/>
    <s v="United States"/>
    <s v="Westfield"/>
    <x v="30"/>
    <n v="7090"/>
    <x v="3"/>
    <s v="FUR-FU-10003975"/>
    <x v="0"/>
    <x v="5"/>
    <s v="Eldon Advantage Chair Mats for Low to Medium Pile Carpets"/>
    <n v="129.93"/>
    <n v="3"/>
    <n v="0"/>
    <n v="12.992999999999988"/>
  </r>
  <r>
    <n v="2519"/>
    <s v="CA-2013-124352"/>
    <x v="0"/>
    <x v="680"/>
    <d v="2013-10-22T00:00:00"/>
    <s v="Standard Class"/>
    <s v="CD-12790"/>
    <s v="Cynthia Delaney"/>
    <x v="2"/>
    <s v="United States"/>
    <s v="Oklahoma City"/>
    <x v="26"/>
    <n v="73120"/>
    <x v="2"/>
    <s v="OFF-LA-10004559"/>
    <x v="1"/>
    <x v="2"/>
    <s v="Avery 49"/>
    <n v="20.16"/>
    <n v="7"/>
    <n v="0"/>
    <n v="9.8783999999999992"/>
  </r>
  <r>
    <n v="2520"/>
    <s v="CA-2013-124352"/>
    <x v="0"/>
    <x v="680"/>
    <d v="2013-10-22T00:00:00"/>
    <s v="Standard Class"/>
    <s v="CD-12790"/>
    <s v="Cynthia Delaney"/>
    <x v="2"/>
    <s v="United States"/>
    <s v="Oklahoma City"/>
    <x v="26"/>
    <n v="73120"/>
    <x v="2"/>
    <s v="OFF-LA-10003223"/>
    <x v="1"/>
    <x v="2"/>
    <s v="Avery 508"/>
    <n v="29.46"/>
    <n v="6"/>
    <n v="0"/>
    <n v="14.4354"/>
  </r>
  <r>
    <n v="2521"/>
    <s v="CA-2013-124352"/>
    <x v="0"/>
    <x v="680"/>
    <d v="2013-10-22T00:00:00"/>
    <s v="Standard Class"/>
    <s v="CD-12790"/>
    <s v="Cynthia Delaney"/>
    <x v="2"/>
    <s v="United States"/>
    <s v="Oklahoma City"/>
    <x v="26"/>
    <n v="73120"/>
    <x v="2"/>
    <s v="OFF-AP-10002651"/>
    <x v="1"/>
    <x v="9"/>
    <s v="Hoover Upright Vacuum With Dirt Cup"/>
    <n v="868.58999999999992"/>
    <n v="3"/>
    <n v="0"/>
    <n v="251.89109999999988"/>
  </r>
  <r>
    <n v="2522"/>
    <s v="CA-2013-124352"/>
    <x v="0"/>
    <x v="680"/>
    <d v="2013-10-22T00:00:00"/>
    <s v="Standard Class"/>
    <s v="CD-12790"/>
    <s v="Cynthia Delaney"/>
    <x v="2"/>
    <s v="United States"/>
    <s v="Oklahoma City"/>
    <x v="26"/>
    <n v="73120"/>
    <x v="2"/>
    <s v="OFF-PA-10003177"/>
    <x v="1"/>
    <x v="10"/>
    <s v="Xerox 1999"/>
    <n v="12.96"/>
    <n v="2"/>
    <n v="0"/>
    <n v="6.2208000000000006"/>
  </r>
  <r>
    <n v="2523"/>
    <s v="CA-2013-124352"/>
    <x v="0"/>
    <x v="680"/>
    <d v="2013-10-22T00:00:00"/>
    <s v="Standard Class"/>
    <s v="CD-12790"/>
    <s v="Cynthia Delaney"/>
    <x v="2"/>
    <s v="United States"/>
    <s v="Oklahoma City"/>
    <x v="26"/>
    <n v="73120"/>
    <x v="2"/>
    <s v="TEC-PH-10003442"/>
    <x v="2"/>
    <x v="7"/>
    <s v="Samsung Replacement EH64AVFWE Premium Headset"/>
    <n v="5.5"/>
    <n v="1"/>
    <n v="0"/>
    <n v="1.375"/>
  </r>
  <r>
    <n v="2524"/>
    <s v="CA-2013-124352"/>
    <x v="0"/>
    <x v="680"/>
    <d v="2013-10-22T00:00:00"/>
    <s v="Standard Class"/>
    <s v="CD-12790"/>
    <s v="Cynthia Delaney"/>
    <x v="2"/>
    <s v="United States"/>
    <s v="Oklahoma City"/>
    <x v="26"/>
    <n v="73120"/>
    <x v="2"/>
    <s v="OFF-BI-10000977"/>
    <x v="1"/>
    <x v="8"/>
    <s v="Ibico Plastic Spiral Binding Combs"/>
    <n v="121.6"/>
    <n v="4"/>
    <n v="0"/>
    <n v="55.935999999999993"/>
  </r>
  <r>
    <n v="2525"/>
    <s v="CA-2012-124541"/>
    <x v="1"/>
    <x v="744"/>
    <d v="2012-04-10T00:00:00"/>
    <s v="Standard Class"/>
    <s v="TT-21220"/>
    <s v="Thomas Thornton"/>
    <x v="0"/>
    <s v="United States"/>
    <s v="Houston"/>
    <x v="5"/>
    <n v="77041"/>
    <x v="2"/>
    <s v="OFF-AR-10004078"/>
    <x v="1"/>
    <x v="6"/>
    <s v="Newell 312"/>
    <n v="42.047999999999995"/>
    <n v="9"/>
    <n v="0.2"/>
    <n v="5.2559999999999985"/>
  </r>
  <r>
    <n v="2526"/>
    <s v="CA-2012-124541"/>
    <x v="1"/>
    <x v="744"/>
    <d v="2012-04-10T00:00:00"/>
    <s v="Standard Class"/>
    <s v="TT-21220"/>
    <s v="Thomas Thornton"/>
    <x v="0"/>
    <s v="United States"/>
    <s v="Houston"/>
    <x v="5"/>
    <n v="77041"/>
    <x v="2"/>
    <s v="TEC-AC-10002550"/>
    <x v="2"/>
    <x v="11"/>
    <s v="Maxell 4.7GB DVD-RW 3/Pack"/>
    <n v="25.488"/>
    <n v="2"/>
    <n v="0.2"/>
    <n v="4.4603999999999999"/>
  </r>
  <r>
    <n v="2527"/>
    <s v="CA-2012-124541"/>
    <x v="1"/>
    <x v="744"/>
    <d v="2012-04-10T00:00:00"/>
    <s v="Standard Class"/>
    <s v="TT-21220"/>
    <s v="Thomas Thornton"/>
    <x v="0"/>
    <s v="United States"/>
    <s v="Houston"/>
    <x v="5"/>
    <n v="77041"/>
    <x v="2"/>
    <s v="OFF-BI-10004965"/>
    <x v="1"/>
    <x v="8"/>
    <s v="Ibico Covers for Plastic or Wire Binding Elements"/>
    <n v="6.8999999999999986"/>
    <n v="3"/>
    <n v="0.8"/>
    <n v="-12.075000000000003"/>
  </r>
  <r>
    <n v="2528"/>
    <s v="CA-2012-124541"/>
    <x v="1"/>
    <x v="744"/>
    <d v="2012-04-10T00:00:00"/>
    <s v="Standard Class"/>
    <s v="TT-21220"/>
    <s v="Thomas Thornton"/>
    <x v="0"/>
    <s v="United States"/>
    <s v="Houston"/>
    <x v="5"/>
    <n v="77041"/>
    <x v="2"/>
    <s v="OFF-BI-10004209"/>
    <x v="1"/>
    <x v="8"/>
    <s v="Fellowes Twister Kit, Gray/Clear, 3/pkg"/>
    <n v="9.6479999999999961"/>
    <n v="6"/>
    <n v="0.8"/>
    <n v="-16.884"/>
  </r>
  <r>
    <n v="2529"/>
    <s v="CA-2012-124541"/>
    <x v="1"/>
    <x v="744"/>
    <d v="2012-04-10T00:00:00"/>
    <s v="Standard Class"/>
    <s v="TT-21220"/>
    <s v="Thomas Thornton"/>
    <x v="0"/>
    <s v="United States"/>
    <s v="Houston"/>
    <x v="5"/>
    <n v="77041"/>
    <x v="2"/>
    <s v="OFF-PA-10001526"/>
    <x v="1"/>
    <x v="10"/>
    <s v="Xerox 1949"/>
    <n v="7.9680000000000009"/>
    <n v="2"/>
    <n v="0.2"/>
    <n v="2.8884000000000007"/>
  </r>
  <r>
    <n v="2530"/>
    <s v="CA-2011-108707"/>
    <x v="2"/>
    <x v="745"/>
    <d v="2011-10-29T00:00:00"/>
    <s v="Standard Class"/>
    <s v="DB-12910"/>
    <s v="Daniel Byrd"/>
    <x v="2"/>
    <s v="United States"/>
    <s v="Fort Lauderdale"/>
    <x v="2"/>
    <n v="33311"/>
    <x v="0"/>
    <s v="OFF-PA-10000788"/>
    <x v="1"/>
    <x v="10"/>
    <s v="Xerox 210"/>
    <n v="10.368000000000002"/>
    <n v="2"/>
    <n v="0.2"/>
    <n v="3.6288"/>
  </r>
  <r>
    <n v="2531"/>
    <s v="CA-2011-111500"/>
    <x v="2"/>
    <x v="654"/>
    <d v="2011-08-21T00:00:00"/>
    <s v="Standard Class"/>
    <s v="DJ-13510"/>
    <s v="Don Jones"/>
    <x v="1"/>
    <s v="United States"/>
    <s v="Little Rock"/>
    <x v="36"/>
    <n v="72209"/>
    <x v="0"/>
    <s v="OFF-PA-10000595"/>
    <x v="1"/>
    <x v="10"/>
    <s v="Xerox 1929"/>
    <n v="114.2"/>
    <n v="5"/>
    <n v="0"/>
    <n v="52.531999999999996"/>
  </r>
  <r>
    <n v="2532"/>
    <s v="CA-2011-111500"/>
    <x v="2"/>
    <x v="654"/>
    <d v="2011-08-21T00:00:00"/>
    <s v="Standard Class"/>
    <s v="DJ-13510"/>
    <s v="Don Jones"/>
    <x v="1"/>
    <s v="United States"/>
    <s v="Little Rock"/>
    <x v="36"/>
    <n v="72209"/>
    <x v="0"/>
    <s v="OFF-BI-10000829"/>
    <x v="1"/>
    <x v="8"/>
    <s v="Avery Non-Stick Binders"/>
    <n v="17.96"/>
    <n v="4"/>
    <n v="0"/>
    <n v="8.2615999999999996"/>
  </r>
  <r>
    <n v="2533"/>
    <s v="CA-2011-111500"/>
    <x v="2"/>
    <x v="654"/>
    <d v="2011-08-21T00:00:00"/>
    <s v="Standard Class"/>
    <s v="DJ-13510"/>
    <s v="Don Jones"/>
    <x v="1"/>
    <s v="United States"/>
    <s v="Little Rock"/>
    <x v="36"/>
    <n v="72209"/>
    <x v="0"/>
    <s v="OFF-FA-10002676"/>
    <x v="1"/>
    <x v="13"/>
    <s v="Colored Push Pins"/>
    <n v="12.67"/>
    <n v="7"/>
    <n v="0"/>
    <n v="4.5611999999999995"/>
  </r>
  <r>
    <n v="2534"/>
    <s v="CA-2011-111500"/>
    <x v="2"/>
    <x v="654"/>
    <d v="2011-08-21T00:00:00"/>
    <s v="Standard Class"/>
    <s v="DJ-13510"/>
    <s v="Don Jones"/>
    <x v="1"/>
    <s v="United States"/>
    <s v="Little Rock"/>
    <x v="36"/>
    <n v="72209"/>
    <x v="0"/>
    <s v="TEC-AC-10000844"/>
    <x v="2"/>
    <x v="11"/>
    <s v="Logitech Gaming G510s - Keyboard"/>
    <n v="339.96"/>
    <n v="4"/>
    <n v="0"/>
    <n v="122.38559999999998"/>
  </r>
  <r>
    <n v="2535"/>
    <s v="US-2014-117723"/>
    <x v="3"/>
    <x v="733"/>
    <d v="2014-08-19T00:00:00"/>
    <s v="Second Class"/>
    <s v="DL-13495"/>
    <s v="Dionis Lloyd"/>
    <x v="1"/>
    <s v="United States"/>
    <s v="Philadelphia"/>
    <x v="9"/>
    <n v="19120"/>
    <x v="3"/>
    <s v="OFF-ST-10004459"/>
    <x v="1"/>
    <x v="4"/>
    <s v="Tennsco Single-Tier Lockers"/>
    <n v="1801.6320000000001"/>
    <n v="6"/>
    <n v="0.2"/>
    <n v="-337.80600000000004"/>
  </r>
  <r>
    <n v="2536"/>
    <s v="CA-2012-143238"/>
    <x v="1"/>
    <x v="684"/>
    <d v="2012-09-08T00:00:00"/>
    <s v="First Class"/>
    <s v="LO-17170"/>
    <s v="Lori Olson"/>
    <x v="1"/>
    <s v="United States"/>
    <s v="La Quinta"/>
    <x v="1"/>
    <n v="92253"/>
    <x v="1"/>
    <s v="TEC-AC-10003499"/>
    <x v="2"/>
    <x v="11"/>
    <s v="Memorex Mini Travel Drive 8 GB USB 2.0 Flash Drive"/>
    <n v="46.32"/>
    <n v="4"/>
    <n v="0"/>
    <n v="18.064800000000002"/>
  </r>
  <r>
    <n v="2537"/>
    <s v="CA-2012-168746"/>
    <x v="1"/>
    <x v="746"/>
    <d v="2012-01-29T00:00:00"/>
    <s v="Second Class"/>
    <s v="SV-20365"/>
    <s v="Seth Vernon"/>
    <x v="0"/>
    <s v="United States"/>
    <s v="Cleveland"/>
    <x v="24"/>
    <n v="44105"/>
    <x v="3"/>
    <s v="FUR-CH-10000513"/>
    <x v="0"/>
    <x v="1"/>
    <s v="High-Back Leather Manager's Chair"/>
    <n v="181.98599999999999"/>
    <n v="2"/>
    <n v="0.3"/>
    <n v="-54.595799999999997"/>
  </r>
  <r>
    <n v="2538"/>
    <s v="CA-2012-168746"/>
    <x v="1"/>
    <x v="746"/>
    <d v="2012-01-29T00:00:00"/>
    <s v="Second Class"/>
    <s v="SV-20365"/>
    <s v="Seth Vernon"/>
    <x v="0"/>
    <s v="United States"/>
    <s v="Cleveland"/>
    <x v="24"/>
    <n v="44105"/>
    <x v="3"/>
    <s v="TEC-PH-10000895"/>
    <x v="2"/>
    <x v="7"/>
    <s v="Polycom VVX 310 VoIP phone"/>
    <n v="431.976"/>
    <n v="4"/>
    <n v="0.4"/>
    <n v="-100.7944"/>
  </r>
  <r>
    <n v="2539"/>
    <s v="CA-2012-168746"/>
    <x v="1"/>
    <x v="746"/>
    <d v="2012-01-29T00:00:00"/>
    <s v="Second Class"/>
    <s v="SV-20365"/>
    <s v="Seth Vernon"/>
    <x v="0"/>
    <s v="United States"/>
    <s v="Cleveland"/>
    <x v="24"/>
    <n v="44105"/>
    <x v="3"/>
    <s v="TEC-PH-10002555"/>
    <x v="2"/>
    <x v="7"/>
    <s v="Nortel Meridian M5316 Digital phone"/>
    <n v="155.36999999999998"/>
    <n v="1"/>
    <n v="0.4"/>
    <n v="-36.253"/>
  </r>
  <r>
    <n v="2540"/>
    <s v="CA-2012-113404"/>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s v="CA-2012-113404"/>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s v="CA-2013-144792"/>
    <x v="0"/>
    <x v="567"/>
    <d v="2013-05-05T00:00:00"/>
    <s v="Standard Class"/>
    <s v="KD-16615"/>
    <s v="Ken Dana"/>
    <x v="1"/>
    <s v="United States"/>
    <s v="Scottsdale"/>
    <x v="16"/>
    <n v="85254"/>
    <x v="1"/>
    <s v="FUR-FU-10002759"/>
    <x v="0"/>
    <x v="5"/>
    <s v="12-1/2 Diameter Round Wall Clock"/>
    <n v="111.88800000000001"/>
    <n v="7"/>
    <n v="0.2"/>
    <n v="22.377600000000001"/>
  </r>
  <r>
    <n v="2543"/>
    <s v="CA-2011-164385"/>
    <x v="2"/>
    <x v="467"/>
    <d v="2011-10-01T00:00:00"/>
    <s v="Second Class"/>
    <s v="NB-18580"/>
    <s v="Nicole Brennan"/>
    <x v="1"/>
    <s v="United States"/>
    <s v="Philadelphia"/>
    <x v="9"/>
    <n v="19134"/>
    <x v="3"/>
    <s v="OFF-AP-10002191"/>
    <x v="1"/>
    <x v="9"/>
    <s v="Belkin 8 Outlet SurgeMaster II Gold Surge Protector"/>
    <n v="143.952"/>
    <n v="3"/>
    <n v="0.2"/>
    <n v="14.39520000000001"/>
  </r>
  <r>
    <n v="2544"/>
    <s v="US-2013-114174"/>
    <x v="0"/>
    <x v="162"/>
    <d v="2013-09-15T00:00:00"/>
    <s v="Standard Class"/>
    <s v="AP-10720"/>
    <s v="Anne Pryor"/>
    <x v="2"/>
    <s v="United States"/>
    <s v="Malden"/>
    <x v="31"/>
    <n v="2148"/>
    <x v="3"/>
    <s v="FUR-BO-10003450"/>
    <x v="0"/>
    <x v="0"/>
    <s v="Bush Westfield Collection Bookcases, Dark Cherry Finish"/>
    <n v="173.94"/>
    <n v="3"/>
    <n v="0"/>
    <n v="13.915199999999992"/>
  </r>
  <r>
    <n v="2545"/>
    <s v="US-2013-114174"/>
    <x v="0"/>
    <x v="162"/>
    <d v="2013-09-15T00:00:00"/>
    <s v="Standard Class"/>
    <s v="AP-10720"/>
    <s v="Anne Pryor"/>
    <x v="2"/>
    <s v="United States"/>
    <s v="Malden"/>
    <x v="31"/>
    <n v="2148"/>
    <x v="3"/>
    <s v="OFF-LA-10000248"/>
    <x v="1"/>
    <x v="2"/>
    <s v="Avery 52"/>
    <n v="14.76"/>
    <n v="4"/>
    <n v="0"/>
    <n v="6.9371999999999998"/>
  </r>
  <r>
    <n v="2546"/>
    <s v="CA-2014-108070"/>
    <x v="3"/>
    <x v="513"/>
    <d v="2014-04-21T00:00:00"/>
    <s v="Standard Class"/>
    <s v="JE-15745"/>
    <s v="Joel Eaton"/>
    <x v="0"/>
    <s v="United States"/>
    <s v="San Jose"/>
    <x v="1"/>
    <n v="95123"/>
    <x v="1"/>
    <s v="OFF-ST-10004804"/>
    <x v="1"/>
    <x v="4"/>
    <s v="Belkin 19&quot; Vented Equipment Shelf, Black"/>
    <n v="205.92"/>
    <n v="4"/>
    <n v="0"/>
    <n v="2.0592000000000041"/>
  </r>
  <r>
    <n v="2547"/>
    <s v="CA-2014-108070"/>
    <x v="3"/>
    <x v="513"/>
    <d v="2014-04-21T00:00:00"/>
    <s v="Standard Class"/>
    <s v="JE-15745"/>
    <s v="Joel Eaton"/>
    <x v="0"/>
    <s v="United States"/>
    <s v="San Jose"/>
    <x v="1"/>
    <n v="95123"/>
    <x v="1"/>
    <s v="FUR-BO-10001337"/>
    <x v="0"/>
    <x v="0"/>
    <s v="O'Sullivan Living Dimensions 2-Shelf Bookcases"/>
    <n v="102.833"/>
    <n v="1"/>
    <n v="0.15"/>
    <n v="-6.0489999999999995"/>
  </r>
  <r>
    <n v="2548"/>
    <s v="US-2012-128090"/>
    <x v="1"/>
    <x v="748"/>
    <d v="2012-08-22T00:00:00"/>
    <s v="Standard Class"/>
    <s v="JM-15865"/>
    <s v="John Murray"/>
    <x v="0"/>
    <s v="United States"/>
    <s v="Phoenix"/>
    <x v="16"/>
    <n v="85023"/>
    <x v="1"/>
    <s v="OFF-AR-10002255"/>
    <x v="1"/>
    <x v="6"/>
    <s v="Newell 346"/>
    <n v="2.3039999999999998"/>
    <n v="1"/>
    <n v="0.2"/>
    <n v="0.25919999999999999"/>
  </r>
  <r>
    <n v="2549"/>
    <s v="US-2012-128090"/>
    <x v="1"/>
    <x v="748"/>
    <d v="2012-08-22T00:00:00"/>
    <s v="Standard Class"/>
    <s v="JM-15865"/>
    <s v="John Murray"/>
    <x v="0"/>
    <s v="United States"/>
    <s v="Phoenix"/>
    <x v="16"/>
    <n v="85023"/>
    <x v="1"/>
    <s v="TEC-PH-10002624"/>
    <x v="2"/>
    <x v="7"/>
    <s v="Samsung Galaxy S4 Mini"/>
    <n v="1879.96"/>
    <n v="5"/>
    <n v="0.2"/>
    <n v="211.49549999999977"/>
  </r>
  <r>
    <n v="2550"/>
    <s v="US-2012-128090"/>
    <x v="1"/>
    <x v="748"/>
    <d v="2012-08-22T00:00:00"/>
    <s v="Standard Class"/>
    <s v="JM-15865"/>
    <s v="John Murray"/>
    <x v="0"/>
    <s v="United States"/>
    <s v="Phoenix"/>
    <x v="16"/>
    <n v="85023"/>
    <x v="1"/>
    <s v="OFF-PA-10001878"/>
    <x v="1"/>
    <x v="10"/>
    <s v="Xerox 1891"/>
    <n v="313.024"/>
    <n v="8"/>
    <n v="0.2"/>
    <n v="105.64559999999997"/>
  </r>
  <r>
    <n v="2551"/>
    <s v="US-2012-128090"/>
    <x v="1"/>
    <x v="748"/>
    <d v="2012-08-22T00:00:00"/>
    <s v="Standard Class"/>
    <s v="JM-15865"/>
    <s v="John Murray"/>
    <x v="0"/>
    <s v="United States"/>
    <s v="Phoenix"/>
    <x v="16"/>
    <n v="85023"/>
    <x v="1"/>
    <s v="OFF-LA-10000452"/>
    <x v="1"/>
    <x v="2"/>
    <s v="Avery 488"/>
    <n v="5.04"/>
    <n v="2"/>
    <n v="0.2"/>
    <n v="1.764"/>
  </r>
  <r>
    <n v="2552"/>
    <s v="CA-2014-101042"/>
    <x v="3"/>
    <x v="123"/>
    <d v="2014-11-24T00:00:00"/>
    <s v="Standard Class"/>
    <s v="AB-10105"/>
    <s v="Adrian Barton"/>
    <x v="0"/>
    <s v="United States"/>
    <s v="Henderson"/>
    <x v="0"/>
    <n v="42420"/>
    <x v="0"/>
    <s v="FUR-FU-10004665"/>
    <x v="0"/>
    <x v="5"/>
    <s v="3M Polarizing Task Lamp with Clamp Arm, Light Gray"/>
    <n v="821.87999999999988"/>
    <n v="6"/>
    <n v="0"/>
    <n v="213.68880000000001"/>
  </r>
  <r>
    <n v="2553"/>
    <s v="CA-2014-101042"/>
    <x v="3"/>
    <x v="123"/>
    <d v="2014-11-24T00:00:00"/>
    <s v="Standard Class"/>
    <s v="AB-10105"/>
    <s v="Adrian Barton"/>
    <x v="0"/>
    <s v="United States"/>
    <s v="Henderson"/>
    <x v="0"/>
    <n v="42420"/>
    <x v="0"/>
    <s v="OFF-BI-10000088"/>
    <x v="1"/>
    <x v="8"/>
    <s v="GBC Imprintable Covers"/>
    <n v="21.96"/>
    <n v="2"/>
    <n v="0"/>
    <n v="10.760400000000001"/>
  </r>
  <r>
    <n v="2554"/>
    <s v="CA-2013-155439"/>
    <x v="0"/>
    <x v="749"/>
    <d v="2013-09-19T00:00:00"/>
    <s v="Standard Class"/>
    <s v="PN-18775"/>
    <s v="Parhena Norris"/>
    <x v="2"/>
    <s v="United States"/>
    <s v="Columbia"/>
    <x v="20"/>
    <n v="29203"/>
    <x v="0"/>
    <s v="OFF-PA-10000029"/>
    <x v="1"/>
    <x v="10"/>
    <s v="Xerox 224"/>
    <n v="25.92"/>
    <n v="4"/>
    <n v="0"/>
    <n v="12.441600000000001"/>
  </r>
  <r>
    <n v="2555"/>
    <s v="CA-2013-118626"/>
    <x v="0"/>
    <x v="243"/>
    <d v="2013-08-21T00:00:00"/>
    <s v="Standard Class"/>
    <s v="JC-15775"/>
    <s v="John Castell"/>
    <x v="0"/>
    <s v="United States"/>
    <s v="Tallahassee"/>
    <x v="2"/>
    <n v="32303"/>
    <x v="0"/>
    <s v="TEC-PH-10000369"/>
    <x v="2"/>
    <x v="7"/>
    <s v="HTC One Mini"/>
    <n v="705.54399999999998"/>
    <n v="7"/>
    <n v="0.2"/>
    <n v="70.554400000000072"/>
  </r>
  <r>
    <n v="2556"/>
    <s v="CA-2012-111458"/>
    <x v="1"/>
    <x v="120"/>
    <d v="2012-09-30T00:00:00"/>
    <s v="Standard Class"/>
    <s v="PF-19165"/>
    <s v="Philip Fox"/>
    <x v="0"/>
    <s v="United States"/>
    <s v="New York City"/>
    <x v="15"/>
    <n v="10035"/>
    <x v="3"/>
    <s v="TEC-AC-10001590"/>
    <x v="2"/>
    <x v="11"/>
    <s v="Dell Slim USB Multimedia Keyboard"/>
    <n v="50"/>
    <n v="2"/>
    <n v="0"/>
    <n v="12"/>
  </r>
  <r>
    <n v="2557"/>
    <s v="US-2013-126844"/>
    <x v="0"/>
    <x v="750"/>
    <d v="2013-10-15T00:00:00"/>
    <s v="Standard Class"/>
    <s v="BW-11110"/>
    <s v="Bart Watters"/>
    <x v="1"/>
    <s v="United States"/>
    <s v="Houston"/>
    <x v="5"/>
    <n v="77070"/>
    <x v="2"/>
    <s v="FUR-FU-10004909"/>
    <x v="0"/>
    <x v="5"/>
    <s v="Contemporary Wood/Metal Frame"/>
    <n v="51.712000000000003"/>
    <n v="8"/>
    <n v="0.6"/>
    <n v="-32.320000000000007"/>
  </r>
  <r>
    <n v="2558"/>
    <s v="US-2012-112508"/>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s v="CA-2012-147788"/>
    <x v="1"/>
    <x v="70"/>
    <d v="2012-06-04T00:00:00"/>
    <s v="Standard Class"/>
    <s v="TM-21010"/>
    <s v="Tamara Manning"/>
    <x v="0"/>
    <s v="United States"/>
    <s v="Orem"/>
    <x v="7"/>
    <n v="84057"/>
    <x v="1"/>
    <s v="FUR-BO-10004357"/>
    <x v="0"/>
    <x v="0"/>
    <s v="O'Sullivan Living Dimensions 3-Shelf Bookcases"/>
    <n v="1406.86"/>
    <n v="7"/>
    <n v="0"/>
    <n v="140.68599999999989"/>
  </r>
  <r>
    <n v="2560"/>
    <s v="CA-2012-147788"/>
    <x v="1"/>
    <x v="70"/>
    <d v="2012-06-04T00:00:00"/>
    <s v="Standard Class"/>
    <s v="TM-21010"/>
    <s v="Tamara Manning"/>
    <x v="0"/>
    <s v="United States"/>
    <s v="Orem"/>
    <x v="7"/>
    <n v="84057"/>
    <x v="1"/>
    <s v="OFF-LA-10003766"/>
    <x v="1"/>
    <x v="2"/>
    <s v="Self-Adhesive Removable Labels"/>
    <n v="15.75"/>
    <n v="5"/>
    <n v="0"/>
    <n v="7.5600000000000005"/>
  </r>
  <r>
    <n v="2561"/>
    <s v="CA-2012-147788"/>
    <x v="1"/>
    <x v="70"/>
    <d v="2012-06-04T00:00:00"/>
    <s v="Standard Class"/>
    <s v="TM-21010"/>
    <s v="Tamara Manning"/>
    <x v="0"/>
    <s v="United States"/>
    <s v="Orem"/>
    <x v="7"/>
    <n v="84057"/>
    <x v="1"/>
    <s v="OFF-ST-10000046"/>
    <x v="1"/>
    <x v="4"/>
    <s v="Fellowes Super Stor/Drawer Files"/>
    <n v="323.10000000000002"/>
    <n v="2"/>
    <n v="0"/>
    <n v="61.38900000000001"/>
  </r>
  <r>
    <n v="2562"/>
    <s v="CA-2012-144288"/>
    <x v="1"/>
    <x v="707"/>
    <d v="2012-12-31T00:00:00"/>
    <s v="Standard Class"/>
    <s v="MB-17305"/>
    <s v="Maria Bertelson"/>
    <x v="0"/>
    <s v="United States"/>
    <s v="Nashville"/>
    <x v="18"/>
    <n v="37211"/>
    <x v="0"/>
    <s v="OFF-LA-10003190"/>
    <x v="1"/>
    <x v="2"/>
    <s v="Avery 474"/>
    <n v="9.2159999999999993"/>
    <n v="4"/>
    <n v="0.2"/>
    <n v="3.3408000000000002"/>
  </r>
  <r>
    <n v="2563"/>
    <s v="CA-2012-144288"/>
    <x v="1"/>
    <x v="707"/>
    <d v="2012-12-31T00:00:00"/>
    <s v="Standard Class"/>
    <s v="MB-17305"/>
    <s v="Maria Bertelson"/>
    <x v="0"/>
    <s v="United States"/>
    <s v="Nashville"/>
    <x v="18"/>
    <n v="37211"/>
    <x v="0"/>
    <s v="OFF-PA-10002787"/>
    <x v="1"/>
    <x v="10"/>
    <s v="Xerox 227"/>
    <n v="10.368000000000002"/>
    <n v="2"/>
    <n v="0.2"/>
    <n v="3.6288"/>
  </r>
  <r>
    <n v="2564"/>
    <s v="CA-2012-110632"/>
    <x v="1"/>
    <x v="751"/>
    <d v="2012-03-22T00:00:00"/>
    <s v="Second Class"/>
    <s v="HR-14830"/>
    <s v="Harold Ryan"/>
    <x v="1"/>
    <s v="United States"/>
    <s v="New York City"/>
    <x v="15"/>
    <n v="10009"/>
    <x v="3"/>
    <s v="TEC-AC-10000387"/>
    <x v="2"/>
    <x v="11"/>
    <s v="KeyTronic KT800P2 - Keyboard - Black"/>
    <n v="15.02"/>
    <n v="1"/>
    <n v="0"/>
    <n v="2.7035999999999998"/>
  </r>
  <r>
    <n v="2565"/>
    <s v="CA-2012-110632"/>
    <x v="1"/>
    <x v="751"/>
    <d v="2012-03-22T00:00:00"/>
    <s v="Second Class"/>
    <s v="HR-14830"/>
    <s v="Harold Ryan"/>
    <x v="1"/>
    <s v="United States"/>
    <s v="New York City"/>
    <x v="15"/>
    <n v="10009"/>
    <x v="3"/>
    <s v="OFF-ST-10001291"/>
    <x v="1"/>
    <x v="4"/>
    <s v="Tenex Personal Self-Stacking Standard File Box, Black/Gray"/>
    <n v="33.82"/>
    <n v="2"/>
    <n v="0"/>
    <n v="9.1313999999999993"/>
  </r>
  <r>
    <n v="2566"/>
    <s v="CA-2014-109589"/>
    <x v="3"/>
    <x v="202"/>
    <d v="2014-12-25T00:00:00"/>
    <s v="First Class"/>
    <s v="BD-11635"/>
    <s v="Brian Derr"/>
    <x v="0"/>
    <s v="United States"/>
    <s v="Bowling Green"/>
    <x v="0"/>
    <n v="42104"/>
    <x v="0"/>
    <s v="TEC-AC-10003116"/>
    <x v="2"/>
    <x v="11"/>
    <s v="Memorex Froggy Flash Drive 8 GB"/>
    <n v="71"/>
    <n v="4"/>
    <n v="0"/>
    <n v="27.689999999999998"/>
  </r>
  <r>
    <n v="2567"/>
    <s v="CA-2014-123967"/>
    <x v="3"/>
    <x v="752"/>
    <d v="2014-11-04T00:00:00"/>
    <s v="Second Class"/>
    <s v="SF-20200"/>
    <s v="Sarah Foster"/>
    <x v="0"/>
    <s v="United States"/>
    <s v="Bellingham"/>
    <x v="4"/>
    <n v="98226"/>
    <x v="1"/>
    <s v="OFF-BI-10001308"/>
    <x v="1"/>
    <x v="8"/>
    <s v="GBC Standard Plastic Binding Systems' Combs"/>
    <n v="25.120000000000005"/>
    <n v="5"/>
    <n v="0.2"/>
    <n v="7.8499999999999979"/>
  </r>
  <r>
    <n v="2568"/>
    <s v="CA-2014-123967"/>
    <x v="3"/>
    <x v="752"/>
    <d v="2014-11-04T00:00:00"/>
    <s v="Second Class"/>
    <s v="SF-20200"/>
    <s v="Sarah Foster"/>
    <x v="0"/>
    <s v="United States"/>
    <s v="Bellingham"/>
    <x v="4"/>
    <n v="98226"/>
    <x v="1"/>
    <s v="FUR-TA-10003954"/>
    <x v="0"/>
    <x v="3"/>
    <s v="Hon 94000 Series Round Tables"/>
    <n v="2665.62"/>
    <n v="9"/>
    <n v="0"/>
    <n v="239.90580000000011"/>
  </r>
  <r>
    <n v="2569"/>
    <s v="CA-2014-148929"/>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s v="CA-2014-134404"/>
    <x v="3"/>
    <x v="753"/>
    <d v="2014-12-28T00:00:00"/>
    <s v="Same Day"/>
    <s v="DR-12880"/>
    <s v="Dan Reichenbach"/>
    <x v="1"/>
    <s v="United States"/>
    <s v="Newark"/>
    <x v="24"/>
    <n v="43055"/>
    <x v="3"/>
    <s v="TEC-PH-10000576"/>
    <x v="2"/>
    <x v="7"/>
    <s v="AT&amp;T 1080 Corded phone"/>
    <n v="164.38800000000001"/>
    <n v="2"/>
    <n v="0.4"/>
    <n v="-35.617400000000004"/>
  </r>
  <r>
    <n v="2571"/>
    <s v="CA-2014-134404"/>
    <x v="3"/>
    <x v="753"/>
    <d v="2014-12-28T00:00:00"/>
    <s v="Same Day"/>
    <s v="DR-12880"/>
    <s v="Dan Reichenbach"/>
    <x v="1"/>
    <s v="United States"/>
    <s v="Newark"/>
    <x v="24"/>
    <n v="43055"/>
    <x v="3"/>
    <s v="OFF-AR-10004441"/>
    <x v="1"/>
    <x v="6"/>
    <s v="BIC Brite Liner Highlighters"/>
    <n v="13.247999999999999"/>
    <n v="4"/>
    <n v="0.2"/>
    <n v="3.6431999999999998"/>
  </r>
  <r>
    <n v="2572"/>
    <s v="CA-2014-109778"/>
    <x v="3"/>
    <x v="11"/>
    <d v="2014-07-22T00:00:00"/>
    <s v="Standard Class"/>
    <s v="VM-21685"/>
    <s v="Valerie Mitchum"/>
    <x v="2"/>
    <s v="United States"/>
    <s v="Woodstock"/>
    <x v="10"/>
    <n v="60098"/>
    <x v="2"/>
    <s v="OFF-AR-10003759"/>
    <x v="1"/>
    <x v="6"/>
    <s v="Crayola Anti Dust Chalk, 12/Pack"/>
    <n v="2.9120000000000004"/>
    <n v="2"/>
    <n v="0.2"/>
    <n v="0.90999999999999981"/>
  </r>
  <r>
    <n v="2573"/>
    <s v="CA-2013-155845"/>
    <x v="0"/>
    <x v="399"/>
    <d v="2013-08-16T00:00:00"/>
    <s v="Second Class"/>
    <s v="CM-12235"/>
    <s v="Chris McAfee"/>
    <x v="0"/>
    <s v="United States"/>
    <s v="Carrollton"/>
    <x v="5"/>
    <n v="75007"/>
    <x v="2"/>
    <s v="TEC-AC-10004145"/>
    <x v="2"/>
    <x v="11"/>
    <s v="Logitech diNovo Edge Keyboard"/>
    <n v="1399.9440000000002"/>
    <n v="7"/>
    <n v="0.2"/>
    <n v="52.497900000000016"/>
  </r>
  <r>
    <n v="2574"/>
    <s v="CA-2014-145128"/>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s v="CA-2011-129091"/>
    <x v="2"/>
    <x v="754"/>
    <d v="2011-11-27T00:00:00"/>
    <s v="Standard Class"/>
    <s v="RA-19885"/>
    <s v="Ruben Ausman"/>
    <x v="1"/>
    <s v="United States"/>
    <s v="Columbus"/>
    <x v="32"/>
    <n v="31907"/>
    <x v="0"/>
    <s v="OFF-EN-10004955"/>
    <x v="1"/>
    <x v="12"/>
    <s v="Fashion Color Clasp Envelopes"/>
    <n v="16.23"/>
    <n v="3"/>
    <n v="0"/>
    <n v="7.9527000000000001"/>
  </r>
  <r>
    <n v="2576"/>
    <s v="CA-2011-129091"/>
    <x v="2"/>
    <x v="754"/>
    <d v="2011-11-27T00:00:00"/>
    <s v="Standard Class"/>
    <s v="RA-19885"/>
    <s v="Ruben Ausman"/>
    <x v="1"/>
    <s v="United States"/>
    <s v="Columbus"/>
    <x v="32"/>
    <n v="31907"/>
    <x v="0"/>
    <s v="OFF-BI-10001071"/>
    <x v="1"/>
    <x v="8"/>
    <s v="GBC ProClick Punch Binding System"/>
    <n v="319.89999999999998"/>
    <n v="5"/>
    <n v="0"/>
    <n v="156.751"/>
  </r>
  <r>
    <n v="2577"/>
    <s v="CA-2011-129091"/>
    <x v="2"/>
    <x v="754"/>
    <d v="2011-11-27T00:00:00"/>
    <s v="Standard Class"/>
    <s v="RA-19885"/>
    <s v="Ruben Ausman"/>
    <x v="1"/>
    <s v="United States"/>
    <s v="Columbus"/>
    <x v="32"/>
    <n v="31907"/>
    <x v="0"/>
    <s v="OFF-EN-10001990"/>
    <x v="1"/>
    <x v="12"/>
    <s v="Staples"/>
    <n v="11.36"/>
    <n v="2"/>
    <n v="0"/>
    <n v="5.3391999999999991"/>
  </r>
  <r>
    <n v="2578"/>
    <s v="CA-2011-129091"/>
    <x v="2"/>
    <x v="754"/>
    <d v="2011-11-27T00:00:00"/>
    <s v="Standard Class"/>
    <s v="RA-19885"/>
    <s v="Ruben Ausman"/>
    <x v="1"/>
    <s v="United States"/>
    <s v="Columbus"/>
    <x v="32"/>
    <n v="31907"/>
    <x v="0"/>
    <s v="OFF-AP-10002734"/>
    <x v="1"/>
    <x v="9"/>
    <s v="Holmes Harmony HEPA Air Purifier for 17 x 20 Room"/>
    <n v="675.12"/>
    <n v="3"/>
    <n v="0"/>
    <n v="290.30160000000001"/>
  </r>
  <r>
    <n v="2579"/>
    <s v="US-2011-155502"/>
    <x v="2"/>
    <x v="755"/>
    <d v="2011-02-01T00:00:00"/>
    <s v="Standard Class"/>
    <s v="SD-20485"/>
    <s v="Shirley Daniels"/>
    <x v="2"/>
    <s v="United States"/>
    <s v="Alexandria"/>
    <x v="17"/>
    <n v="22304"/>
    <x v="0"/>
    <s v="FUR-FU-10004587"/>
    <x v="0"/>
    <x v="5"/>
    <s v="GE General Use Halogen Bulbs, 100 Watts, 1 Bulb per Pack"/>
    <n v="62.820000000000007"/>
    <n v="3"/>
    <n v="0"/>
    <n v="30.7818"/>
  </r>
  <r>
    <n v="2580"/>
    <s v="US-2011-155502"/>
    <x v="2"/>
    <x v="755"/>
    <d v="2011-02-01T00:00:00"/>
    <s v="Standard Class"/>
    <s v="SD-20485"/>
    <s v="Shirley Daniels"/>
    <x v="2"/>
    <s v="United States"/>
    <s v="Alexandria"/>
    <x v="17"/>
    <n v="22304"/>
    <x v="0"/>
    <s v="OFF-ST-10004337"/>
    <x v="1"/>
    <x v="4"/>
    <s v="SAFCO Commercial Wire Shelving, 72h"/>
    <n v="489.92"/>
    <n v="8"/>
    <n v="0"/>
    <n v="0"/>
  </r>
  <r>
    <n v="2581"/>
    <s v="US-2011-155502"/>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s v="US-2011-155502"/>
    <x v="2"/>
    <x v="755"/>
    <d v="2011-02-01T00:00:00"/>
    <s v="Standard Class"/>
    <s v="SD-20485"/>
    <s v="Shirley Daniels"/>
    <x v="2"/>
    <s v="United States"/>
    <s v="Alexandria"/>
    <x v="17"/>
    <n v="22304"/>
    <x v="0"/>
    <s v="OFF-PA-10000380"/>
    <x v="1"/>
    <x v="10"/>
    <s v="REDIFORM Incoming/Outgoing Call Register, 11&quot; X 8 1/2&quot;, 100 Messages"/>
    <n v="16.68"/>
    <n v="2"/>
    <n v="0"/>
    <n v="8.34"/>
  </r>
  <r>
    <n v="2583"/>
    <s v="US-2011-155502"/>
    <x v="2"/>
    <x v="755"/>
    <d v="2011-02-01T00:00:00"/>
    <s v="Standard Class"/>
    <s v="SD-20485"/>
    <s v="Shirley Daniels"/>
    <x v="2"/>
    <s v="United States"/>
    <s v="Alexandria"/>
    <x v="17"/>
    <n v="22304"/>
    <x v="0"/>
    <s v="TEC-PH-10004833"/>
    <x v="2"/>
    <x v="7"/>
    <s v="Macally Suction Cup Mount"/>
    <n v="155.35"/>
    <n v="13"/>
    <n v="0"/>
    <n v="0"/>
  </r>
  <r>
    <n v="2584"/>
    <s v="US-2011-155502"/>
    <x v="2"/>
    <x v="755"/>
    <d v="2011-02-01T00:00:00"/>
    <s v="Standard Class"/>
    <s v="SD-20485"/>
    <s v="Shirley Daniels"/>
    <x v="2"/>
    <s v="United States"/>
    <s v="Alexandria"/>
    <x v="17"/>
    <n v="22304"/>
    <x v="0"/>
    <s v="FUR-FU-10001847"/>
    <x v="0"/>
    <x v="5"/>
    <s v="Eldon Image Series Black Desk Accessories"/>
    <n v="12.419999999999998"/>
    <n v="3"/>
    <n v="0"/>
    <n v="4.4711999999999996"/>
  </r>
  <r>
    <n v="2585"/>
    <s v="US-2011-155502"/>
    <x v="2"/>
    <x v="755"/>
    <d v="2011-02-01T00:00:00"/>
    <s v="Standard Class"/>
    <s v="SD-20485"/>
    <s v="Shirley Daniels"/>
    <x v="2"/>
    <s v="United States"/>
    <s v="Alexandria"/>
    <x v="17"/>
    <n v="22304"/>
    <x v="0"/>
    <s v="TEC-PH-10002103"/>
    <x v="2"/>
    <x v="7"/>
    <s v="Jabra SPEAK 410"/>
    <n v="187.98"/>
    <n v="2"/>
    <n v="0"/>
    <n v="52.634399999999999"/>
  </r>
  <r>
    <n v="2586"/>
    <s v="CA-2012-121041"/>
    <x v="1"/>
    <x v="502"/>
    <d v="2012-11-10T00:00:00"/>
    <s v="Standard Class"/>
    <s v="CS-12250"/>
    <s v="Chris Selesnick"/>
    <x v="1"/>
    <s v="United States"/>
    <s v="Haltom City"/>
    <x v="5"/>
    <n v="76117"/>
    <x v="2"/>
    <s v="OFF-EN-10001137"/>
    <x v="1"/>
    <x v="12"/>
    <s v="#10 Gummed Flap White Envelopes, 100/Box"/>
    <n v="6.6080000000000005"/>
    <n v="2"/>
    <n v="0.2"/>
    <n v="2.1475999999999997"/>
  </r>
  <r>
    <n v="2587"/>
    <s v="CA-2014-131695"/>
    <x v="3"/>
    <x v="160"/>
    <d v="2014-07-07T00:00:00"/>
    <s v="Standard Class"/>
    <s v="RA-19285"/>
    <s v="Ralph Arnett"/>
    <x v="0"/>
    <s v="United States"/>
    <s v="New York City"/>
    <x v="15"/>
    <n v="10024"/>
    <x v="3"/>
    <s v="OFF-ST-10001476"/>
    <x v="1"/>
    <x v="4"/>
    <s v="Steel Personal Filing/Posting Tote"/>
    <n v="248.57"/>
    <n v="7"/>
    <n v="0"/>
    <n v="67.113900000000015"/>
  </r>
  <r>
    <n v="2588"/>
    <s v="CA-2014-131695"/>
    <x v="3"/>
    <x v="160"/>
    <d v="2014-07-07T00:00:00"/>
    <s v="Standard Class"/>
    <s v="RA-19285"/>
    <s v="Ralph Arnett"/>
    <x v="0"/>
    <s v="United States"/>
    <s v="New York City"/>
    <x v="15"/>
    <n v="10024"/>
    <x v="3"/>
    <s v="FUR-FU-10002045"/>
    <x v="0"/>
    <x v="5"/>
    <s v="Executive Impressions 14&quot;"/>
    <n v="22.23"/>
    <n v="1"/>
    <n v="0"/>
    <n v="9.7812000000000019"/>
  </r>
  <r>
    <n v="2589"/>
    <s v="CA-2013-137729"/>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s v="CA-2013-137729"/>
    <x v="0"/>
    <x v="465"/>
    <d v="2013-05-10T00:00:00"/>
    <s v="Standard Class"/>
    <s v="BF-11005"/>
    <s v="Barry Franz"/>
    <x v="2"/>
    <s v="United States"/>
    <s v="Los Angeles"/>
    <x v="1"/>
    <n v="90004"/>
    <x v="1"/>
    <s v="TEC-PH-10001433"/>
    <x v="2"/>
    <x v="7"/>
    <s v="Cisco Small Business SPA 502G VoIP phone"/>
    <n v="246.16800000000001"/>
    <n v="3"/>
    <n v="0.2"/>
    <n v="21.539699999999996"/>
  </r>
  <r>
    <n v="2591"/>
    <s v="US-2013-115455"/>
    <x v="0"/>
    <x v="162"/>
    <d v="2013-09-15T00:00:00"/>
    <s v="Standard Class"/>
    <s v="SE-20110"/>
    <s v="Sanjit Engle"/>
    <x v="0"/>
    <s v="United States"/>
    <s v="Wheeling"/>
    <x v="10"/>
    <n v="60090"/>
    <x v="2"/>
    <s v="FUR-FU-10004671"/>
    <x v="0"/>
    <x v="5"/>
    <s v="Executive Impressions 12&quot; Wall Clock"/>
    <n v="14.136000000000003"/>
    <n v="2"/>
    <n v="0.6"/>
    <n v="-7.774799999999999"/>
  </r>
  <r>
    <n v="2592"/>
    <s v="US-2013-115455"/>
    <x v="0"/>
    <x v="162"/>
    <d v="2013-09-15T00:00:00"/>
    <s v="Standard Class"/>
    <s v="SE-20110"/>
    <s v="Sanjit Engle"/>
    <x v="0"/>
    <s v="United States"/>
    <s v="Wheeling"/>
    <x v="10"/>
    <n v="60090"/>
    <x v="2"/>
    <s v="FUR-TA-10003569"/>
    <x v="0"/>
    <x v="3"/>
    <s v="Bretford CR8500 Series Meeting Room Furniture"/>
    <n v="601.47"/>
    <n v="3"/>
    <n v="0.5"/>
    <n v="-300.73500000000001"/>
  </r>
  <r>
    <n v="2593"/>
    <s v="CA-2014-128300"/>
    <x v="3"/>
    <x v="221"/>
    <d v="2014-11-27T00:00:00"/>
    <s v="Second Class"/>
    <s v="RS-19765"/>
    <s v="Roland Schwarz"/>
    <x v="1"/>
    <s v="United States"/>
    <s v="Summerville"/>
    <x v="20"/>
    <n v="29483"/>
    <x v="0"/>
    <s v="TEC-PH-10002807"/>
    <x v="2"/>
    <x v="7"/>
    <s v="Motorla HX550 Universal Bluetooth Headset"/>
    <n v="79.099999999999994"/>
    <n v="2"/>
    <n v="0"/>
    <n v="39.549999999999997"/>
  </r>
  <r>
    <n v="2594"/>
    <s v="CA-2014-128300"/>
    <x v="3"/>
    <x v="221"/>
    <d v="2014-11-27T00:00:00"/>
    <s v="Second Class"/>
    <s v="RS-19765"/>
    <s v="Roland Schwarz"/>
    <x v="1"/>
    <s v="United States"/>
    <s v="Summerville"/>
    <x v="20"/>
    <n v="29483"/>
    <x v="0"/>
    <s v="OFF-BI-10001597"/>
    <x v="1"/>
    <x v="8"/>
    <s v="Wilson Jones Ledger-Size, Piano-Hinge Binder, 2&quot;, Blue"/>
    <n v="327.84"/>
    <n v="8"/>
    <n v="0"/>
    <n v="157.36319999999998"/>
  </r>
  <r>
    <n v="2595"/>
    <s v="CA-2014-149048"/>
    <x v="3"/>
    <x v="726"/>
    <d v="2014-05-18T00:00:00"/>
    <s v="Standard Class"/>
    <s v="BM-11650"/>
    <s v="Brian Moss"/>
    <x v="1"/>
    <s v="United States"/>
    <s v="Columbus"/>
    <x v="14"/>
    <n v="47201"/>
    <x v="2"/>
    <s v="OFF-EN-10003296"/>
    <x v="1"/>
    <x v="12"/>
    <s v="Tyvek Side-Opening Peel &amp; Seel Expanding Envelopes"/>
    <n v="180.96"/>
    <n v="2"/>
    <n v="0"/>
    <n v="81.432000000000002"/>
  </r>
  <r>
    <n v="2596"/>
    <s v="CA-2014-149048"/>
    <x v="3"/>
    <x v="726"/>
    <d v="2014-05-18T00:00:00"/>
    <s v="Standard Class"/>
    <s v="BM-11650"/>
    <s v="Brian Moss"/>
    <x v="1"/>
    <s v="United States"/>
    <s v="Columbus"/>
    <x v="14"/>
    <n v="47201"/>
    <x v="2"/>
    <s v="OFF-BI-10004632"/>
    <x v="1"/>
    <x v="8"/>
    <s v="Ibico Hi-Tech Manual Binding System"/>
    <n v="914.97"/>
    <n v="3"/>
    <n v="0"/>
    <n v="411.73649999999998"/>
  </r>
  <r>
    <n v="2597"/>
    <s v="CA-2014-149048"/>
    <x v="3"/>
    <x v="726"/>
    <d v="2014-05-18T00:00:00"/>
    <s v="Standard Class"/>
    <s v="BM-11650"/>
    <s v="Brian Moss"/>
    <x v="1"/>
    <s v="United States"/>
    <s v="Columbus"/>
    <x v="14"/>
    <n v="47201"/>
    <x v="2"/>
    <s v="TEC-PH-10002310"/>
    <x v="2"/>
    <x v="7"/>
    <s v="Plantronics Calisto P620-M USB Wireless Speakerphone System"/>
    <n v="587.97"/>
    <n v="3"/>
    <n v="0"/>
    <n v="158.75190000000003"/>
  </r>
  <r>
    <n v="2598"/>
    <s v="CA-2014-149048"/>
    <x v="3"/>
    <x v="726"/>
    <d v="2014-05-18T00:00:00"/>
    <s v="Standard Class"/>
    <s v="BM-11650"/>
    <s v="Brian Moss"/>
    <x v="1"/>
    <s v="United States"/>
    <s v="Columbus"/>
    <x v="14"/>
    <n v="47201"/>
    <x v="2"/>
    <s v="OFF-ST-10000078"/>
    <x v="1"/>
    <x v="4"/>
    <s v="Tennsco 6- and 18-Compartment Lockers"/>
    <n v="530.34"/>
    <n v="2"/>
    <n v="0"/>
    <n v="95.461199999999963"/>
  </r>
  <r>
    <n v="2599"/>
    <s v="CA-2014-149048"/>
    <x v="3"/>
    <x v="726"/>
    <d v="2014-05-18T00:00:00"/>
    <s v="Standard Class"/>
    <s v="BM-11650"/>
    <s v="Brian Moss"/>
    <x v="1"/>
    <s v="United States"/>
    <s v="Columbus"/>
    <x v="14"/>
    <n v="47201"/>
    <x v="2"/>
    <s v="OFF-PA-10001752"/>
    <x v="1"/>
    <x v="10"/>
    <s v="Hammermill CopyPlus Copy Paper (20Lb. and 84 Bright)"/>
    <n v="14.940000000000001"/>
    <n v="3"/>
    <n v="0"/>
    <n v="7.3206000000000007"/>
  </r>
  <r>
    <n v="2600"/>
    <s v="CA-2014-108553"/>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s v="CA-2014-108553"/>
    <x v="3"/>
    <x v="756"/>
    <d v="2014-04-30T00:00:00"/>
    <s v="Standard Class"/>
    <s v="SK-19990"/>
    <s v="Sally Knutson"/>
    <x v="0"/>
    <s v="United States"/>
    <s v="New York City"/>
    <x v="15"/>
    <n v="10024"/>
    <x v="3"/>
    <s v="OFF-SU-10002573"/>
    <x v="1"/>
    <x v="14"/>
    <s v="Acme 10&quot; Easy Grip Assistive Scissors"/>
    <n v="122.71000000000001"/>
    <n v="7"/>
    <n v="0"/>
    <n v="36.812999999999988"/>
  </r>
  <r>
    <n v="2602"/>
    <s v="CA-2013-165848"/>
    <x v="0"/>
    <x v="30"/>
    <d v="2013-06-05T00:00:00"/>
    <s v="Same Day"/>
    <s v="EN-13780"/>
    <s v="Edward Nazzal"/>
    <x v="0"/>
    <s v="United States"/>
    <s v="New York City"/>
    <x v="15"/>
    <n v="10035"/>
    <x v="3"/>
    <s v="OFF-PA-10000349"/>
    <x v="1"/>
    <x v="10"/>
    <s v="Staples"/>
    <n v="14.940000000000001"/>
    <n v="3"/>
    <n v="0"/>
    <n v="7.0218000000000007"/>
  </r>
  <r>
    <n v="2603"/>
    <s v="CA-2013-165848"/>
    <x v="0"/>
    <x v="30"/>
    <d v="2013-06-05T00:00:00"/>
    <s v="Same Day"/>
    <s v="EN-13780"/>
    <s v="Edward Nazzal"/>
    <x v="0"/>
    <s v="United States"/>
    <s v="New York City"/>
    <x v="15"/>
    <n v="10035"/>
    <x v="3"/>
    <s v="TEC-MA-10003356"/>
    <x v="2"/>
    <x v="15"/>
    <s v="Panasonic KX MC6040 Color Laser Multifunction Printer"/>
    <n v="1349.85"/>
    <n v="3"/>
    <n v="0"/>
    <n v="364.45949999999993"/>
  </r>
  <r>
    <n v="2604"/>
    <s v="CA-2013-165848"/>
    <x v="0"/>
    <x v="30"/>
    <d v="2013-06-05T00:00:00"/>
    <s v="Same Day"/>
    <s v="EN-13780"/>
    <s v="Edward Nazzal"/>
    <x v="0"/>
    <s v="United States"/>
    <s v="New York City"/>
    <x v="15"/>
    <n v="10035"/>
    <x v="3"/>
    <s v="FUR-BO-10000362"/>
    <x v="0"/>
    <x v="0"/>
    <s v="Sauder Inglewood Library Bookcases"/>
    <n v="136.78399999999999"/>
    <n v="1"/>
    <n v="0.2"/>
    <n v="5.129400000000004"/>
  </r>
  <r>
    <n v="2605"/>
    <s v="CA-2013-165848"/>
    <x v="0"/>
    <x v="30"/>
    <d v="2013-06-05T00:00:00"/>
    <s v="Same Day"/>
    <s v="EN-13780"/>
    <s v="Edward Nazzal"/>
    <x v="0"/>
    <s v="United States"/>
    <s v="New York City"/>
    <x v="15"/>
    <n v="10035"/>
    <x v="3"/>
    <s v="FUR-FU-10003878"/>
    <x v="0"/>
    <x v="5"/>
    <s v="Linden 10&quot; Round Wall Clock, Black"/>
    <n v="61.12"/>
    <n v="4"/>
    <n v="0"/>
    <n v="20.780799999999999"/>
  </r>
  <r>
    <n v="2606"/>
    <s v="CA-2011-112718"/>
    <x v="2"/>
    <x v="757"/>
    <d v="2011-12-21T00:00:00"/>
    <s v="Standard Class"/>
    <s v="KN-16450"/>
    <s v="Kean Nguyen"/>
    <x v="1"/>
    <s v="United States"/>
    <s v="Jacksonville"/>
    <x v="2"/>
    <n v="32216"/>
    <x v="0"/>
    <s v="OFF-BI-10000591"/>
    <x v="1"/>
    <x v="8"/>
    <s v="Avery Binder Labels"/>
    <n v="1.1670000000000003"/>
    <n v="1"/>
    <n v="0.7"/>
    <n v="-0.85579999999999989"/>
  </r>
  <r>
    <n v="2607"/>
    <s v="CA-2013-154053"/>
    <x v="0"/>
    <x v="758"/>
    <d v="2013-03-11T00:00:00"/>
    <s v="Standard Class"/>
    <s v="MG-17890"/>
    <s v="Michael Granlund"/>
    <x v="2"/>
    <s v="United States"/>
    <s v="San Diego"/>
    <x v="1"/>
    <n v="92024"/>
    <x v="1"/>
    <s v="OFF-AR-10003727"/>
    <x v="1"/>
    <x v="6"/>
    <s v="Berol Giant Pencil Sharpener"/>
    <n v="16.989999999999998"/>
    <n v="1"/>
    <n v="0"/>
    <n v="4.9270999999999976"/>
  </r>
  <r>
    <n v="2608"/>
    <s v="CA-2011-127446"/>
    <x v="2"/>
    <x v="641"/>
    <d v="2011-11-30T00:00:00"/>
    <s v="Standard Class"/>
    <s v="MC-17590"/>
    <s v="Matt Collister"/>
    <x v="1"/>
    <s v="United States"/>
    <s v="Arlington"/>
    <x v="5"/>
    <n v="76017"/>
    <x v="2"/>
    <s v="TEC-AC-10001635"/>
    <x v="2"/>
    <x v="11"/>
    <s v="KeyTronic KT400U2 - Keyboard - Black"/>
    <n v="24.672000000000001"/>
    <n v="3"/>
    <n v="0.2"/>
    <n v="0"/>
  </r>
  <r>
    <n v="2609"/>
    <s v="CA-2011-127446"/>
    <x v="2"/>
    <x v="641"/>
    <d v="2011-11-30T00:00:00"/>
    <s v="Standard Class"/>
    <s v="MC-17590"/>
    <s v="Matt Collister"/>
    <x v="1"/>
    <s v="United States"/>
    <s v="Arlington"/>
    <x v="5"/>
    <n v="76017"/>
    <x v="2"/>
    <s v="OFF-LA-10001317"/>
    <x v="1"/>
    <x v="2"/>
    <s v="Avery 520"/>
    <n v="2.52"/>
    <n v="1"/>
    <n v="0.2"/>
    <n v="0.88200000000000001"/>
  </r>
  <r>
    <n v="2610"/>
    <s v="CA-2011-127446"/>
    <x v="2"/>
    <x v="641"/>
    <d v="2011-11-30T00:00:00"/>
    <s v="Standard Class"/>
    <s v="MC-17590"/>
    <s v="Matt Collister"/>
    <x v="1"/>
    <s v="United States"/>
    <s v="Arlington"/>
    <x v="5"/>
    <n v="76017"/>
    <x v="2"/>
    <s v="FUR-TA-10000577"/>
    <x v="0"/>
    <x v="3"/>
    <s v="Bretford CR4500 Series Slim Rectangular Table"/>
    <n v="1218.7349999999997"/>
    <n v="5"/>
    <n v="0.3"/>
    <n v="-121.87349999999992"/>
  </r>
  <r>
    <n v="2611"/>
    <s v="CA-2011-127446"/>
    <x v="2"/>
    <x v="641"/>
    <d v="2011-11-30T00:00:00"/>
    <s v="Standard Class"/>
    <s v="MC-17590"/>
    <s v="Matt Collister"/>
    <x v="1"/>
    <s v="United States"/>
    <s v="Arlington"/>
    <x v="5"/>
    <n v="76017"/>
    <x v="2"/>
    <s v="OFF-LA-10000248"/>
    <x v="1"/>
    <x v="2"/>
    <s v="Avery 52"/>
    <n v="5.9039999999999999"/>
    <n v="2"/>
    <n v="0.2"/>
    <n v="1.9925999999999999"/>
  </r>
  <r>
    <n v="2612"/>
    <s v="CA-2011-127446"/>
    <x v="2"/>
    <x v="641"/>
    <d v="2011-11-30T00:00:00"/>
    <s v="Standard Class"/>
    <s v="MC-17590"/>
    <s v="Matt Collister"/>
    <x v="1"/>
    <s v="United States"/>
    <s v="Arlington"/>
    <x v="5"/>
    <n v="76017"/>
    <x v="2"/>
    <s v="OFF-PA-10000955"/>
    <x v="1"/>
    <x v="10"/>
    <s v="Southworth 25% Cotton Granite Paper &amp; Envelopes"/>
    <n v="15.696000000000002"/>
    <n v="3"/>
    <n v="0.2"/>
    <n v="5.1011999999999995"/>
  </r>
  <r>
    <n v="2613"/>
    <s v="CA-2011-127446"/>
    <x v="2"/>
    <x v="641"/>
    <d v="2011-11-30T00:00:00"/>
    <s v="Standard Class"/>
    <s v="MC-17590"/>
    <s v="Matt Collister"/>
    <x v="1"/>
    <s v="United States"/>
    <s v="Arlington"/>
    <x v="5"/>
    <n v="76017"/>
    <x v="2"/>
    <s v="FUR-FU-10000221"/>
    <x v="0"/>
    <x v="5"/>
    <s v="Master Caster Door Stop, Brown"/>
    <n v="6.0960000000000001"/>
    <n v="3"/>
    <n v="0.6"/>
    <n v="-3.9624000000000006"/>
  </r>
  <r>
    <n v="2614"/>
    <s v="CA-2013-137204"/>
    <x v="0"/>
    <x v="236"/>
    <d v="2013-05-06T00:00:00"/>
    <s v="Standard Class"/>
    <s v="BO-11350"/>
    <s v="Bill Overfelt"/>
    <x v="1"/>
    <s v="United States"/>
    <s v="Los Angeles"/>
    <x v="1"/>
    <n v="90045"/>
    <x v="1"/>
    <s v="FUR-CH-10002304"/>
    <x v="0"/>
    <x v="1"/>
    <s v="Global Stack Chair without Arms, Black"/>
    <n v="41.568000000000005"/>
    <n v="2"/>
    <n v="0.2"/>
    <n v="2.5980000000000008"/>
  </r>
  <r>
    <n v="2615"/>
    <s v="CA-2011-147298"/>
    <x v="2"/>
    <x v="759"/>
    <d v="2011-05-03T00:00:00"/>
    <s v="Standard Class"/>
    <s v="AG-10300"/>
    <s v="Aleksandra Gannaway"/>
    <x v="1"/>
    <s v="United States"/>
    <s v="Los Angeles"/>
    <x v="1"/>
    <n v="90049"/>
    <x v="1"/>
    <s v="FUR-CH-10004886"/>
    <x v="0"/>
    <x v="1"/>
    <s v="Bevis Steel Folding Chairs"/>
    <n v="230.28000000000003"/>
    <n v="3"/>
    <n v="0.2"/>
    <n v="23.027999999999992"/>
  </r>
  <r>
    <n v="2616"/>
    <s v="CA-2011-147298"/>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s v="CA-2014-147942"/>
    <x v="3"/>
    <x v="719"/>
    <d v="2014-04-06T00:00:00"/>
    <s v="Standard Class"/>
    <s v="MS-17365"/>
    <s v="Maribeth Schnelling"/>
    <x v="0"/>
    <s v="United States"/>
    <s v="San Francisco"/>
    <x v="1"/>
    <n v="94110"/>
    <x v="1"/>
    <s v="OFF-LA-10003663"/>
    <x v="1"/>
    <x v="2"/>
    <s v="Avery 498"/>
    <n v="5.78"/>
    <n v="2"/>
    <n v="0"/>
    <n v="2.7166000000000001"/>
  </r>
  <r>
    <n v="2618"/>
    <s v="CA-2014-147942"/>
    <x v="3"/>
    <x v="719"/>
    <d v="2014-04-06T00:00:00"/>
    <s v="Standard Class"/>
    <s v="MS-17365"/>
    <s v="Maribeth Schnelling"/>
    <x v="0"/>
    <s v="United States"/>
    <s v="San Francisco"/>
    <x v="1"/>
    <n v="94110"/>
    <x v="1"/>
    <s v="OFF-BI-10001294"/>
    <x v="1"/>
    <x v="8"/>
    <s v="Fellowes Binding Cases"/>
    <n v="121.67999999999999"/>
    <n v="13"/>
    <n v="0.2"/>
    <n v="38.024999999999977"/>
  </r>
  <r>
    <n v="2619"/>
    <s v="CA-2014-115931"/>
    <x v="3"/>
    <x v="66"/>
    <d v="2014-12-27T00:00:00"/>
    <s v="Standard Class"/>
    <s v="JM-15655"/>
    <s v="Jim Mitchum"/>
    <x v="1"/>
    <s v="United States"/>
    <s v="Carlsbad"/>
    <x v="27"/>
    <n v="88220"/>
    <x v="1"/>
    <s v="OFF-AR-10000369"/>
    <x v="1"/>
    <x v="6"/>
    <s v="Design Ebony Sketching Pencil"/>
    <n v="4.17"/>
    <n v="3"/>
    <n v="0"/>
    <n v="1.0841999999999998"/>
  </r>
  <r>
    <n v="2620"/>
    <s v="CA-2014-115931"/>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s v="CA-2014-115931"/>
    <x v="3"/>
    <x v="66"/>
    <d v="2014-12-27T00:00:00"/>
    <s v="Standard Class"/>
    <s v="JM-15655"/>
    <s v="Jim Mitchum"/>
    <x v="1"/>
    <s v="United States"/>
    <s v="Carlsbad"/>
    <x v="27"/>
    <n v="88220"/>
    <x v="1"/>
    <s v="OFF-ST-10000876"/>
    <x v="1"/>
    <x v="4"/>
    <s v="Eldon Simplefile Box Office"/>
    <n v="37.32"/>
    <n v="3"/>
    <n v="0"/>
    <n v="10.4496"/>
  </r>
  <r>
    <n v="2622"/>
    <s v="CA-2014-115931"/>
    <x v="3"/>
    <x v="66"/>
    <d v="2014-12-27T00:00:00"/>
    <s v="Standard Class"/>
    <s v="JM-15655"/>
    <s v="Jim Mitchum"/>
    <x v="1"/>
    <s v="United States"/>
    <s v="Carlsbad"/>
    <x v="27"/>
    <n v="88220"/>
    <x v="1"/>
    <s v="OFF-LA-10001404"/>
    <x v="1"/>
    <x v="2"/>
    <s v="Avery 517"/>
    <n v="18.45"/>
    <n v="5"/>
    <n v="0"/>
    <n v="8.6715"/>
  </r>
  <r>
    <n v="2623"/>
    <s v="CA-2011-164861"/>
    <x v="2"/>
    <x v="640"/>
    <d v="2011-12-06T00:00:00"/>
    <s v="Second Class"/>
    <s v="MC-17635"/>
    <s v="Matthew Clasen"/>
    <x v="1"/>
    <s v="United States"/>
    <s v="Saint Louis"/>
    <x v="25"/>
    <n v="63116"/>
    <x v="2"/>
    <s v="OFF-PA-10001972"/>
    <x v="1"/>
    <x v="10"/>
    <s v="Xerox 214"/>
    <n v="25.92"/>
    <n v="4"/>
    <n v="0"/>
    <n v="12.441600000000001"/>
  </r>
  <r>
    <n v="2624"/>
    <s v="CA-2014-127180"/>
    <x v="3"/>
    <x v="760"/>
    <d v="2014-10-25T00:00:00"/>
    <s v="First Class"/>
    <s v="TA-21385"/>
    <s v="Tom Ashbrook"/>
    <x v="2"/>
    <s v="United States"/>
    <s v="New York City"/>
    <x v="15"/>
    <n v="10024"/>
    <x v="3"/>
    <s v="TEC-CO-10004722"/>
    <x v="2"/>
    <x v="16"/>
    <s v="Canon imageCLASS 2200 Advanced Copier"/>
    <n v="11199.968000000001"/>
    <n v="4"/>
    <n v="0.2"/>
    <n v="3919.9887999999992"/>
  </r>
  <r>
    <n v="2625"/>
    <s v="CA-2014-127180"/>
    <x v="3"/>
    <x v="760"/>
    <d v="2014-10-25T00:00:00"/>
    <s v="First Class"/>
    <s v="TA-21385"/>
    <s v="Tom Ashbrook"/>
    <x v="2"/>
    <s v="United States"/>
    <s v="New York City"/>
    <x v="15"/>
    <n v="10024"/>
    <x v="3"/>
    <s v="TEC-PH-10001494"/>
    <x v="2"/>
    <x v="7"/>
    <s v="Polycom CX600 IP Phone VoIP phone"/>
    <n v="2399.6"/>
    <n v="8"/>
    <n v="0"/>
    <n v="647.89200000000005"/>
  </r>
  <r>
    <n v="2626"/>
    <s v="CA-2014-127180"/>
    <x v="3"/>
    <x v="760"/>
    <d v="2014-10-25T00:00:00"/>
    <s v="First Class"/>
    <s v="TA-21385"/>
    <s v="Tom Ashbrook"/>
    <x v="2"/>
    <s v="United States"/>
    <s v="New York City"/>
    <x v="15"/>
    <n v="10024"/>
    <x v="3"/>
    <s v="OFF-EN-10002500"/>
    <x v="1"/>
    <x v="12"/>
    <s v="Globe Weis Peel &amp; Seel First Class Envelopes"/>
    <n v="63.9"/>
    <n v="5"/>
    <n v="0"/>
    <n v="28.754999999999995"/>
  </r>
  <r>
    <n v="2627"/>
    <s v="CA-2014-127180"/>
    <x v="3"/>
    <x v="760"/>
    <d v="2014-10-25T00:00:00"/>
    <s v="First Class"/>
    <s v="TA-21385"/>
    <s v="Tom Ashbrook"/>
    <x v="2"/>
    <s v="United States"/>
    <s v="New York City"/>
    <x v="15"/>
    <n v="10024"/>
    <x v="3"/>
    <s v="TEC-PH-10003800"/>
    <x v="2"/>
    <x v="7"/>
    <s v="i.Sound Portable Power - 8000 mAh"/>
    <n v="52.99"/>
    <n v="1"/>
    <n v="0"/>
    <n v="0.52989999999999782"/>
  </r>
  <r>
    <n v="2628"/>
    <s v="US-2014-165344"/>
    <x v="3"/>
    <x v="38"/>
    <d v="2014-11-16T00:00:00"/>
    <s v="First Class"/>
    <s v="SB-20290"/>
    <s v="Sean Braxton"/>
    <x v="1"/>
    <s v="United States"/>
    <s v="Springfield"/>
    <x v="24"/>
    <n v="45503"/>
    <x v="3"/>
    <s v="TEC-AC-10002399"/>
    <x v="2"/>
    <x v="11"/>
    <s v="SanDisk Cruzer 32 GB USB Flash Drive"/>
    <n v="60.864000000000004"/>
    <n v="4"/>
    <n v="0.2"/>
    <n v="9.1295999999999964"/>
  </r>
  <r>
    <n v="2629"/>
    <s v="US-2014-165344"/>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s v="US-2014-165344"/>
    <x v="3"/>
    <x v="38"/>
    <d v="2014-11-16T00:00:00"/>
    <s v="First Class"/>
    <s v="SB-20290"/>
    <s v="Sean Braxton"/>
    <x v="1"/>
    <s v="United States"/>
    <s v="Springfield"/>
    <x v="24"/>
    <n v="45503"/>
    <x v="3"/>
    <s v="OFF-BI-10003196"/>
    <x v="1"/>
    <x v="8"/>
    <s v="Accohide Poly Flexible Ring Binders"/>
    <n v="11.220000000000002"/>
    <n v="10"/>
    <n v="0.7"/>
    <n v="-7.4799999999999969"/>
  </r>
  <r>
    <n v="2631"/>
    <s v="CA-2012-168186"/>
    <x v="1"/>
    <x v="229"/>
    <d v="2012-09-15T00:00:00"/>
    <s v="Standard Class"/>
    <s v="AB-10150"/>
    <s v="Aimee Bixby"/>
    <x v="0"/>
    <s v="United States"/>
    <s v="Tulsa"/>
    <x v="26"/>
    <n v="74133"/>
    <x v="2"/>
    <s v="OFF-PA-10000477"/>
    <x v="1"/>
    <x v="10"/>
    <s v="Xerox 1952"/>
    <n v="14.940000000000001"/>
    <n v="3"/>
    <n v="0"/>
    <n v="7.0218000000000007"/>
  </r>
  <r>
    <n v="2632"/>
    <s v="US-2014-110604"/>
    <x v="3"/>
    <x v="356"/>
    <d v="2014-05-21T00:00:00"/>
    <s v="Standard Class"/>
    <s v="JF-15295"/>
    <s v="Jason Fortune-"/>
    <x v="0"/>
    <s v="United States"/>
    <s v="Seattle"/>
    <x v="4"/>
    <n v="98103"/>
    <x v="1"/>
    <s v="FUR-FU-10000076"/>
    <x v="0"/>
    <x v="5"/>
    <s v="24-Hour Round Wall Clock"/>
    <n v="39.96"/>
    <n v="2"/>
    <n v="0"/>
    <n v="17.182800000000004"/>
  </r>
  <r>
    <n v="2633"/>
    <s v="US-2014-110604"/>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s v="US-2014-110604"/>
    <x v="3"/>
    <x v="356"/>
    <d v="2014-05-21T00:00:00"/>
    <s v="Standard Class"/>
    <s v="JF-15295"/>
    <s v="Jason Fortune-"/>
    <x v="0"/>
    <s v="United States"/>
    <s v="Seattle"/>
    <x v="4"/>
    <n v="98103"/>
    <x v="1"/>
    <s v="FUR-CH-10004287"/>
    <x v="0"/>
    <x v="1"/>
    <s v="SAFCO Arco Folding Chair"/>
    <n v="220.96"/>
    <n v="1"/>
    <n v="0.2"/>
    <n v="24.857999999999983"/>
  </r>
  <r>
    <n v="2635"/>
    <s v="CA-2012-116750"/>
    <x v="1"/>
    <x v="761"/>
    <d v="2012-07-10T00:00:00"/>
    <s v="Second Class"/>
    <s v="BF-10975"/>
    <s v="Barbara Fisher"/>
    <x v="1"/>
    <s v="United States"/>
    <s v="Fayetteville"/>
    <x v="3"/>
    <n v="28314"/>
    <x v="0"/>
    <s v="FUR-FU-10003829"/>
    <x v="0"/>
    <x v="5"/>
    <s v="Stackable Trays"/>
    <n v="4.9280000000000008"/>
    <n v="2"/>
    <n v="0.2"/>
    <n v="0.73919999999999941"/>
  </r>
  <r>
    <n v="2636"/>
    <s v="CA-2012-11675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s v="CA-2012-162369"/>
    <x v="1"/>
    <x v="762"/>
    <d v="2012-08-19T00:00:00"/>
    <s v="Standard Class"/>
    <s v="TT-21265"/>
    <s v="Tim Taslimi"/>
    <x v="1"/>
    <s v="United States"/>
    <s v="Los Angeles"/>
    <x v="1"/>
    <n v="90045"/>
    <x v="1"/>
    <s v="OFF-ST-10000046"/>
    <x v="1"/>
    <x v="4"/>
    <s v="Fellowes Super Stor/Drawer Files"/>
    <n v="323.10000000000002"/>
    <n v="2"/>
    <n v="0"/>
    <n v="61.38900000000001"/>
  </r>
  <r>
    <n v="2638"/>
    <s v="CA-2014-108441"/>
    <x v="3"/>
    <x v="492"/>
    <d v="2014-06-19T00:00:00"/>
    <s v="Standard Class"/>
    <s v="SB-20170"/>
    <s v="Sarah Bern"/>
    <x v="0"/>
    <s v="United States"/>
    <s v="New York City"/>
    <x v="15"/>
    <n v="10035"/>
    <x v="3"/>
    <s v="OFF-PA-10000697"/>
    <x v="1"/>
    <x v="10"/>
    <s v="TOPS Voice Message Log Book, Flash Format"/>
    <n v="19.04"/>
    <n v="4"/>
    <n v="0"/>
    <n v="9.3295999999999992"/>
  </r>
  <r>
    <n v="2639"/>
    <s v="CA-2014-108441"/>
    <x v="3"/>
    <x v="492"/>
    <d v="2014-06-19T00:00:00"/>
    <s v="Standard Class"/>
    <s v="SB-20170"/>
    <s v="Sarah Bern"/>
    <x v="0"/>
    <s v="United States"/>
    <s v="New York City"/>
    <x v="15"/>
    <n v="10035"/>
    <x v="3"/>
    <s v="OFF-BI-10000848"/>
    <x v="1"/>
    <x v="8"/>
    <s v="Angle-D Ring Binders"/>
    <n v="13.128"/>
    <n v="3"/>
    <n v="0.2"/>
    <n v="4.2665999999999986"/>
  </r>
  <r>
    <n v="2640"/>
    <s v="CA-2014-108441"/>
    <x v="3"/>
    <x v="492"/>
    <d v="2014-06-19T00:00:00"/>
    <s v="Standard Class"/>
    <s v="SB-20170"/>
    <s v="Sarah Bern"/>
    <x v="0"/>
    <s v="United States"/>
    <s v="New York City"/>
    <x v="15"/>
    <n v="10035"/>
    <x v="3"/>
    <s v="OFF-AR-10004691"/>
    <x v="1"/>
    <x v="6"/>
    <s v="Boston 1730 StandUp Electric Pencil Sharpener"/>
    <n v="64.14"/>
    <n v="3"/>
    <n v="0"/>
    <n v="16.676400000000001"/>
  </r>
  <r>
    <n v="2641"/>
    <s v="CA-2014-108441"/>
    <x v="3"/>
    <x v="492"/>
    <d v="2014-06-19T00:00:00"/>
    <s v="Standard Class"/>
    <s v="SB-20170"/>
    <s v="Sarah Bern"/>
    <x v="0"/>
    <s v="United States"/>
    <s v="New York City"/>
    <x v="15"/>
    <n v="10035"/>
    <x v="3"/>
    <s v="FUR-CH-10000595"/>
    <x v="0"/>
    <x v="1"/>
    <s v="Safco Contoured Stacking Chairs"/>
    <n v="858.24"/>
    <n v="4"/>
    <n v="0.1"/>
    <n v="143.03999999999996"/>
  </r>
  <r>
    <n v="2642"/>
    <s v="CA-2012-169740"/>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s v="CA-2013-124051"/>
    <x v="0"/>
    <x v="723"/>
    <d v="2013-12-31T00:00:00"/>
    <s v="First Class"/>
    <s v="KA-16525"/>
    <s v="Kelly Andreada"/>
    <x v="0"/>
    <s v="United States"/>
    <s v="Aurora"/>
    <x v="10"/>
    <n v="60505"/>
    <x v="2"/>
    <s v="OFF-PA-10001289"/>
    <x v="1"/>
    <x v="10"/>
    <s v="White Computer Printout Paper by Universal"/>
    <n v="186.048"/>
    <n v="6"/>
    <n v="0.2"/>
    <n v="67.442399999999992"/>
  </r>
  <r>
    <n v="2644"/>
    <s v="CA-2013-149111"/>
    <x v="0"/>
    <x v="764"/>
    <d v="2013-04-22T00:00:00"/>
    <s v="Second Class"/>
    <s v="BF-11170"/>
    <s v="Ben Ferrer"/>
    <x v="2"/>
    <s v="United States"/>
    <s v="Raleigh"/>
    <x v="3"/>
    <n v="27604"/>
    <x v="0"/>
    <s v="TEC-PH-10003092"/>
    <x v="2"/>
    <x v="7"/>
    <s v="Motorola L804"/>
    <n v="36.792000000000002"/>
    <n v="1"/>
    <n v="0.2"/>
    <n v="4.1390999999999991"/>
  </r>
  <r>
    <n v="2645"/>
    <s v="CA-2013-149111"/>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s v="CA-2011-131002"/>
    <x v="2"/>
    <x v="557"/>
    <d v="2011-09-12T00:00:00"/>
    <s v="Second Class"/>
    <s v="TB-21400"/>
    <s v="Tom Boeckenhauer"/>
    <x v="0"/>
    <s v="United States"/>
    <s v="Tulsa"/>
    <x v="26"/>
    <n v="74133"/>
    <x v="2"/>
    <s v="FUR-FU-10004270"/>
    <x v="0"/>
    <x v="5"/>
    <s v="Executive Impressions 13&quot; Clairmont Wall Clock"/>
    <n v="57.69"/>
    <n v="3"/>
    <n v="0"/>
    <n v="23.652900000000002"/>
  </r>
  <r>
    <n v="2647"/>
    <s v="CA-2011-131002"/>
    <x v="2"/>
    <x v="557"/>
    <d v="2011-09-12T00:00:00"/>
    <s v="Second Class"/>
    <s v="TB-21400"/>
    <s v="Tom Boeckenhauer"/>
    <x v="0"/>
    <s v="United States"/>
    <s v="Tulsa"/>
    <x v="26"/>
    <n v="74133"/>
    <x v="2"/>
    <s v="OFF-BI-10000948"/>
    <x v="1"/>
    <x v="8"/>
    <s v="GBC Laser Imprintable Binding System Covers, Desert Sand"/>
    <n v="42.81"/>
    <n v="3"/>
    <n v="0"/>
    <n v="20.120699999999999"/>
  </r>
  <r>
    <n v="2648"/>
    <s v="CA-2011-131002"/>
    <x v="2"/>
    <x v="557"/>
    <d v="2011-09-12T00:00:00"/>
    <s v="Second Class"/>
    <s v="TB-21400"/>
    <s v="Tom Boeckenhauer"/>
    <x v="0"/>
    <s v="United States"/>
    <s v="Tulsa"/>
    <x v="26"/>
    <n v="74133"/>
    <x v="2"/>
    <s v="OFF-PA-10000223"/>
    <x v="1"/>
    <x v="10"/>
    <s v="Xerox 2000"/>
    <n v="12.96"/>
    <n v="2"/>
    <n v="0"/>
    <n v="6.2208000000000006"/>
  </r>
  <r>
    <n v="2649"/>
    <s v="CA-2011-131002"/>
    <x v="2"/>
    <x v="557"/>
    <d v="2011-09-12T00:00:00"/>
    <s v="Second Class"/>
    <s v="TB-21400"/>
    <s v="Tom Boeckenhauer"/>
    <x v="0"/>
    <s v="United States"/>
    <s v="Tulsa"/>
    <x v="26"/>
    <n v="74133"/>
    <x v="2"/>
    <s v="FUR-FU-10004665"/>
    <x v="0"/>
    <x v="5"/>
    <s v="3M Polarizing Task Lamp with Clamp Arm, Light Gray"/>
    <n v="821.87999999999988"/>
    <n v="6"/>
    <n v="0"/>
    <n v="213.68880000000001"/>
  </r>
  <r>
    <n v="2650"/>
    <s v="CA-2011-131002"/>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s v="US-2013-146794"/>
    <x v="0"/>
    <x v="182"/>
    <d v="2013-10-02T00:00:00"/>
    <s v="Standard Class"/>
    <s v="SH-19975"/>
    <s v="Sally Hughsby"/>
    <x v="1"/>
    <s v="United States"/>
    <s v="Hesperia"/>
    <x v="1"/>
    <n v="92345"/>
    <x v="1"/>
    <s v="FUR-BO-10004467"/>
    <x v="0"/>
    <x v="0"/>
    <s v="Bestar Classic Bookcase"/>
    <n v="424.95749999999992"/>
    <n v="5"/>
    <n v="0.15"/>
    <n v="19.997999999999976"/>
  </r>
  <r>
    <n v="2652"/>
    <s v="CA-2014-112515"/>
    <x v="3"/>
    <x v="697"/>
    <d v="2014-09-22T00:00:00"/>
    <s v="Second Class"/>
    <s v="AS-10225"/>
    <s v="Alan Schoenberger"/>
    <x v="1"/>
    <s v="United States"/>
    <s v="Provo"/>
    <x v="7"/>
    <n v="84604"/>
    <x v="1"/>
    <s v="OFF-BI-10000829"/>
    <x v="1"/>
    <x v="8"/>
    <s v="Avery Non-Stick Binders"/>
    <n v="10.776000000000002"/>
    <n v="3"/>
    <n v="0.2"/>
    <n v="3.5021999999999989"/>
  </r>
  <r>
    <n v="2653"/>
    <s v="CA-2014-112515"/>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s v="CA-2014-112515"/>
    <x v="3"/>
    <x v="697"/>
    <d v="2014-09-22T00:00:00"/>
    <s v="Second Class"/>
    <s v="AS-10225"/>
    <s v="Alan Schoenberger"/>
    <x v="1"/>
    <s v="United States"/>
    <s v="Provo"/>
    <x v="7"/>
    <n v="84604"/>
    <x v="1"/>
    <s v="OFF-PA-10000062"/>
    <x v="1"/>
    <x v="10"/>
    <s v="Green Bar Computer Printout Paper"/>
    <n v="164.88"/>
    <n v="3"/>
    <n v="0"/>
    <n v="80.791200000000003"/>
  </r>
  <r>
    <n v="2655"/>
    <s v="CA-2014-112515"/>
    <x v="3"/>
    <x v="697"/>
    <d v="2014-09-22T00:00:00"/>
    <s v="Second Class"/>
    <s v="AS-10225"/>
    <s v="Alan Schoenberger"/>
    <x v="1"/>
    <s v="United States"/>
    <s v="Provo"/>
    <x v="7"/>
    <n v="84604"/>
    <x v="1"/>
    <s v="FUR-BO-10003404"/>
    <x v="0"/>
    <x v="0"/>
    <s v="Global Adaptabilites Bookcase, Cherry/Storm Gray Finish"/>
    <n v="1292.94"/>
    <n v="3"/>
    <n v="0"/>
    <n v="77.576399999999921"/>
  </r>
  <r>
    <n v="2656"/>
    <s v="CA-2014-112515"/>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s v="CA-2014-112515"/>
    <x v="3"/>
    <x v="697"/>
    <d v="2014-09-22T00:00:00"/>
    <s v="Second Class"/>
    <s v="AS-10225"/>
    <s v="Alan Schoenberger"/>
    <x v="1"/>
    <s v="United States"/>
    <s v="Provo"/>
    <x v="7"/>
    <n v="84604"/>
    <x v="1"/>
    <s v="OFF-ST-10001272"/>
    <x v="1"/>
    <x v="4"/>
    <s v="Mini 13-1/2 Capacity Data Binder Rack, Pearl"/>
    <n v="261.74"/>
    <n v="2"/>
    <n v="0"/>
    <n v="65.435000000000002"/>
  </r>
  <r>
    <n v="2658"/>
    <s v="CA-2014-112515"/>
    <x v="3"/>
    <x v="697"/>
    <d v="2014-09-22T00:00:00"/>
    <s v="Second Class"/>
    <s v="AS-10225"/>
    <s v="Alan Schoenberger"/>
    <x v="1"/>
    <s v="United States"/>
    <s v="Provo"/>
    <x v="7"/>
    <n v="84604"/>
    <x v="1"/>
    <s v="OFF-LA-10001175"/>
    <x v="1"/>
    <x v="2"/>
    <s v="Avery 514"/>
    <n v="14.399999999999999"/>
    <n v="5"/>
    <n v="0"/>
    <n v="7.056"/>
  </r>
  <r>
    <n v="2659"/>
    <s v="CA-2013-150343"/>
    <x v="0"/>
    <x v="765"/>
    <d v="2013-08-21T00:00:00"/>
    <s v="Standard Class"/>
    <s v="PK-19075"/>
    <s v="Pete Kriz"/>
    <x v="0"/>
    <s v="United States"/>
    <s v="San Francisco"/>
    <x v="1"/>
    <n v="94110"/>
    <x v="1"/>
    <s v="OFF-EN-10004030"/>
    <x v="1"/>
    <x v="12"/>
    <s v="Convenience Packs of Business Envelopes"/>
    <n v="10.86"/>
    <n v="3"/>
    <n v="0"/>
    <n v="5.1042000000000005"/>
  </r>
  <r>
    <n v="2660"/>
    <s v="CA-2012-135538"/>
    <x v="1"/>
    <x v="100"/>
    <d v="2012-12-28T00:00:00"/>
    <s v="Standard Class"/>
    <s v="HR-14830"/>
    <s v="Harold Ryan"/>
    <x v="1"/>
    <s v="United States"/>
    <s v="Gilbert"/>
    <x v="16"/>
    <n v="85234"/>
    <x v="1"/>
    <s v="FUR-CH-10004287"/>
    <x v="0"/>
    <x v="1"/>
    <s v="SAFCO Arco Folding Chair"/>
    <n v="883.84"/>
    <n v="4"/>
    <n v="0.2"/>
    <n v="99.431999999999931"/>
  </r>
  <r>
    <n v="2661"/>
    <s v="CA-2014-123372"/>
    <x v="3"/>
    <x v="354"/>
    <d v="2014-12-03T00:00:00"/>
    <s v="Standard Class"/>
    <s v="DG-13300"/>
    <s v="Deirdre Greer"/>
    <x v="1"/>
    <s v="United States"/>
    <s v="New York City"/>
    <x v="15"/>
    <n v="10035"/>
    <x v="3"/>
    <s v="TEC-PH-10002834"/>
    <x v="2"/>
    <x v="7"/>
    <s v="Google Nexus 5"/>
    <n v="1979.89"/>
    <n v="11"/>
    <n v="0"/>
    <n v="494.97250000000003"/>
  </r>
  <r>
    <n v="2662"/>
    <s v="CA-2014-123372"/>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s v="CA-2014-159604"/>
    <x v="3"/>
    <x v="349"/>
    <d v="2014-04-16T00:00:00"/>
    <s v="First Class"/>
    <s v="CL-12700"/>
    <s v="Craig Leslie"/>
    <x v="2"/>
    <s v="United States"/>
    <s v="Springfield"/>
    <x v="25"/>
    <n v="65807"/>
    <x v="2"/>
    <s v="OFF-BI-10003460"/>
    <x v="1"/>
    <x v="8"/>
    <s v="Acco 3-Hole Punch"/>
    <n v="8.76"/>
    <n v="2"/>
    <n v="0"/>
    <n v="4.2047999999999996"/>
  </r>
  <r>
    <n v="2664"/>
    <s v="CA-2013-164784"/>
    <x v="0"/>
    <x v="766"/>
    <d v="2013-05-05T00:00:00"/>
    <s v="First Class"/>
    <s v="HF-14995"/>
    <s v="Herbert Flentye"/>
    <x v="0"/>
    <s v="United States"/>
    <s v="Memphis"/>
    <x v="18"/>
    <n v="38109"/>
    <x v="0"/>
    <s v="OFF-LA-10001569"/>
    <x v="1"/>
    <x v="2"/>
    <s v="Avery 499"/>
    <n v="3.9840000000000004"/>
    <n v="1"/>
    <n v="0.2"/>
    <n v="1.2948"/>
  </r>
  <r>
    <n v="2665"/>
    <s v="CA-2013-164784"/>
    <x v="0"/>
    <x v="766"/>
    <d v="2013-05-05T00:00:00"/>
    <s v="First Class"/>
    <s v="HF-14995"/>
    <s v="Herbert Flentye"/>
    <x v="0"/>
    <s v="United States"/>
    <s v="Memphis"/>
    <x v="18"/>
    <n v="38109"/>
    <x v="0"/>
    <s v="FUR-TA-10004534"/>
    <x v="0"/>
    <x v="3"/>
    <s v="Bevis 44 x 96 Conference Tables"/>
    <n v="370.62"/>
    <n v="3"/>
    <n v="0.4"/>
    <n v="-142.07100000000008"/>
  </r>
  <r>
    <n v="2666"/>
    <s v="CA-2013-164784"/>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s v="CA-2013-111794"/>
    <x v="0"/>
    <x v="393"/>
    <d v="2013-10-02T00:00:00"/>
    <s v="Same Day"/>
    <s v="HG-15025"/>
    <s v="Hunter Glantz"/>
    <x v="0"/>
    <s v="United States"/>
    <s v="Amarillo"/>
    <x v="5"/>
    <n v="79109"/>
    <x v="2"/>
    <s v="TEC-AC-10003832"/>
    <x v="2"/>
    <x v="11"/>
    <s v="Imation 16GB Mini TravelDrive USB 2.0 Flash Drive"/>
    <n v="79.512000000000015"/>
    <n v="3"/>
    <n v="0.2"/>
    <n v="20.8719"/>
  </r>
  <r>
    <n v="2668"/>
    <s v="CA-2013-111794"/>
    <x v="0"/>
    <x v="393"/>
    <d v="2013-10-02T00:00:00"/>
    <s v="Same Day"/>
    <s v="HG-15025"/>
    <s v="Hunter Glantz"/>
    <x v="0"/>
    <s v="United States"/>
    <s v="Amarillo"/>
    <x v="5"/>
    <n v="79109"/>
    <x v="2"/>
    <s v="OFF-PA-10000474"/>
    <x v="1"/>
    <x v="10"/>
    <s v="Staples"/>
    <n v="28.352"/>
    <n v="1"/>
    <n v="0.2"/>
    <n v="9.568799999999996"/>
  </r>
  <r>
    <n v="2669"/>
    <s v="US-2012-139759"/>
    <x v="1"/>
    <x v="767"/>
    <d v="2012-08-30T00:00:00"/>
    <s v="Standard Class"/>
    <s v="NL-18310"/>
    <s v="Nancy Lomonaco"/>
    <x v="2"/>
    <s v="United States"/>
    <s v="Los Angeles"/>
    <x v="1"/>
    <n v="90045"/>
    <x v="1"/>
    <s v="FUR-CH-10002774"/>
    <x v="0"/>
    <x v="1"/>
    <s v="Global Deluxe Stacking Chair, Gray"/>
    <n v="40.783999999999999"/>
    <n v="1"/>
    <n v="0.2"/>
    <n v="4.5881999999999987"/>
  </r>
  <r>
    <n v="2670"/>
    <s v="US-2012-139759"/>
    <x v="1"/>
    <x v="767"/>
    <d v="2012-08-30T00:00:00"/>
    <s v="Standard Class"/>
    <s v="NL-18310"/>
    <s v="Nancy Lomonaco"/>
    <x v="2"/>
    <s v="United States"/>
    <s v="Los Angeles"/>
    <x v="1"/>
    <n v="90045"/>
    <x v="1"/>
    <s v="OFF-AP-10002765"/>
    <x v="1"/>
    <x v="9"/>
    <s v="Fellowes Advanced Computer Series Surge Protectors"/>
    <n v="105.96"/>
    <n v="4"/>
    <n v="0"/>
    <n v="29.668800000000005"/>
  </r>
  <r>
    <n v="2671"/>
    <s v="CA-2011-126403"/>
    <x v="2"/>
    <x v="340"/>
    <d v="2011-09-12T00:00:00"/>
    <s v="Second Class"/>
    <s v="RR-19525"/>
    <s v="Rick Reed"/>
    <x v="1"/>
    <s v="United States"/>
    <s v="Lowell"/>
    <x v="31"/>
    <n v="1852"/>
    <x v="3"/>
    <s v="OFF-PA-10001144"/>
    <x v="1"/>
    <x v="10"/>
    <s v="Xerox 1913"/>
    <n v="166.44"/>
    <n v="3"/>
    <n v="0"/>
    <n v="79.891199999999998"/>
  </r>
  <r>
    <n v="2672"/>
    <s v="CA-2011-126403"/>
    <x v="2"/>
    <x v="340"/>
    <d v="2011-09-12T00:00:00"/>
    <s v="Second Class"/>
    <s v="RR-19525"/>
    <s v="Rick Reed"/>
    <x v="1"/>
    <s v="United States"/>
    <s v="Lowell"/>
    <x v="31"/>
    <n v="1852"/>
    <x v="3"/>
    <s v="FUR-CH-10003761"/>
    <x v="0"/>
    <x v="1"/>
    <s v="Global Italian Leather Office Chair"/>
    <n v="785.87999999999988"/>
    <n v="6"/>
    <n v="0"/>
    <n v="212.18759999999997"/>
  </r>
  <r>
    <n v="2673"/>
    <s v="CA-2011-126403"/>
    <x v="2"/>
    <x v="340"/>
    <d v="2011-09-12T00:00:00"/>
    <s v="Second Class"/>
    <s v="RR-19525"/>
    <s v="Rick Reed"/>
    <x v="1"/>
    <s v="United States"/>
    <s v="Lowell"/>
    <x v="31"/>
    <n v="1852"/>
    <x v="3"/>
    <s v="OFF-PA-10004665"/>
    <x v="1"/>
    <x v="10"/>
    <s v="Advantus Motivational Note Cards"/>
    <n v="26.2"/>
    <n v="2"/>
    <n v="0"/>
    <n v="12.837999999999999"/>
  </r>
  <r>
    <n v="2674"/>
    <s v="CA-2011-126403"/>
    <x v="2"/>
    <x v="340"/>
    <d v="2011-09-12T00:00:00"/>
    <s v="Second Class"/>
    <s v="RR-19525"/>
    <s v="Rick Reed"/>
    <x v="1"/>
    <s v="United States"/>
    <s v="Lowell"/>
    <x v="31"/>
    <n v="1852"/>
    <x v="3"/>
    <s v="OFF-ST-10000078"/>
    <x v="1"/>
    <x v="4"/>
    <s v="Tennsco 6- and 18-Compartment Lockers"/>
    <n v="1325.8500000000001"/>
    <n v="5"/>
    <n v="0"/>
    <n v="238.65299999999991"/>
  </r>
  <r>
    <n v="2675"/>
    <s v="CA-2014-136875"/>
    <x v="3"/>
    <x v="734"/>
    <d v="2014-12-04T00:00:00"/>
    <s v="Same Day"/>
    <s v="TC-21295"/>
    <s v="Toby Carlisle"/>
    <x v="0"/>
    <s v="United States"/>
    <s v="San Diego"/>
    <x v="1"/>
    <n v="92024"/>
    <x v="1"/>
    <s v="OFF-PA-10000357"/>
    <x v="1"/>
    <x v="10"/>
    <s v="Xerox 1888"/>
    <n v="166.44"/>
    <n v="3"/>
    <n v="0"/>
    <n v="79.891199999999998"/>
  </r>
  <r>
    <n v="2676"/>
    <s v="CA-2014-132185"/>
    <x v="3"/>
    <x v="344"/>
    <d v="2014-12-03T00:00:00"/>
    <s v="Standard Class"/>
    <s v="DB-13615"/>
    <s v="Doug Bickford"/>
    <x v="0"/>
    <s v="United States"/>
    <s v="Asheville"/>
    <x v="3"/>
    <n v="28806"/>
    <x v="0"/>
    <s v="OFF-AR-10000422"/>
    <x v="1"/>
    <x v="6"/>
    <s v="Pencil and Crayon Sharpener"/>
    <n v="8.76"/>
    <n v="5"/>
    <n v="0.2"/>
    <n v="0.76649999999999974"/>
  </r>
  <r>
    <n v="2677"/>
    <s v="CA-2014-132185"/>
    <x v="3"/>
    <x v="344"/>
    <d v="2014-12-03T00:00:00"/>
    <s v="Standard Class"/>
    <s v="DB-13615"/>
    <s v="Doug Bickford"/>
    <x v="0"/>
    <s v="United States"/>
    <s v="Asheville"/>
    <x v="3"/>
    <n v="28806"/>
    <x v="0"/>
    <s v="OFF-AP-10001205"/>
    <x v="1"/>
    <x v="9"/>
    <s v="Belkin 5 Outlet SurgeMaster Power Centers"/>
    <n v="43.584000000000003"/>
    <n v="1"/>
    <n v="0.2"/>
    <n v="4.3584000000000032"/>
  </r>
  <r>
    <n v="2678"/>
    <s v="US-2011-160780"/>
    <x v="2"/>
    <x v="261"/>
    <d v="2011-06-21T00:00:00"/>
    <s v="Same Day"/>
    <s v="SV-20785"/>
    <s v="Stewart Visinsky"/>
    <x v="0"/>
    <s v="United States"/>
    <s v="Pueblo"/>
    <x v="22"/>
    <n v="81001"/>
    <x v="1"/>
    <s v="OFF-BI-10001116"/>
    <x v="1"/>
    <x v="8"/>
    <s v="Wilson Jones 1&quot; Hanging DublLock Ring Binders"/>
    <n v="11.088000000000003"/>
    <n v="7"/>
    <n v="0.7"/>
    <n v="-8.1311999999999998"/>
  </r>
  <r>
    <n v="2679"/>
    <s v="US-2011-160780"/>
    <x v="2"/>
    <x v="261"/>
    <d v="2011-06-21T00:00:00"/>
    <s v="Same Day"/>
    <s v="SV-20785"/>
    <s v="Stewart Visinsky"/>
    <x v="0"/>
    <s v="United States"/>
    <s v="Pueblo"/>
    <x v="22"/>
    <n v="81001"/>
    <x v="1"/>
    <s v="OFF-BI-10002931"/>
    <x v="1"/>
    <x v="8"/>
    <s v="Avery Trapezoid Extra Heavy Duty 4&quot; Binders"/>
    <n v="25.164000000000001"/>
    <n v="2"/>
    <n v="0.7"/>
    <n v="-16.775999999999996"/>
  </r>
  <r>
    <n v="2680"/>
    <s v="CA-2014-127026"/>
    <x v="3"/>
    <x v="276"/>
    <d v="2014-01-28T00:00:00"/>
    <s v="Standard Class"/>
    <s v="MH-18115"/>
    <s v="Mick Hernandez"/>
    <x v="2"/>
    <s v="United States"/>
    <s v="Jackson"/>
    <x v="12"/>
    <n v="49201"/>
    <x v="2"/>
    <s v="OFF-BI-10000546"/>
    <x v="1"/>
    <x v="8"/>
    <s v="Avery Durable Binders"/>
    <n v="14.399999999999999"/>
    <n v="5"/>
    <n v="0"/>
    <n v="7.056"/>
  </r>
  <r>
    <n v="2681"/>
    <s v="CA-2014-127026"/>
    <x v="3"/>
    <x v="276"/>
    <d v="2014-01-28T00:00:00"/>
    <s v="Standard Class"/>
    <s v="MH-18115"/>
    <s v="Mick Hernandez"/>
    <x v="2"/>
    <s v="United States"/>
    <s v="Jackson"/>
    <x v="12"/>
    <n v="49201"/>
    <x v="2"/>
    <s v="TEC-AC-10002049"/>
    <x v="2"/>
    <x v="11"/>
    <s v="Logitech G19 Programmable Gaming Keyboard"/>
    <n v="619.94999999999993"/>
    <n v="5"/>
    <n v="0"/>
    <n v="111.59099999999995"/>
  </r>
  <r>
    <n v="2682"/>
    <s v="CA-2014-127026"/>
    <x v="3"/>
    <x v="276"/>
    <d v="2014-01-28T00:00:00"/>
    <s v="Standard Class"/>
    <s v="MH-18115"/>
    <s v="Mick Hernandez"/>
    <x v="2"/>
    <s v="United States"/>
    <s v="Jackson"/>
    <x v="12"/>
    <n v="49201"/>
    <x v="2"/>
    <s v="OFF-BI-10001196"/>
    <x v="1"/>
    <x v="8"/>
    <s v="Avery Flip-Chart Easel Binder, Black"/>
    <n v="89.52"/>
    <n v="4"/>
    <n v="0"/>
    <n v="42.074399999999997"/>
  </r>
  <r>
    <n v="2683"/>
    <s v="CA-2014-127026"/>
    <x v="3"/>
    <x v="276"/>
    <d v="2014-01-28T00:00:00"/>
    <s v="Standard Class"/>
    <s v="MH-18115"/>
    <s v="Mick Hernandez"/>
    <x v="2"/>
    <s v="United States"/>
    <s v="Jackson"/>
    <x v="12"/>
    <n v="49201"/>
    <x v="2"/>
    <s v="TEC-MA-10002981"/>
    <x v="2"/>
    <x v="15"/>
    <s v="I.R.I.S IRISCard Anywhere 5 Card Scanner"/>
    <n v="350.97300000000007"/>
    <n v="3"/>
    <n v="0.1"/>
    <n v="152.08829999999998"/>
  </r>
  <r>
    <n v="2684"/>
    <s v="CA-2014-127026"/>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s v="CA-2014-137085"/>
    <x v="3"/>
    <x v="222"/>
    <d v="2014-07-07T00:00:00"/>
    <s v="Standard Class"/>
    <s v="CT-11995"/>
    <s v="Carol Triggs"/>
    <x v="0"/>
    <s v="United States"/>
    <s v="Los Angeles"/>
    <x v="1"/>
    <n v="90004"/>
    <x v="1"/>
    <s v="OFF-BI-10000632"/>
    <x v="1"/>
    <x v="8"/>
    <s v="Satellite Sectional Post Binders"/>
    <n v="312.55200000000002"/>
    <n v="9"/>
    <n v="0.2"/>
    <n v="101.57939999999999"/>
  </r>
  <r>
    <n v="2686"/>
    <s v="CA-2013-133123"/>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s v="CA-2013-133123"/>
    <x v="0"/>
    <x v="47"/>
    <d v="2013-09-12T00:00:00"/>
    <s v="Standard Class"/>
    <s v="KB-16315"/>
    <s v="Karl Braun"/>
    <x v="0"/>
    <s v="United States"/>
    <s v="Thomasville"/>
    <x v="3"/>
    <n v="27360"/>
    <x v="0"/>
    <s v="OFF-BI-10001031"/>
    <x v="1"/>
    <x v="8"/>
    <s v="Pressboard Data Binders by Wilson Jones"/>
    <n v="3.2040000000000002"/>
    <n v="2"/>
    <n v="0.7"/>
    <n v="-2.4563999999999995"/>
  </r>
  <r>
    <n v="2688"/>
    <s v="US-2013-128195"/>
    <x v="0"/>
    <x v="578"/>
    <d v="2013-08-06T00:00:00"/>
    <s v="First Class"/>
    <s v="RA-19285"/>
    <s v="Ralph Arnett"/>
    <x v="0"/>
    <s v="United States"/>
    <s v="Peoria"/>
    <x v="10"/>
    <n v="61604"/>
    <x v="2"/>
    <s v="OFF-BI-10002003"/>
    <x v="1"/>
    <x v="8"/>
    <s v="Ibico Presentation Index for Binding Systems"/>
    <n v="3.9799999999999991"/>
    <n v="5"/>
    <n v="0.8"/>
    <n v="-6.5670000000000019"/>
  </r>
  <r>
    <n v="2689"/>
    <s v="CA-2012-153220"/>
    <x v="1"/>
    <x v="768"/>
    <d v="2012-11-14T00:00:00"/>
    <s v="First Class"/>
    <s v="YC-21895"/>
    <s v="Yoseph Carroll"/>
    <x v="1"/>
    <s v="United States"/>
    <s v="Los Angeles"/>
    <x v="1"/>
    <n v="90032"/>
    <x v="1"/>
    <s v="OFF-PA-10003016"/>
    <x v="1"/>
    <x v="10"/>
    <s v="Adams &quot;While You Were Out&quot; Message Pads"/>
    <n v="15.700000000000001"/>
    <n v="5"/>
    <n v="0"/>
    <n v="7.0649999999999995"/>
  </r>
  <r>
    <n v="2690"/>
    <s v="CA-2011-123064"/>
    <x v="2"/>
    <x v="479"/>
    <d v="2011-07-02T00:00:00"/>
    <s v="First Class"/>
    <s v="RA-19915"/>
    <s v="Russell Applegate"/>
    <x v="0"/>
    <s v="United States"/>
    <s v="Chicago"/>
    <x v="10"/>
    <n v="60653"/>
    <x v="2"/>
    <s v="OFF-AR-10004582"/>
    <x v="1"/>
    <x v="6"/>
    <s v="BIC Brite Liner Grip Highlighters"/>
    <n v="5.2480000000000002"/>
    <n v="4"/>
    <n v="0.2"/>
    <n v="1.6399999999999995"/>
  </r>
  <r>
    <n v="2691"/>
    <s v="CA-2014-156412"/>
    <x v="3"/>
    <x v="769"/>
    <d v="2014-12-09T00:00:00"/>
    <s v="Standard Class"/>
    <s v="CM-12160"/>
    <s v="Charles McCrossin"/>
    <x v="0"/>
    <s v="United States"/>
    <s v="Philadelphia"/>
    <x v="9"/>
    <n v="19134"/>
    <x v="3"/>
    <s v="OFF-BI-10004364"/>
    <x v="1"/>
    <x v="8"/>
    <s v="Storex Dura Pro Binders"/>
    <n v="5.3460000000000019"/>
    <n v="3"/>
    <n v="0.7"/>
    <n v="-4.4550000000000001"/>
  </r>
  <r>
    <n v="2692"/>
    <s v="US-2013-144211"/>
    <x v="0"/>
    <x v="770"/>
    <d v="2013-09-03T00:00:00"/>
    <s v="Standard Class"/>
    <s v="CS-12130"/>
    <s v="Chad Sievert"/>
    <x v="0"/>
    <s v="United States"/>
    <s v="Englewood"/>
    <x v="22"/>
    <n v="80112"/>
    <x v="1"/>
    <s v="OFF-PA-10002246"/>
    <x v="1"/>
    <x v="10"/>
    <s v="Wirebound Four 2-3/4 x 5 Forms per Page, 400 Sets per Book"/>
    <n v="15.48"/>
    <n v="3"/>
    <n v="0.2"/>
    <n v="5.6115000000000004"/>
  </r>
  <r>
    <n v="2693"/>
    <s v="US-2013-144211"/>
    <x v="0"/>
    <x v="770"/>
    <d v="2013-09-03T00:00:00"/>
    <s v="Standard Class"/>
    <s v="CS-12130"/>
    <s v="Chad Sievert"/>
    <x v="0"/>
    <s v="United States"/>
    <s v="Englewood"/>
    <x v="22"/>
    <n v="80112"/>
    <x v="1"/>
    <s v="TEC-PH-10002890"/>
    <x v="2"/>
    <x v="7"/>
    <s v="AT&amp;T 17929 Lendline Telephone"/>
    <n v="108.57599999999999"/>
    <n v="3"/>
    <n v="0.2"/>
    <n v="8.1432000000000002"/>
  </r>
  <r>
    <n v="2694"/>
    <s v="CA-2013-138079"/>
    <x v="0"/>
    <x v="115"/>
    <d v="2013-01-28T00:00:00"/>
    <s v="Standard Class"/>
    <s v="AJ-10795"/>
    <s v="Anthony Johnson"/>
    <x v="1"/>
    <s v="United States"/>
    <s v="Seattle"/>
    <x v="4"/>
    <n v="98115"/>
    <x v="1"/>
    <s v="FUR-FU-10001475"/>
    <x v="0"/>
    <x v="5"/>
    <s v="Contract Clock, 14&quot;, Brown"/>
    <n v="109.9"/>
    <n v="5"/>
    <n v="0"/>
    <n v="37.366"/>
  </r>
  <r>
    <n v="2695"/>
    <s v="CA-2011-143182"/>
    <x v="2"/>
    <x v="771"/>
    <d v="2011-10-20T00:00:00"/>
    <s v="Standard Class"/>
    <s v="DL-12865"/>
    <s v="Dan Lawera"/>
    <x v="0"/>
    <s v="United States"/>
    <s v="Hialeah"/>
    <x v="2"/>
    <n v="33012"/>
    <x v="0"/>
    <s v="FUR-FU-10004270"/>
    <x v="0"/>
    <x v="5"/>
    <s v="Executive Impressions 13&quot; Clairmont Wall Clock"/>
    <n v="15.384"/>
    <n v="1"/>
    <n v="0.2"/>
    <n v="4.0383000000000013"/>
  </r>
  <r>
    <n v="2696"/>
    <s v="CA-2013-161662"/>
    <x v="0"/>
    <x v="569"/>
    <d v="2013-02-09T00:00:00"/>
    <s v="First Class"/>
    <s v="BE-11410"/>
    <s v="Bobby Elias"/>
    <x v="0"/>
    <s v="United States"/>
    <s v="Lancaster"/>
    <x v="24"/>
    <n v="43130"/>
    <x v="3"/>
    <s v="OFF-PA-10003465"/>
    <x v="1"/>
    <x v="10"/>
    <s v="Xerox 1912"/>
    <n v="30.352"/>
    <n v="2"/>
    <n v="0.2"/>
    <n v="10.623199999999997"/>
  </r>
  <r>
    <n v="2697"/>
    <s v="CA-2011-145317"/>
    <x v="2"/>
    <x v="772"/>
    <d v="2011-03-23T00:00:00"/>
    <s v="Standard Class"/>
    <s v="SM-20320"/>
    <s v="Sean Miller"/>
    <x v="2"/>
    <s v="United States"/>
    <s v="Jacksonville"/>
    <x v="2"/>
    <n v="32216"/>
    <x v="0"/>
    <s v="TEC-MA-10003626"/>
    <x v="2"/>
    <x v="15"/>
    <s v="Hewlett-Packard Deskjet 6540 Color Inkjet Printer"/>
    <n v="821.3"/>
    <n v="4"/>
    <n v="0.5"/>
    <n v="-16.426000000000045"/>
  </r>
  <r>
    <n v="2698"/>
    <s v="CA-2011-145317"/>
    <x v="2"/>
    <x v="772"/>
    <d v="2011-03-23T00:00:00"/>
    <s v="Standard Class"/>
    <s v="SM-20320"/>
    <s v="Sean Miller"/>
    <x v="2"/>
    <s v="United States"/>
    <s v="Jacksonville"/>
    <x v="2"/>
    <n v="32216"/>
    <x v="0"/>
    <s v="TEC-MA-10002412"/>
    <x v="2"/>
    <x v="15"/>
    <s v="Cisco TelePresence System EX90 Videoconferencing Unit"/>
    <n v="22638.48"/>
    <n v="6"/>
    <n v="0.5"/>
    <n v="-1811.0784000000021"/>
  </r>
  <r>
    <n v="2699"/>
    <s v="CA-2011-145317"/>
    <x v="2"/>
    <x v="772"/>
    <d v="2011-03-23T00:00:00"/>
    <s v="Standard Class"/>
    <s v="SM-20320"/>
    <s v="Sean Miller"/>
    <x v="2"/>
    <s v="United States"/>
    <s v="Jacksonville"/>
    <x v="2"/>
    <n v="32216"/>
    <x v="0"/>
    <s v="OFF-PA-10001804"/>
    <x v="1"/>
    <x v="10"/>
    <s v="Xerox 195"/>
    <n v="21.376000000000001"/>
    <n v="4"/>
    <n v="0.2"/>
    <n v="7.4815999999999994"/>
  </r>
  <r>
    <n v="2700"/>
    <s v="CA-2011-145317"/>
    <x v="2"/>
    <x v="772"/>
    <d v="2011-03-23T00:00:00"/>
    <s v="Standard Class"/>
    <s v="SM-20320"/>
    <s v="Sean Miller"/>
    <x v="2"/>
    <s v="United States"/>
    <s v="Jacksonville"/>
    <x v="2"/>
    <n v="32216"/>
    <x v="0"/>
    <s v="OFF-AR-10003183"/>
    <x v="1"/>
    <x v="6"/>
    <s v="Avery Fluorescent Highlighter Four-Color Set"/>
    <n v="8.016"/>
    <n v="3"/>
    <n v="0.2"/>
    <n v="1.0019999999999993"/>
  </r>
  <r>
    <n v="2701"/>
    <s v="CA-2011-145317"/>
    <x v="2"/>
    <x v="772"/>
    <d v="2011-03-23T00:00:00"/>
    <s v="Standard Class"/>
    <s v="SM-20320"/>
    <s v="Sean Miller"/>
    <x v="2"/>
    <s v="United States"/>
    <s v="Jacksonville"/>
    <x v="2"/>
    <n v="32216"/>
    <x v="0"/>
    <s v="FUR-FU-10004270"/>
    <x v="0"/>
    <x v="5"/>
    <s v="Executive Impressions 13&quot; Clairmont Wall Clock"/>
    <n v="30.768000000000001"/>
    <n v="2"/>
    <n v="0.2"/>
    <n v="8.0766000000000027"/>
  </r>
  <r>
    <n v="2702"/>
    <s v="CA-2011-145317"/>
    <x v="2"/>
    <x v="772"/>
    <d v="2011-03-23T00:00:00"/>
    <s v="Standard Class"/>
    <s v="SM-20320"/>
    <s v="Sean Miller"/>
    <x v="2"/>
    <s v="United States"/>
    <s v="Jacksonville"/>
    <x v="2"/>
    <n v="32216"/>
    <x v="0"/>
    <s v="OFF-FA-10003112"/>
    <x v="1"/>
    <x v="13"/>
    <s v="Staples"/>
    <n v="18.936"/>
    <n v="3"/>
    <n v="0.2"/>
    <n v="5.9174999999999986"/>
  </r>
  <r>
    <n v="2703"/>
    <s v="CA-2011-145317"/>
    <x v="2"/>
    <x v="772"/>
    <d v="2011-03-23T00:00:00"/>
    <s v="Standard Class"/>
    <s v="SM-20320"/>
    <s v="Sean Miller"/>
    <x v="2"/>
    <s v="United States"/>
    <s v="Jacksonville"/>
    <x v="2"/>
    <n v="32216"/>
    <x v="0"/>
    <s v="FUR-FU-10001986"/>
    <x v="0"/>
    <x v="5"/>
    <s v="Dana Fluorescent Magnifying Lamp, White, 36&quot;"/>
    <n v="122.352"/>
    <n v="3"/>
    <n v="0.2"/>
    <n v="15.29399999999999"/>
  </r>
  <r>
    <n v="2704"/>
    <s v="CA-2011-143413"/>
    <x v="2"/>
    <x v="773"/>
    <d v="2011-05-30T00:00:00"/>
    <s v="Standard Class"/>
    <s v="RP-19390"/>
    <s v="Resi Pölking"/>
    <x v="0"/>
    <s v="United States"/>
    <s v="Baltimore"/>
    <x v="39"/>
    <n v="21215"/>
    <x v="3"/>
    <s v="OFF-PA-10002319"/>
    <x v="1"/>
    <x v="10"/>
    <s v="Xerox 1944"/>
    <n v="116.28"/>
    <n v="3"/>
    <n v="0"/>
    <n v="56.977199999999996"/>
  </r>
  <r>
    <n v="2705"/>
    <s v="CA-2014-156818"/>
    <x v="3"/>
    <x v="497"/>
    <d v="2014-07-14T00:00:00"/>
    <s v="Second Class"/>
    <s v="JD-16015"/>
    <s v="Joy Daniels"/>
    <x v="0"/>
    <s v="United States"/>
    <s v="New York City"/>
    <x v="15"/>
    <n v="10009"/>
    <x v="3"/>
    <s v="TEC-AC-10002323"/>
    <x v="2"/>
    <x v="11"/>
    <s v="SanDisk Ultra 32 GB MicroSDHC Class 10 Memory Card"/>
    <n v="132.60000000000002"/>
    <n v="6"/>
    <n v="0"/>
    <n v="17.238000000000007"/>
  </r>
  <r>
    <n v="2706"/>
    <s v="CA-2014-155873"/>
    <x v="3"/>
    <x v="114"/>
    <d v="2014-06-22T00:00:00"/>
    <s v="Standard Class"/>
    <s v="AB-10255"/>
    <s v="Alejandro Ballentine"/>
    <x v="2"/>
    <s v="United States"/>
    <s v="Carlsbad"/>
    <x v="27"/>
    <n v="88220"/>
    <x v="1"/>
    <s v="OFF-SU-10001165"/>
    <x v="1"/>
    <x v="14"/>
    <s v="Acme Elite Stainless Steel Scissors"/>
    <n v="16.68"/>
    <n v="2"/>
    <n v="0"/>
    <n v="4.3368000000000002"/>
  </r>
  <r>
    <n v="2707"/>
    <s v="CA-2014-155873"/>
    <x v="3"/>
    <x v="114"/>
    <d v="2014-06-22T00:00:00"/>
    <s v="Standard Class"/>
    <s v="AB-10255"/>
    <s v="Alejandro Ballentine"/>
    <x v="2"/>
    <s v="United States"/>
    <s v="Carlsbad"/>
    <x v="27"/>
    <n v="88220"/>
    <x v="1"/>
    <s v="OFF-PA-10001246"/>
    <x v="1"/>
    <x v="10"/>
    <s v="Xerox 215"/>
    <n v="19.440000000000001"/>
    <n v="3"/>
    <n v="0"/>
    <n v="9.3312000000000008"/>
  </r>
  <r>
    <n v="2708"/>
    <s v="CA-2014-155873"/>
    <x v="3"/>
    <x v="114"/>
    <d v="2014-06-22T00:00:00"/>
    <s v="Standard Class"/>
    <s v="AB-10255"/>
    <s v="Alejandro Ballentine"/>
    <x v="2"/>
    <s v="United States"/>
    <s v="Carlsbad"/>
    <x v="27"/>
    <n v="88220"/>
    <x v="1"/>
    <s v="OFF-PA-10001815"/>
    <x v="1"/>
    <x v="10"/>
    <s v="Xerox 1885"/>
    <n v="192.16"/>
    <n v="4"/>
    <n v="0"/>
    <n v="92.236799999999988"/>
  </r>
  <r>
    <n v="2709"/>
    <s v="CA-2012-121797"/>
    <x v="1"/>
    <x v="564"/>
    <d v="2012-02-06T00:00:00"/>
    <s v="Standard Class"/>
    <s v="CC-12145"/>
    <s v="Charles Crestani"/>
    <x v="0"/>
    <s v="United States"/>
    <s v="Los Angeles"/>
    <x v="1"/>
    <n v="90049"/>
    <x v="1"/>
    <s v="FUR-FU-10001876"/>
    <x v="0"/>
    <x v="5"/>
    <s v="Computer Room Manger, 14&quot;"/>
    <n v="227.35999999999999"/>
    <n v="7"/>
    <n v="0"/>
    <n v="81.849599999999981"/>
  </r>
  <r>
    <n v="2710"/>
    <s v="CA-2012-121797"/>
    <x v="1"/>
    <x v="564"/>
    <d v="2012-02-06T00:00:00"/>
    <s v="Standard Class"/>
    <s v="CC-12145"/>
    <s v="Charles Crestani"/>
    <x v="0"/>
    <s v="United States"/>
    <s v="Los Angeles"/>
    <x v="1"/>
    <n v="90049"/>
    <x v="1"/>
    <s v="TEC-MA-10000488"/>
    <x v="2"/>
    <x v="15"/>
    <s v="Bady BDG101FRU Card Printer"/>
    <n v="1919.9760000000001"/>
    <n v="3"/>
    <n v="0.2"/>
    <n v="215.99729999999977"/>
  </r>
  <r>
    <n v="2711"/>
    <s v="US-2012-120572"/>
    <x v="1"/>
    <x v="555"/>
    <d v="2012-12-15T00:00:00"/>
    <s v="Standard Class"/>
    <s v="GH-14425"/>
    <s v="Gary Hwang"/>
    <x v="0"/>
    <s v="United States"/>
    <s v="Jacksonville"/>
    <x v="2"/>
    <n v="32216"/>
    <x v="0"/>
    <s v="OFF-BI-10001098"/>
    <x v="1"/>
    <x v="8"/>
    <s v="Acco D-Ring Binder w/DublLock"/>
    <n v="12.828000000000001"/>
    <n v="2"/>
    <n v="0.7"/>
    <n v="-8.9795999999999978"/>
  </r>
  <r>
    <n v="2712"/>
    <s v="CA-2014-132430"/>
    <x v="3"/>
    <x v="449"/>
    <d v="2014-10-12T00:00:00"/>
    <s v="First Class"/>
    <s v="CP-12085"/>
    <s v="Cathy Prescott"/>
    <x v="1"/>
    <s v="United States"/>
    <s v="Lakewood"/>
    <x v="24"/>
    <n v="44107"/>
    <x v="3"/>
    <s v="FUR-FU-10003577"/>
    <x v="0"/>
    <x v="5"/>
    <s v="Nu-Dell Leatherette Frames"/>
    <n v="45.888000000000005"/>
    <n v="4"/>
    <n v="0.2"/>
    <n v="9.1775999999999982"/>
  </r>
  <r>
    <n v="2713"/>
    <s v="CA-2014-146031"/>
    <x v="3"/>
    <x v="570"/>
    <d v="2014-08-02T00:00:00"/>
    <s v="Second Class"/>
    <s v="GM-14440"/>
    <s v="Gary McGarr"/>
    <x v="0"/>
    <s v="United States"/>
    <s v="Troy"/>
    <x v="15"/>
    <n v="12180"/>
    <x v="3"/>
    <s v="OFF-AR-10002656"/>
    <x v="1"/>
    <x v="6"/>
    <s v="Sanford Liquid Accent Highlighters"/>
    <n v="60.12"/>
    <n v="9"/>
    <n v="0"/>
    <n v="22.244399999999995"/>
  </r>
  <r>
    <n v="2714"/>
    <s v="CA-2011-110100"/>
    <x v="2"/>
    <x v="573"/>
    <d v="2011-04-29T00:00:00"/>
    <s v="Standard Class"/>
    <s v="LC-16885"/>
    <s v="Lena Creighton"/>
    <x v="0"/>
    <s v="United States"/>
    <s v="Wilmington"/>
    <x v="3"/>
    <n v="28403"/>
    <x v="0"/>
    <s v="TEC-PH-10004531"/>
    <x v="2"/>
    <x v="7"/>
    <s v="AT&amp;T CL2909"/>
    <n v="302.37599999999998"/>
    <n v="3"/>
    <n v="0.2"/>
    <n v="37.796999999999997"/>
  </r>
  <r>
    <n v="2715"/>
    <s v="CA-2012-103723"/>
    <x v="1"/>
    <x v="494"/>
    <d v="2012-12-06T00:00:00"/>
    <s v="Standard Class"/>
    <s v="BT-11305"/>
    <s v="Beth Thompson"/>
    <x v="2"/>
    <s v="United States"/>
    <s v="Seattle"/>
    <x v="4"/>
    <n v="98105"/>
    <x v="1"/>
    <s v="OFF-AR-10003251"/>
    <x v="1"/>
    <x v="6"/>
    <s v="Prang Drawing Pencil Set"/>
    <n v="13.899999999999999"/>
    <n v="5"/>
    <n v="0"/>
    <n v="5.56"/>
  </r>
  <r>
    <n v="2716"/>
    <s v="CA-2011-127187"/>
    <x v="2"/>
    <x v="774"/>
    <d v="2011-12-08T00:00:00"/>
    <s v="Standard Class"/>
    <s v="CP-12085"/>
    <s v="Cathy Prescott"/>
    <x v="1"/>
    <s v="United States"/>
    <s v="New York City"/>
    <x v="15"/>
    <n v="10024"/>
    <x v="3"/>
    <s v="TEC-PH-10000673"/>
    <x v="2"/>
    <x v="7"/>
    <s v="Plantronics Voyager Pro HD - Bluetooth Headset"/>
    <n v="129.97999999999999"/>
    <n v="2"/>
    <n v="0"/>
    <n v="62.3904"/>
  </r>
  <r>
    <n v="2717"/>
    <s v="CA-2014-128475"/>
    <x v="3"/>
    <x v="775"/>
    <d v="2014-09-02T00:00:00"/>
    <s v="Standard Class"/>
    <s v="SC-20680"/>
    <s v="Steve Carroll"/>
    <x v="2"/>
    <s v="United States"/>
    <s v="Columbus"/>
    <x v="32"/>
    <n v="31907"/>
    <x v="0"/>
    <s v="TEC-AC-10000158"/>
    <x v="2"/>
    <x v="11"/>
    <s v="Sony 64GB Class 10 Micro SDHC R40 Memory Card"/>
    <n v="71.98"/>
    <n v="2"/>
    <n v="0"/>
    <n v="15.1158"/>
  </r>
  <r>
    <n v="2718"/>
    <s v="CA-2011-100006"/>
    <x v="2"/>
    <x v="557"/>
    <d v="2011-09-13T00:00:00"/>
    <s v="Standard Class"/>
    <s v="DK-13375"/>
    <s v="Dennis Kane"/>
    <x v="0"/>
    <s v="United States"/>
    <s v="New York City"/>
    <x v="15"/>
    <n v="10024"/>
    <x v="3"/>
    <s v="TEC-PH-10002075"/>
    <x v="2"/>
    <x v="7"/>
    <s v="AT&amp;T EL51110 DECT"/>
    <n v="377.96999999999997"/>
    <n v="3"/>
    <n v="0"/>
    <n v="109.61129999999999"/>
  </r>
  <r>
    <n v="2719"/>
    <s v="CA-2014-144827"/>
    <x v="3"/>
    <x v="202"/>
    <d v="2014-12-28T00:00:00"/>
    <s v="Standard Class"/>
    <s v="SE-20110"/>
    <s v="Sanjit Engle"/>
    <x v="0"/>
    <s v="United States"/>
    <s v="Costa Mesa"/>
    <x v="1"/>
    <n v="92627"/>
    <x v="1"/>
    <s v="OFF-ST-10004340"/>
    <x v="1"/>
    <x v="4"/>
    <s v="Fellowes Mobile File Cart, Black"/>
    <n v="124.36"/>
    <n v="2"/>
    <n v="0"/>
    <n v="33.577200000000005"/>
  </r>
  <r>
    <n v="2720"/>
    <s v="CA-2011-110030"/>
    <x v="2"/>
    <x v="776"/>
    <d v="2011-12-08T00:00:00"/>
    <s v="Second Class"/>
    <s v="LF-17185"/>
    <s v="Luke Foster"/>
    <x v="0"/>
    <s v="United States"/>
    <s v="Houston"/>
    <x v="5"/>
    <n v="77095"/>
    <x v="2"/>
    <s v="FUR-FU-10002759"/>
    <x v="0"/>
    <x v="5"/>
    <s v="12-1/2 Diameter Round Wall Clock"/>
    <n v="23.976000000000003"/>
    <n v="3"/>
    <n v="0.6"/>
    <n v="-14.385599999999997"/>
  </r>
  <r>
    <n v="2721"/>
    <s v="CA-2011-121286"/>
    <x v="2"/>
    <x v="130"/>
    <d v="2011-11-08T00:00:00"/>
    <s v="Second Class"/>
    <s v="ON-18715"/>
    <s v="Odella Nelson"/>
    <x v="1"/>
    <s v="United States"/>
    <s v="Cary"/>
    <x v="3"/>
    <n v="27511"/>
    <x v="0"/>
    <s v="OFF-FA-10000585"/>
    <x v="1"/>
    <x v="13"/>
    <s v="OIC Bulk Pack Metal Binder Clips"/>
    <n v="8.3760000000000012"/>
    <n v="3"/>
    <n v="0.2"/>
    <n v="2.7222"/>
  </r>
  <r>
    <n v="2722"/>
    <s v="CA-2011-121286"/>
    <x v="2"/>
    <x v="130"/>
    <d v="2011-11-08T00:00:00"/>
    <s v="Second Class"/>
    <s v="ON-18715"/>
    <s v="Odella Nelson"/>
    <x v="1"/>
    <s v="United States"/>
    <s v="Cary"/>
    <x v="3"/>
    <n v="27511"/>
    <x v="0"/>
    <s v="OFF-AP-10004859"/>
    <x v="1"/>
    <x v="9"/>
    <s v="Acco 6 Outlet Guardian Premium Surge Suppressor"/>
    <n v="58.240000000000009"/>
    <n v="5"/>
    <n v="0.2"/>
    <n v="5.0960000000000001"/>
  </r>
  <r>
    <n v="2723"/>
    <s v="CA-2013-164735"/>
    <x v="0"/>
    <x v="167"/>
    <d v="2013-04-20T00:00:00"/>
    <s v="Second Class"/>
    <s v="TB-21400"/>
    <s v="Tom Boeckenhauer"/>
    <x v="0"/>
    <s v="United States"/>
    <s v="Alexandria"/>
    <x v="17"/>
    <n v="22304"/>
    <x v="0"/>
    <s v="OFF-ST-10001558"/>
    <x v="1"/>
    <x v="4"/>
    <s v="Acco Perma 4000 Stacking Storage Drawers"/>
    <n v="81.199999999999989"/>
    <n v="5"/>
    <n v="0"/>
    <n v="12.18"/>
  </r>
  <r>
    <n v="2724"/>
    <s v="CA-2011-153479"/>
    <x v="2"/>
    <x v="777"/>
    <d v="2011-10-08T00:00:00"/>
    <s v="Standard Class"/>
    <s v="DF-13135"/>
    <s v="David Flashing"/>
    <x v="0"/>
    <s v="United States"/>
    <s v="Vallejo"/>
    <x v="1"/>
    <n v="94591"/>
    <x v="1"/>
    <s v="OFF-LA-10004689"/>
    <x v="1"/>
    <x v="2"/>
    <s v="Avery 512"/>
    <n v="14.450000000000001"/>
    <n v="5"/>
    <n v="0"/>
    <n v="6.7915000000000001"/>
  </r>
  <r>
    <n v="2725"/>
    <s v="CA-2011-153479"/>
    <x v="2"/>
    <x v="777"/>
    <d v="2011-10-08T00:00:00"/>
    <s v="Standard Class"/>
    <s v="DF-13135"/>
    <s v="David Flashing"/>
    <x v="0"/>
    <s v="United States"/>
    <s v="Vallejo"/>
    <x v="1"/>
    <n v="94591"/>
    <x v="1"/>
    <s v="OFF-BI-10002867"/>
    <x v="1"/>
    <x v="8"/>
    <s v="GBC Recycled Regency Composition Covers"/>
    <n v="95.64800000000001"/>
    <n v="2"/>
    <n v="0.2"/>
    <n v="31.085599999999989"/>
  </r>
  <r>
    <n v="2726"/>
    <s v="CA-2014-149888"/>
    <x v="3"/>
    <x v="659"/>
    <d v="2014-11-14T00:00:00"/>
    <s v="Standard Class"/>
    <s v="EP-13915"/>
    <s v="Emily Phan"/>
    <x v="0"/>
    <s v="United States"/>
    <s v="Philadelphia"/>
    <x v="9"/>
    <n v="19120"/>
    <x v="3"/>
    <s v="TEC-PH-10003811"/>
    <x v="2"/>
    <x v="7"/>
    <s v="Jabra Supreme Plus Driver Edition Headset"/>
    <n v="359.97"/>
    <n v="5"/>
    <n v="0.4"/>
    <n v="-71.994000000000028"/>
  </r>
  <r>
    <n v="2727"/>
    <s v="CA-2014-149888"/>
    <x v="3"/>
    <x v="659"/>
    <d v="2014-11-14T00:00:00"/>
    <s v="Standard Class"/>
    <s v="EP-13915"/>
    <s v="Emily Phan"/>
    <x v="0"/>
    <s v="United States"/>
    <s v="Philadelphia"/>
    <x v="9"/>
    <n v="19120"/>
    <x v="3"/>
    <s v="FUR-TA-10000849"/>
    <x v="0"/>
    <x v="3"/>
    <s v="Bevis Rectangular Conference Tables"/>
    <n v="350.35199999999998"/>
    <n v="4"/>
    <n v="0.4"/>
    <n v="-140.14079999999996"/>
  </r>
  <r>
    <n v="2728"/>
    <s v="CA-2014-119193"/>
    <x v="3"/>
    <x v="66"/>
    <d v="2014-12-25T00:00:00"/>
    <s v="First Class"/>
    <s v="SK-19990"/>
    <s v="Sally Knutson"/>
    <x v="0"/>
    <s v="United States"/>
    <s v="Toledo"/>
    <x v="24"/>
    <n v="43615"/>
    <x v="3"/>
    <s v="OFF-BI-10000848"/>
    <x v="1"/>
    <x v="8"/>
    <s v="Angle-D Ring Binders"/>
    <n v="1.6410000000000002"/>
    <n v="1"/>
    <n v="0.7"/>
    <n v="-1.3128000000000002"/>
  </r>
  <r>
    <n v="2729"/>
    <s v="CA-2014-119193"/>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s v="CA-2014-104801"/>
    <x v="3"/>
    <x v="778"/>
    <d v="2014-02-20T00:00:00"/>
    <s v="Standard Class"/>
    <s v="FH-14350"/>
    <s v="Fred Harton"/>
    <x v="0"/>
    <s v="United States"/>
    <s v="Seattle"/>
    <x v="4"/>
    <n v="98105"/>
    <x v="1"/>
    <s v="OFF-AR-10001547"/>
    <x v="1"/>
    <x v="6"/>
    <s v="Newell 311"/>
    <n v="6.63"/>
    <n v="3"/>
    <n v="0"/>
    <n v="1.7901"/>
  </r>
  <r>
    <n v="2731"/>
    <s v="CA-2014-104801"/>
    <x v="3"/>
    <x v="778"/>
    <d v="2014-02-20T00:00:00"/>
    <s v="Standard Class"/>
    <s v="FH-14350"/>
    <s v="Fred Harton"/>
    <x v="0"/>
    <s v="United States"/>
    <s v="Seattle"/>
    <x v="4"/>
    <n v="98105"/>
    <x v="1"/>
    <s v="TEC-AC-10001838"/>
    <x v="2"/>
    <x v="11"/>
    <s v="Razer Tiamat Over Ear 7.1 Surround Sound PC Gaming Headset"/>
    <n v="799.96"/>
    <n v="4"/>
    <n v="0"/>
    <n v="343.98280000000005"/>
  </r>
  <r>
    <n v="2732"/>
    <s v="CA-2014-10480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s v="CA-2011-107594"/>
    <x v="2"/>
    <x v="779"/>
    <d v="2011-07-06T00:00:00"/>
    <s v="Standard Class"/>
    <s v="EH-13945"/>
    <s v="Eric Hoffmann"/>
    <x v="0"/>
    <s v="United States"/>
    <s v="Plainfield"/>
    <x v="30"/>
    <n v="7060"/>
    <x v="3"/>
    <s v="TEC-PH-10002923"/>
    <x v="2"/>
    <x v="7"/>
    <s v="Logitech B530 USB Headset - headset - Full size, Binaural"/>
    <n v="73.98"/>
    <n v="2"/>
    <n v="0"/>
    <n v="19.974600000000002"/>
  </r>
  <r>
    <n v="2734"/>
    <s v="CA-2011-107594"/>
    <x v="2"/>
    <x v="779"/>
    <d v="2011-07-06T00:00:00"/>
    <s v="Standard Class"/>
    <s v="EH-13945"/>
    <s v="Eric Hoffmann"/>
    <x v="0"/>
    <s v="United States"/>
    <s v="Plainfield"/>
    <x v="30"/>
    <n v="7060"/>
    <x v="3"/>
    <s v="OFF-AR-10000716"/>
    <x v="1"/>
    <x v="6"/>
    <s v="DIXON Ticonderoga Erasable Checking Pencils"/>
    <n v="5.58"/>
    <n v="1"/>
    <n v="0"/>
    <n v="2.1762000000000001"/>
  </r>
  <r>
    <n v="2735"/>
    <s v="CA-2012-129770"/>
    <x v="1"/>
    <x v="780"/>
    <d v="2012-02-23T00:00:00"/>
    <s v="Second Class"/>
    <s v="JE-15715"/>
    <s v="Joe Elijah"/>
    <x v="0"/>
    <s v="United States"/>
    <s v="Las Cruces"/>
    <x v="27"/>
    <n v="88001"/>
    <x v="1"/>
    <s v="OFF-PA-10000249"/>
    <x v="1"/>
    <x v="10"/>
    <s v="Staples"/>
    <n v="49.12"/>
    <n v="4"/>
    <n v="0"/>
    <n v="23.086399999999998"/>
  </r>
  <r>
    <n v="2736"/>
    <s v="CA-2012-115798"/>
    <x v="1"/>
    <x v="50"/>
    <d v="2012-11-19T00:00:00"/>
    <s v="Standard Class"/>
    <s v="KL-16645"/>
    <s v="Ken Lonsdale"/>
    <x v="0"/>
    <s v="United States"/>
    <s v="Newark"/>
    <x v="13"/>
    <n v="19711"/>
    <x v="3"/>
    <s v="TEC-PH-10003691"/>
    <x v="2"/>
    <x v="7"/>
    <s v="BlackBerry Q10"/>
    <n v="377.96999999999997"/>
    <n v="3"/>
    <n v="0"/>
    <n v="94.492500000000007"/>
  </r>
  <r>
    <n v="2737"/>
    <s v="CA-2012-115798"/>
    <x v="1"/>
    <x v="50"/>
    <d v="2012-11-19T00:00:00"/>
    <s v="Standard Class"/>
    <s v="KL-16645"/>
    <s v="Ken Lonsdale"/>
    <x v="0"/>
    <s v="United States"/>
    <s v="Newark"/>
    <x v="13"/>
    <n v="19711"/>
    <x v="3"/>
    <s v="OFF-PA-10001560"/>
    <x v="1"/>
    <x v="10"/>
    <s v="Adams Telephone Message Books, 5 1/4” x 11”"/>
    <n v="42.28"/>
    <n v="7"/>
    <n v="0"/>
    <n v="19.871600000000001"/>
  </r>
  <r>
    <n v="2738"/>
    <s v="CA-2012-115798"/>
    <x v="1"/>
    <x v="50"/>
    <d v="2012-11-19T00:00:00"/>
    <s v="Standard Class"/>
    <s v="KL-16645"/>
    <s v="Ken Lonsdale"/>
    <x v="0"/>
    <s v="United States"/>
    <s v="Newark"/>
    <x v="13"/>
    <n v="19711"/>
    <x v="3"/>
    <s v="FUR-BO-10004467"/>
    <x v="0"/>
    <x v="0"/>
    <s v="Bestar Classic Bookcase"/>
    <n v="299.96999999999997"/>
    <n v="3"/>
    <n v="0"/>
    <n v="56.994299999999981"/>
  </r>
  <r>
    <n v="2739"/>
    <s v="CA-2012-115798"/>
    <x v="1"/>
    <x v="50"/>
    <d v="2012-11-19T00:00:00"/>
    <s v="Standard Class"/>
    <s v="KL-16645"/>
    <s v="Ken Lonsdale"/>
    <x v="0"/>
    <s v="United States"/>
    <s v="Newark"/>
    <x v="13"/>
    <n v="19711"/>
    <x v="3"/>
    <s v="TEC-PH-10001819"/>
    <x v="2"/>
    <x v="7"/>
    <s v="Innergie mMini Combo Duo USB Travel Charging Kit"/>
    <n v="89.98"/>
    <n v="2"/>
    <n v="0"/>
    <n v="43.190399999999997"/>
  </r>
  <r>
    <n v="2740"/>
    <s v="CA-2014-122707"/>
    <x v="3"/>
    <x v="513"/>
    <d v="2014-04-19T00:00:00"/>
    <s v="First Class"/>
    <s v="EB-13750"/>
    <s v="Edward Becker"/>
    <x v="1"/>
    <s v="United States"/>
    <s v="Hoover"/>
    <x v="19"/>
    <n v="35244"/>
    <x v="0"/>
    <s v="OFF-SU-10000157"/>
    <x v="1"/>
    <x v="14"/>
    <s v="Compact Automatic Electric Letter Opener"/>
    <n v="477.24"/>
    <n v="4"/>
    <n v="0"/>
    <n v="9.5448000000000093"/>
  </r>
  <r>
    <n v="2741"/>
    <s v="CA-2014-122707"/>
    <x v="3"/>
    <x v="513"/>
    <d v="2014-04-19T00:00:00"/>
    <s v="First Class"/>
    <s v="EB-13750"/>
    <s v="Edward Becker"/>
    <x v="1"/>
    <s v="United States"/>
    <s v="Hoover"/>
    <x v="19"/>
    <n v="35244"/>
    <x v="0"/>
    <s v="TEC-AC-10004227"/>
    <x v="2"/>
    <x v="11"/>
    <s v="SanDisk Ultra 16 GB MicroSDHC Class 10 Memory Card"/>
    <n v="25.98"/>
    <n v="2"/>
    <n v="0"/>
    <n v="1.558799999999998"/>
  </r>
  <r>
    <n v="2742"/>
    <s v="CA-2013-165015"/>
    <x v="0"/>
    <x v="781"/>
    <d v="2013-02-27T00:00:00"/>
    <s v="Second Class"/>
    <s v="BD-11725"/>
    <s v="Bruce Degenhardt"/>
    <x v="0"/>
    <s v="United States"/>
    <s v="Newark"/>
    <x v="24"/>
    <n v="43055"/>
    <x v="3"/>
    <s v="OFF-EN-10003134"/>
    <x v="1"/>
    <x v="12"/>
    <s v="Staples"/>
    <n v="46.72"/>
    <n v="5"/>
    <n v="0.2"/>
    <n v="17.52"/>
  </r>
  <r>
    <n v="2743"/>
    <s v="CA-2011-149244"/>
    <x v="2"/>
    <x v="130"/>
    <d v="2011-11-08T00:00:00"/>
    <s v="Standard Class"/>
    <s v="MS-17530"/>
    <s v="MaryBeth Skach"/>
    <x v="0"/>
    <s v="United States"/>
    <s v="San Diego"/>
    <x v="1"/>
    <n v="92037"/>
    <x v="1"/>
    <s v="FUR-FU-10004671"/>
    <x v="0"/>
    <x v="5"/>
    <s v="Executive Impressions 12&quot; Wall Clock"/>
    <n v="35.340000000000003"/>
    <n v="2"/>
    <n v="0"/>
    <n v="13.429200000000002"/>
  </r>
  <r>
    <n v="2744"/>
    <s v="CA-2012-140144"/>
    <x v="1"/>
    <x v="782"/>
    <d v="2012-06-25T00:00:00"/>
    <s v="Second Class"/>
    <s v="SC-20770"/>
    <s v="Stewart Carmichael"/>
    <x v="1"/>
    <s v="United States"/>
    <s v="San Francisco"/>
    <x v="1"/>
    <n v="94122"/>
    <x v="1"/>
    <s v="FUR-FU-10002253"/>
    <x v="0"/>
    <x v="5"/>
    <s v="Howard Miller 13&quot; Diameter Pewter Finish Round Wall Clock"/>
    <n v="257.64"/>
    <n v="6"/>
    <n v="0"/>
    <n v="100.4796"/>
  </r>
  <r>
    <n v="2745"/>
    <s v="CA-2012-140144"/>
    <x v="1"/>
    <x v="782"/>
    <d v="2012-06-25T00:00:00"/>
    <s v="Second Class"/>
    <s v="SC-20770"/>
    <s v="Stewart Carmichael"/>
    <x v="1"/>
    <s v="United States"/>
    <s v="San Francisco"/>
    <x v="1"/>
    <n v="94122"/>
    <x v="1"/>
    <s v="TEC-PH-10002726"/>
    <x v="2"/>
    <x v="7"/>
    <s v="netTALK DUO VoIP Telephone Service"/>
    <n v="125.97600000000001"/>
    <n v="3"/>
    <n v="0.2"/>
    <n v="47.241"/>
  </r>
  <r>
    <n v="2746"/>
    <s v="CA-2014-163321"/>
    <x v="3"/>
    <x v="783"/>
    <d v="2014-08-12T00:00:00"/>
    <s v="Second Class"/>
    <s v="FM-14380"/>
    <s v="Fred McMath"/>
    <x v="0"/>
    <s v="United States"/>
    <s v="Jacksonville"/>
    <x v="3"/>
    <n v="28540"/>
    <x v="0"/>
    <s v="TEC-AC-10004571"/>
    <x v="2"/>
    <x v="11"/>
    <s v="Logitech G700s Rechargeable Gaming Mouse"/>
    <n v="79.992000000000004"/>
    <n v="1"/>
    <n v="0.2"/>
    <n v="21.997800000000002"/>
  </r>
  <r>
    <n v="2747"/>
    <s v="CA-2011-155887"/>
    <x v="2"/>
    <x v="552"/>
    <d v="2011-05-17T00:00:00"/>
    <s v="Standard Class"/>
    <s v="KT-16480"/>
    <s v="Kean Thornton"/>
    <x v="0"/>
    <s v="United States"/>
    <s v="Franklin"/>
    <x v="31"/>
    <n v="2038"/>
    <x v="3"/>
    <s v="FUR-TA-10002228"/>
    <x v="0"/>
    <x v="3"/>
    <s v="Bevis Traditional Conference Table Top, Plinth Base"/>
    <n v="700.05600000000004"/>
    <n v="3"/>
    <n v="0.3"/>
    <n v="-130.0104"/>
  </r>
  <r>
    <n v="2748"/>
    <s v="US-2012-165449"/>
    <x v="1"/>
    <x v="6"/>
    <d v="2012-11-26T00:00:00"/>
    <s v="Standard Class"/>
    <s v="AP-10720"/>
    <s v="Anne Pryor"/>
    <x v="2"/>
    <s v="United States"/>
    <s v="Frisco"/>
    <x v="5"/>
    <n v="75034"/>
    <x v="2"/>
    <s v="TEC-AC-10004127"/>
    <x v="2"/>
    <x v="11"/>
    <s v="SanDisk Cruzer 8 GB USB Flash Drive"/>
    <n v="27.168000000000003"/>
    <n v="4"/>
    <n v="0.2"/>
    <n v="-1.3583999999999987"/>
  </r>
  <r>
    <n v="2749"/>
    <s v="CA-2012-110247"/>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s v="US-2011-141257"/>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s v="CA-2011-154669"/>
    <x v="2"/>
    <x v="233"/>
    <d v="2011-08-11T00:00:00"/>
    <s v="Second Class"/>
    <s v="TM-21010"/>
    <s v="Tamara Manning"/>
    <x v="0"/>
    <s v="United States"/>
    <s v="Vacaville"/>
    <x v="1"/>
    <n v="95687"/>
    <x v="1"/>
    <s v="OFF-ST-10000532"/>
    <x v="1"/>
    <x v="4"/>
    <s v="Advantus Rolling Drawer Organizers"/>
    <n v="423.28"/>
    <n v="11"/>
    <n v="0"/>
    <n v="110.05279999999999"/>
  </r>
  <r>
    <n v="2752"/>
    <s v="CA-2011-158029"/>
    <x v="2"/>
    <x v="542"/>
    <d v="2011-05-30T00:00:00"/>
    <s v="Standard Class"/>
    <s v="HF-14995"/>
    <s v="Herbert Flentye"/>
    <x v="0"/>
    <s v="United States"/>
    <s v="Los Angeles"/>
    <x v="1"/>
    <n v="90008"/>
    <x v="1"/>
    <s v="FUR-CH-10000988"/>
    <x v="0"/>
    <x v="1"/>
    <s v="Hon Olson Stacker Stools"/>
    <n v="225.29600000000002"/>
    <n v="2"/>
    <n v="0.2"/>
    <n v="22.529599999999995"/>
  </r>
  <r>
    <n v="2753"/>
    <s v="CA-2012-155306"/>
    <x v="1"/>
    <x v="786"/>
    <d v="2012-04-21T00:00:00"/>
    <s v="Standard Class"/>
    <s v="GA-14515"/>
    <s v="George Ashbrook"/>
    <x v="0"/>
    <s v="United States"/>
    <s v="San Francisco"/>
    <x v="1"/>
    <n v="94122"/>
    <x v="1"/>
    <s v="OFF-AR-10003251"/>
    <x v="1"/>
    <x v="6"/>
    <s v="Prang Drawing Pencil Set"/>
    <n v="5.56"/>
    <n v="2"/>
    <n v="0"/>
    <n v="2.2239999999999998"/>
  </r>
  <r>
    <n v="2754"/>
    <s v="CA-2012-155306"/>
    <x v="1"/>
    <x v="786"/>
    <d v="2012-04-21T00:00:00"/>
    <s v="Standard Class"/>
    <s v="GA-14515"/>
    <s v="George Ashbrook"/>
    <x v="0"/>
    <s v="United States"/>
    <s v="San Francisco"/>
    <x v="1"/>
    <n v="94122"/>
    <x v="1"/>
    <s v="TEC-AC-10003174"/>
    <x v="2"/>
    <x v="11"/>
    <s v="Plantronics S12 Corded Telephone Headset System"/>
    <n v="323.37"/>
    <n v="3"/>
    <n v="0"/>
    <n v="129.34800000000001"/>
  </r>
  <r>
    <n v="2755"/>
    <s v="CA-2012-15530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s v="CA-2012-155306"/>
    <x v="1"/>
    <x v="786"/>
    <d v="2012-04-21T00:00:00"/>
    <s v="Standard Class"/>
    <s v="GA-14515"/>
    <s v="George Ashbrook"/>
    <x v="0"/>
    <s v="United States"/>
    <s v="San Francisco"/>
    <x v="1"/>
    <n v="94122"/>
    <x v="1"/>
    <s v="OFF-AP-10002651"/>
    <x v="1"/>
    <x v="9"/>
    <s v="Hoover Upright Vacuum With Dirt Cup"/>
    <n v="1447.6499999999999"/>
    <n v="5"/>
    <n v="0"/>
    <n v="419.8184999999998"/>
  </r>
  <r>
    <n v="2757"/>
    <s v="CA-2012-155306"/>
    <x v="1"/>
    <x v="786"/>
    <d v="2012-04-21T00:00:00"/>
    <s v="Standard Class"/>
    <s v="GA-14515"/>
    <s v="George Ashbrook"/>
    <x v="0"/>
    <s v="United States"/>
    <s v="San Francisco"/>
    <x v="1"/>
    <n v="94122"/>
    <x v="1"/>
    <s v="OFF-PA-10001184"/>
    <x v="1"/>
    <x v="10"/>
    <s v="Xerox 1903"/>
    <n v="11.96"/>
    <n v="2"/>
    <n v="0"/>
    <n v="5.8604000000000003"/>
  </r>
  <r>
    <n v="2758"/>
    <s v="CA-2013-127775"/>
    <x v="0"/>
    <x v="725"/>
    <d v="2013-06-14T00:00:00"/>
    <s v="Second Class"/>
    <s v="ES-14020"/>
    <s v="Erica Smith"/>
    <x v="0"/>
    <s v="United States"/>
    <s v="New York City"/>
    <x v="15"/>
    <n v="10035"/>
    <x v="3"/>
    <s v="TEC-AC-10002402"/>
    <x v="2"/>
    <x v="11"/>
    <s v="Razer Kraken PRO Over Ear PC and Music Headset"/>
    <n v="239.96999999999997"/>
    <n v="3"/>
    <n v="0"/>
    <n v="71.990999999999985"/>
  </r>
  <r>
    <n v="2759"/>
    <s v="CA-2013-146171"/>
    <x v="0"/>
    <x v="21"/>
    <d v="2013-03-16T00:00:00"/>
    <s v="Standard Class"/>
    <s v="JP-16135"/>
    <s v="Julie Prescott"/>
    <x v="2"/>
    <s v="United States"/>
    <s v="Columbus"/>
    <x v="32"/>
    <n v="31907"/>
    <x v="0"/>
    <s v="FUR-FU-10004270"/>
    <x v="0"/>
    <x v="5"/>
    <s v="Executive Impressions 13&quot; Clairmont Wall Clock"/>
    <n v="76.92"/>
    <n v="4"/>
    <n v="0"/>
    <n v="31.537200000000006"/>
  </r>
  <r>
    <n v="2760"/>
    <s v="CA-2013-146171"/>
    <x v="0"/>
    <x v="21"/>
    <d v="2013-03-16T00:00:00"/>
    <s v="Standard Class"/>
    <s v="JP-16135"/>
    <s v="Julie Prescott"/>
    <x v="2"/>
    <s v="United States"/>
    <s v="Columbus"/>
    <x v="32"/>
    <n v="31907"/>
    <x v="0"/>
    <s v="OFF-ST-10001526"/>
    <x v="1"/>
    <x v="4"/>
    <s v="Iceberg Mobile Mega Data/Printer Cart "/>
    <n v="481.32"/>
    <n v="4"/>
    <n v="0"/>
    <n v="125.14319999999998"/>
  </r>
  <r>
    <n v="2761"/>
    <s v="CA-2011-129574"/>
    <x v="2"/>
    <x v="542"/>
    <d v="2011-05-29T00:00:00"/>
    <s v="First Class"/>
    <s v="Dp-13240"/>
    <s v="Dean percer"/>
    <x v="2"/>
    <s v="United States"/>
    <s v="Murray"/>
    <x v="7"/>
    <n v="84107"/>
    <x v="1"/>
    <s v="OFF-PA-10002893"/>
    <x v="1"/>
    <x v="10"/>
    <s v="Wirebound Service Call Books, 5 1/2&quot; x 4&quot;"/>
    <n v="48.4"/>
    <n v="5"/>
    <n v="0"/>
    <n v="23.231999999999999"/>
  </r>
  <r>
    <n v="2762"/>
    <s v="CA-2014-126536"/>
    <x v="3"/>
    <x v="386"/>
    <d v="2014-10-15T00:00:00"/>
    <s v="First Class"/>
    <s v="NK-18490"/>
    <s v="Neil Knudson"/>
    <x v="2"/>
    <s v="United States"/>
    <s v="San Francisco"/>
    <x v="1"/>
    <n v="94110"/>
    <x v="1"/>
    <s v="TEC-AC-10003709"/>
    <x v="2"/>
    <x v="11"/>
    <s v="Maxell 4.7GB DVD-R 5/Pack"/>
    <n v="0.99"/>
    <n v="1"/>
    <n v="0"/>
    <n v="0.4356000000000001"/>
  </r>
  <r>
    <n v="2763"/>
    <s v="CA-2014-126536"/>
    <x v="3"/>
    <x v="386"/>
    <d v="2014-10-15T00:00:00"/>
    <s v="First Class"/>
    <s v="NK-18490"/>
    <s v="Neil Knudson"/>
    <x v="2"/>
    <s v="United States"/>
    <s v="San Francisco"/>
    <x v="1"/>
    <n v="94110"/>
    <x v="1"/>
    <s v="OFF-BI-10001191"/>
    <x v="1"/>
    <x v="8"/>
    <s v="Canvas Sectional Post Binders"/>
    <n v="101.84"/>
    <n v="5"/>
    <n v="0.2"/>
    <n v="36.917000000000002"/>
  </r>
  <r>
    <n v="2764"/>
    <s v="CA-2014-165757"/>
    <x v="3"/>
    <x v="738"/>
    <d v="2014-06-29T00:00:00"/>
    <s v="Standard Class"/>
    <s v="PL-18925"/>
    <s v="Paul Lucas"/>
    <x v="2"/>
    <s v="United States"/>
    <s v="Philadelphia"/>
    <x v="9"/>
    <n v="19140"/>
    <x v="3"/>
    <s v="OFF-BI-10003166"/>
    <x v="1"/>
    <x v="8"/>
    <s v="GBC Plasticlear Binding Covers"/>
    <n v="10.332000000000003"/>
    <n v="3"/>
    <n v="0.7"/>
    <n v="-7.5767999999999986"/>
  </r>
  <r>
    <n v="2765"/>
    <s v="CA-2014-165757"/>
    <x v="3"/>
    <x v="738"/>
    <d v="2014-06-29T00:00:00"/>
    <s v="Standard Class"/>
    <s v="PL-18925"/>
    <s v="Paul Lucas"/>
    <x v="2"/>
    <s v="United States"/>
    <s v="Philadelphia"/>
    <x v="9"/>
    <n v="19140"/>
    <x v="3"/>
    <s v="OFF-BI-10003982"/>
    <x v="1"/>
    <x v="8"/>
    <s v="Wilson Jones Century Plastic Molded Ring Binders"/>
    <n v="31.155000000000005"/>
    <n v="5"/>
    <n v="0.7"/>
    <n v="-23.8855"/>
  </r>
  <r>
    <n v="2766"/>
    <s v="CA-2014-165757"/>
    <x v="3"/>
    <x v="738"/>
    <d v="2014-06-29T00:00:00"/>
    <s v="Standard Class"/>
    <s v="PL-18925"/>
    <s v="Paul Lucas"/>
    <x v="2"/>
    <s v="United States"/>
    <s v="Philadelphia"/>
    <x v="9"/>
    <n v="19140"/>
    <x v="3"/>
    <s v="OFF-ST-10004835"/>
    <x v="1"/>
    <x v="4"/>
    <s v="Plastic Stacking Crates &amp; Casters"/>
    <n v="8.9280000000000008"/>
    <n v="2"/>
    <n v="0.2"/>
    <n v="0.66959999999999997"/>
  </r>
  <r>
    <n v="2767"/>
    <s v="CA-2014-167752"/>
    <x v="3"/>
    <x v="787"/>
    <d v="2014-01-19T00:00:00"/>
    <s v="First Class"/>
    <s v="RW-19690"/>
    <s v="Robert Waldorf"/>
    <x v="0"/>
    <s v="United States"/>
    <s v="Philadelphia"/>
    <x v="9"/>
    <n v="19134"/>
    <x v="3"/>
    <s v="OFF-AP-10000159"/>
    <x v="1"/>
    <x v="9"/>
    <s v="Belkin F9M820V08 8 Outlet Surge"/>
    <n v="34.384"/>
    <n v="1"/>
    <n v="0.2"/>
    <n v="3.8681999999999945"/>
  </r>
  <r>
    <n v="2768"/>
    <s v="CA-2014-16775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s v="US-2012-122140"/>
    <x v="1"/>
    <x v="788"/>
    <d v="2012-04-07T00:00:00"/>
    <s v="Standard Class"/>
    <s v="MO-17950"/>
    <s v="Michael Oakman"/>
    <x v="0"/>
    <s v="United States"/>
    <s v="Dallas"/>
    <x v="5"/>
    <n v="75220"/>
    <x v="2"/>
    <s v="OFF-AP-10001242"/>
    <x v="1"/>
    <x v="9"/>
    <s v="APC 7 Outlet Network SurgeArrest Surge Protector"/>
    <n v="32.191999999999993"/>
    <n v="2"/>
    <n v="0.8"/>
    <n v="-80.48"/>
  </r>
  <r>
    <n v="2770"/>
    <s v="US-2012-122140"/>
    <x v="1"/>
    <x v="788"/>
    <d v="2012-04-07T00:00:00"/>
    <s v="Standard Class"/>
    <s v="MO-17950"/>
    <s v="Michael Oakman"/>
    <x v="0"/>
    <s v="United States"/>
    <s v="Dallas"/>
    <x v="5"/>
    <n v="75220"/>
    <x v="2"/>
    <s v="TEC-AC-10003038"/>
    <x v="2"/>
    <x v="11"/>
    <s v="Kingston Digital DataTraveler 16GB USB 2.0"/>
    <n v="50.120000000000005"/>
    <n v="7"/>
    <n v="0.2"/>
    <n v="-0.62650000000000716"/>
  </r>
  <r>
    <n v="2771"/>
    <s v="US-2012-122140"/>
    <x v="1"/>
    <x v="788"/>
    <d v="2012-04-07T00:00:00"/>
    <s v="Standard Class"/>
    <s v="MO-17950"/>
    <s v="Michael Oakman"/>
    <x v="0"/>
    <s v="United States"/>
    <s v="Dallas"/>
    <x v="5"/>
    <n v="75220"/>
    <x v="2"/>
    <s v="TEC-AC-10003289"/>
    <x v="2"/>
    <x v="11"/>
    <s v="Anker Ultra-Slim Mini Bluetooth 3.0 Wireless Keyboard"/>
    <n v="47.975999999999999"/>
    <n v="3"/>
    <n v="0.2"/>
    <n v="1.7990999999999993"/>
  </r>
  <r>
    <n v="2772"/>
    <s v="CA-2013-163986"/>
    <x v="0"/>
    <x v="323"/>
    <d v="2013-09-11T00:00:00"/>
    <s v="Standard Class"/>
    <s v="JJ-15445"/>
    <s v="Jennifer Jackson"/>
    <x v="0"/>
    <s v="United States"/>
    <s v="Waukesha"/>
    <x v="6"/>
    <n v="53186"/>
    <x v="2"/>
    <s v="OFF-ST-10000918"/>
    <x v="1"/>
    <x v="4"/>
    <s v="Crate-A-Files"/>
    <n v="54.5"/>
    <n v="5"/>
    <n v="0"/>
    <n v="14.169999999999998"/>
  </r>
  <r>
    <n v="2773"/>
    <s v="CA-2014-158967"/>
    <x v="3"/>
    <x v="389"/>
    <d v="2014-12-13T00:00:00"/>
    <s v="First Class"/>
    <s v="BT-11680"/>
    <s v="Brian Thompson"/>
    <x v="0"/>
    <s v="United States"/>
    <s v="Fort Lauderdale"/>
    <x v="2"/>
    <n v="33311"/>
    <x v="0"/>
    <s v="FUR-FU-10001940"/>
    <x v="0"/>
    <x v="5"/>
    <s v="Staples"/>
    <n v="19.103999999999999"/>
    <n v="3"/>
    <n v="0.2"/>
    <n v="5.7312000000000012"/>
  </r>
  <r>
    <n v="2774"/>
    <s v="CA-2013-131576"/>
    <x v="0"/>
    <x v="441"/>
    <d v="2013-11-27T00:00:00"/>
    <s v="Standard Class"/>
    <s v="RD-19585"/>
    <s v="Rob Dowd"/>
    <x v="0"/>
    <s v="United States"/>
    <s v="Detroit"/>
    <x v="12"/>
    <n v="48205"/>
    <x v="2"/>
    <s v="OFF-BI-10002852"/>
    <x v="1"/>
    <x v="8"/>
    <s v="Ibico Standard Transparent Covers"/>
    <n v="49.44"/>
    <n v="3"/>
    <n v="0"/>
    <n v="24.2256"/>
  </r>
  <r>
    <n v="2775"/>
    <s v="CA-2014-143455"/>
    <x v="3"/>
    <x v="343"/>
    <d v="2014-11-19T00:00:00"/>
    <s v="Standard Class"/>
    <s v="ML-17755"/>
    <s v="Max Ludwig"/>
    <x v="2"/>
    <s v="United States"/>
    <s v="Springfield"/>
    <x v="24"/>
    <n v="45503"/>
    <x v="3"/>
    <s v="OFF-PA-10004451"/>
    <x v="1"/>
    <x v="10"/>
    <s v="Xerox 222"/>
    <n v="10.368000000000002"/>
    <n v="2"/>
    <n v="0.2"/>
    <n v="3.6288"/>
  </r>
  <r>
    <n v="2776"/>
    <s v="CA-2013-144729"/>
    <x v="0"/>
    <x v="147"/>
    <d v="2013-10-26T00:00:00"/>
    <s v="Standard Class"/>
    <s v="JE-15745"/>
    <s v="Joel Eaton"/>
    <x v="0"/>
    <s v="United States"/>
    <s v="San Diego"/>
    <x v="1"/>
    <n v="92037"/>
    <x v="1"/>
    <s v="OFF-ST-10004804"/>
    <x v="1"/>
    <x v="4"/>
    <s v="Belkin 19&quot; Vented Equipment Shelf, Black"/>
    <n v="154.44"/>
    <n v="3"/>
    <n v="0"/>
    <n v="1.5444000000000031"/>
  </r>
  <r>
    <n v="2777"/>
    <s v="CA-2012-127019"/>
    <x v="1"/>
    <x v="379"/>
    <d v="2012-12-25T00:00:00"/>
    <s v="Standard Class"/>
    <s v="ER-13855"/>
    <s v="Elpida Rittenbach"/>
    <x v="1"/>
    <s v="United States"/>
    <s v="Colorado Springs"/>
    <x v="22"/>
    <n v="80906"/>
    <x v="1"/>
    <s v="OFF-AP-10003971"/>
    <x v="1"/>
    <x v="9"/>
    <s v="Belkin 6 Outlet Metallic Surge Strip"/>
    <n v="60.984000000000009"/>
    <n v="7"/>
    <n v="0.2"/>
    <n v="4.5737999999999985"/>
  </r>
  <r>
    <n v="2778"/>
    <s v="CA-2012-138534"/>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s v="CA-2014-108322"/>
    <x v="3"/>
    <x v="504"/>
    <d v="2014-05-06T00:00:00"/>
    <s v="Standard Class"/>
    <s v="SS-20140"/>
    <s v="Saphhira Shifley"/>
    <x v="1"/>
    <s v="United States"/>
    <s v="Pompano Beach"/>
    <x v="2"/>
    <n v="33068"/>
    <x v="0"/>
    <s v="FUR-FU-10001935"/>
    <x v="0"/>
    <x v="5"/>
    <s v="3M Hangers With Command Adhesive"/>
    <n v="23.680000000000003"/>
    <n v="8"/>
    <n v="0.2"/>
    <n v="6.216000000000002"/>
  </r>
  <r>
    <n v="2780"/>
    <s v="CA-2014-108322"/>
    <x v="3"/>
    <x v="504"/>
    <d v="2014-05-06T00:00:00"/>
    <s v="Standard Class"/>
    <s v="SS-20140"/>
    <s v="Saphhira Shifley"/>
    <x v="1"/>
    <s v="United States"/>
    <s v="Pompano Beach"/>
    <x v="2"/>
    <n v="33068"/>
    <x v="0"/>
    <s v="TEC-AC-10003433"/>
    <x v="2"/>
    <x v="11"/>
    <s v="Maxell 4.7GB DVD+R 5/Pack"/>
    <n v="2.3760000000000003"/>
    <n v="3"/>
    <n v="0.2"/>
    <n v="0.74249999999999994"/>
  </r>
  <r>
    <n v="2781"/>
    <s v="CA-2014-167668"/>
    <x v="3"/>
    <x v="636"/>
    <d v="2014-05-09T00:00:00"/>
    <s v="First Class"/>
    <s v="TC-21295"/>
    <s v="Toby Carlisle"/>
    <x v="0"/>
    <s v="United States"/>
    <s v="New York City"/>
    <x v="15"/>
    <n v="10035"/>
    <x v="3"/>
    <s v="OFF-LA-10004544"/>
    <x v="1"/>
    <x v="2"/>
    <s v="Avery 505"/>
    <n v="59.2"/>
    <n v="4"/>
    <n v="0"/>
    <n v="29.6"/>
  </r>
  <r>
    <n v="2782"/>
    <s v="CA-2014-146724"/>
    <x v="3"/>
    <x v="225"/>
    <d v="2014-11-28T00:00:00"/>
    <s v="Standard Class"/>
    <s v="HG-15025"/>
    <s v="Hunter Glantz"/>
    <x v="0"/>
    <s v="United States"/>
    <s v="Lakeville"/>
    <x v="11"/>
    <n v="55044"/>
    <x v="2"/>
    <s v="OFF-AR-10001026"/>
    <x v="1"/>
    <x v="6"/>
    <s v="Sanford Uni-Blazer View Highlighters, Chisel Tip, Yellow"/>
    <n v="22"/>
    <n v="10"/>
    <n v="0"/>
    <n v="9.6800000000000015"/>
  </r>
  <r>
    <n v="2783"/>
    <s v="CA-2013-139878"/>
    <x v="0"/>
    <x v="583"/>
    <d v="2013-11-17T00:00:00"/>
    <s v="Standard Class"/>
    <s v="LD-17005"/>
    <s v="Lisa DeCherney"/>
    <x v="0"/>
    <s v="United States"/>
    <s v="Detroit"/>
    <x v="12"/>
    <n v="48234"/>
    <x v="2"/>
    <s v="TEC-PH-10001336"/>
    <x v="2"/>
    <x v="7"/>
    <s v="Digium D40 VoIP phone"/>
    <n v="257.98"/>
    <n v="2"/>
    <n v="0"/>
    <n v="74.8142"/>
  </r>
  <r>
    <n v="2784"/>
    <s v="US-2013-106677"/>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s v="CA-2013-116974"/>
    <x v="0"/>
    <x v="790"/>
    <d v="2013-10-16T00:00:00"/>
    <s v="Standard Class"/>
    <s v="MP-17965"/>
    <s v="Michael Paige"/>
    <x v="1"/>
    <s v="United States"/>
    <s v="Troy"/>
    <x v="24"/>
    <n v="45373"/>
    <x v="3"/>
    <s v="TEC-PH-10004897"/>
    <x v="2"/>
    <x v="7"/>
    <s v="Mediabridge Sport Armband iPhone 5s"/>
    <n v="23.975999999999999"/>
    <n v="4"/>
    <n v="0.4"/>
    <n v="-15.584400000000002"/>
  </r>
  <r>
    <n v="2786"/>
    <s v="CA-2012-149972"/>
    <x v="1"/>
    <x v="481"/>
    <d v="2012-09-23T00:00:00"/>
    <s v="First Class"/>
    <s v="CD-12790"/>
    <s v="Cynthia Delaney"/>
    <x v="2"/>
    <s v="United States"/>
    <s v="Los Angeles"/>
    <x v="1"/>
    <n v="90036"/>
    <x v="1"/>
    <s v="FUR-CH-10004997"/>
    <x v="0"/>
    <x v="1"/>
    <s v="Hon Every-Day Series Multi-Task Chairs"/>
    <n v="601.53599999999994"/>
    <n v="4"/>
    <n v="0.2"/>
    <n v="0"/>
  </r>
  <r>
    <n v="2787"/>
    <s v="CA-2012-149972"/>
    <x v="1"/>
    <x v="481"/>
    <d v="2012-09-23T00:00:00"/>
    <s v="First Class"/>
    <s v="CD-12790"/>
    <s v="Cynthia Delaney"/>
    <x v="2"/>
    <s v="United States"/>
    <s v="Los Angeles"/>
    <x v="1"/>
    <n v="90036"/>
    <x v="1"/>
    <s v="OFF-FA-10002763"/>
    <x v="1"/>
    <x v="13"/>
    <s v="Advantus Map Pennant Flags and Round Head Tacks"/>
    <n v="7.9"/>
    <n v="2"/>
    <n v="0"/>
    <n v="2.5279999999999996"/>
  </r>
  <r>
    <n v="2788"/>
    <s v="US-2011-117744"/>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s v="US-2011-117744"/>
    <x v="2"/>
    <x v="266"/>
    <d v="2011-12-06T00:00:00"/>
    <s v="Standard Class"/>
    <s v="MD-17860"/>
    <s v="Michael Dominguez"/>
    <x v="1"/>
    <s v="United States"/>
    <s v="Corpus Christi"/>
    <x v="5"/>
    <n v="78415"/>
    <x v="2"/>
    <s v="OFF-AR-10000940"/>
    <x v="1"/>
    <x v="6"/>
    <s v="Newell 343"/>
    <n v="16.463999999999999"/>
    <n v="7"/>
    <n v="0.2"/>
    <n v="1.4406000000000008"/>
  </r>
  <r>
    <n v="2790"/>
    <s v="US-2011-117744"/>
    <x v="2"/>
    <x v="266"/>
    <d v="2011-12-06T00:00:00"/>
    <s v="Standard Class"/>
    <s v="MD-17860"/>
    <s v="Michael Dominguez"/>
    <x v="1"/>
    <s v="United States"/>
    <s v="Corpus Christi"/>
    <x v="5"/>
    <n v="78415"/>
    <x v="2"/>
    <s v="FUR-FU-10002759"/>
    <x v="0"/>
    <x v="5"/>
    <s v="12-1/2 Diameter Round Wall Clock"/>
    <n v="39.960000000000008"/>
    <n v="5"/>
    <n v="0.6"/>
    <n v="-23.975999999999999"/>
  </r>
  <r>
    <n v="2791"/>
    <s v="CA-2011-125514"/>
    <x v="2"/>
    <x v="158"/>
    <d v="2011-09-22T00:00:00"/>
    <s v="First Class"/>
    <s v="BM-11650"/>
    <s v="Brian Moss"/>
    <x v="1"/>
    <s v="United States"/>
    <s v="Omaha"/>
    <x v="8"/>
    <n v="68104"/>
    <x v="2"/>
    <s v="OFF-AP-10000358"/>
    <x v="1"/>
    <x v="9"/>
    <s v="Fellowes Basic Home/Office Series Surge Protectors"/>
    <n v="25.96"/>
    <n v="2"/>
    <n v="0"/>
    <n v="7.5283999999999978"/>
  </r>
  <r>
    <n v="2792"/>
    <s v="CA-2011-125514"/>
    <x v="2"/>
    <x v="158"/>
    <d v="2011-09-22T00:00:00"/>
    <s v="First Class"/>
    <s v="BM-11650"/>
    <s v="Brian Moss"/>
    <x v="1"/>
    <s v="United States"/>
    <s v="Omaha"/>
    <x v="8"/>
    <n v="68104"/>
    <x v="2"/>
    <s v="OFF-AP-10003281"/>
    <x v="1"/>
    <x v="9"/>
    <s v="Acco 6 Outlet Guardian Standard Surge Suppressor"/>
    <n v="36.269999999999996"/>
    <n v="3"/>
    <n v="0"/>
    <n v="10.880999999999997"/>
  </r>
  <r>
    <n v="2793"/>
    <s v="CA-2011-125514"/>
    <x v="2"/>
    <x v="158"/>
    <d v="2011-09-22T00:00:00"/>
    <s v="First Class"/>
    <s v="BM-11650"/>
    <s v="Brian Moss"/>
    <x v="1"/>
    <s v="United States"/>
    <s v="Omaha"/>
    <x v="8"/>
    <n v="68104"/>
    <x v="2"/>
    <s v="OFF-PA-10000029"/>
    <x v="1"/>
    <x v="10"/>
    <s v="Xerox 224"/>
    <n v="6.48"/>
    <n v="1"/>
    <n v="0"/>
    <n v="3.1104000000000003"/>
  </r>
  <r>
    <n v="2794"/>
    <s v="CA-2011-154599"/>
    <x v="2"/>
    <x v="791"/>
    <d v="2011-04-17T00:00:00"/>
    <s v="Standard Class"/>
    <s v="KN-16450"/>
    <s v="Kean Nguyen"/>
    <x v="1"/>
    <s v="United States"/>
    <s v="Redondo Beach"/>
    <x v="1"/>
    <n v="90278"/>
    <x v="1"/>
    <s v="TEC-PH-10001557"/>
    <x v="2"/>
    <x v="7"/>
    <s v="Pyle PMP37LED"/>
    <n v="1075.088"/>
    <n v="14"/>
    <n v="0.2"/>
    <n v="94.070199999999943"/>
  </r>
  <r>
    <n v="2795"/>
    <s v="CA-2011-154599"/>
    <x v="2"/>
    <x v="791"/>
    <d v="2011-04-17T00:00:00"/>
    <s v="Standard Class"/>
    <s v="KN-16450"/>
    <s v="Kean Nguyen"/>
    <x v="1"/>
    <s v="United States"/>
    <s v="Redondo Beach"/>
    <x v="1"/>
    <n v="90278"/>
    <x v="1"/>
    <s v="TEC-PH-10000576"/>
    <x v="2"/>
    <x v="7"/>
    <s v="AT&amp;T 1080 Corded phone"/>
    <n v="438.36800000000005"/>
    <n v="4"/>
    <n v="0.2"/>
    <n v="38.357200000000006"/>
  </r>
  <r>
    <n v="2796"/>
    <s v="CA-2011-154599"/>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s v="CA-2011-154599"/>
    <x v="2"/>
    <x v="791"/>
    <d v="2011-04-17T00:00:00"/>
    <s v="Standard Class"/>
    <s v="KN-16450"/>
    <s v="Kean Nguyen"/>
    <x v="1"/>
    <s v="United States"/>
    <s v="Redondo Beach"/>
    <x v="1"/>
    <n v="90278"/>
    <x v="1"/>
    <s v="FUR-BO-10001337"/>
    <x v="0"/>
    <x v="0"/>
    <s v="O'Sullivan Living Dimensions 2-Shelf Bookcases"/>
    <n v="308.49900000000002"/>
    <n v="3"/>
    <n v="0.15"/>
    <n v="-18.146999999999998"/>
  </r>
  <r>
    <n v="2798"/>
    <s v="CA-2014-158743"/>
    <x v="3"/>
    <x v="179"/>
    <d v="2014-10-28T00:00:00"/>
    <s v="Standard Class"/>
    <s v="IG-15085"/>
    <s v="Ivan Gibson"/>
    <x v="0"/>
    <s v="United States"/>
    <s v="Little Rock"/>
    <x v="36"/>
    <n v="72209"/>
    <x v="0"/>
    <s v="OFF-AR-10002257"/>
    <x v="1"/>
    <x v="6"/>
    <s v="Eldon Spacemaker Box, Quick-Snap Lid, Clear"/>
    <n v="13.36"/>
    <n v="4"/>
    <n v="0"/>
    <n v="4.1415999999999986"/>
  </r>
  <r>
    <n v="2799"/>
    <s v="CA-2014-158743"/>
    <x v="3"/>
    <x v="179"/>
    <d v="2014-10-28T00:00:00"/>
    <s v="Standard Class"/>
    <s v="IG-15085"/>
    <s v="Ivan Gibson"/>
    <x v="0"/>
    <s v="United States"/>
    <s v="Little Rock"/>
    <x v="36"/>
    <n v="72209"/>
    <x v="0"/>
    <s v="OFF-PA-10001019"/>
    <x v="1"/>
    <x v="10"/>
    <s v="Xerox 1884"/>
    <n v="39.96"/>
    <n v="2"/>
    <n v="0"/>
    <n v="18.781199999999998"/>
  </r>
  <r>
    <n v="2800"/>
    <s v="CA-2014-158743"/>
    <x v="3"/>
    <x v="179"/>
    <d v="2014-10-28T00:00:00"/>
    <s v="Standard Class"/>
    <s v="IG-15085"/>
    <s v="Ivan Gibson"/>
    <x v="0"/>
    <s v="United States"/>
    <s v="Little Rock"/>
    <x v="36"/>
    <n v="72209"/>
    <x v="0"/>
    <s v="OFF-BI-10003364"/>
    <x v="1"/>
    <x v="8"/>
    <s v="Binding Machine Supplies"/>
    <n v="145.85000000000002"/>
    <n v="5"/>
    <n v="0"/>
    <n v="70.007999999999996"/>
  </r>
  <r>
    <n v="2801"/>
    <s v="CA-2013-153318"/>
    <x v="0"/>
    <x v="792"/>
    <d v="2013-10-29T00:00:00"/>
    <s v="First Class"/>
    <s v="JS-15595"/>
    <s v="Jill Stevenson"/>
    <x v="1"/>
    <s v="United States"/>
    <s v="Miami"/>
    <x v="2"/>
    <n v="33180"/>
    <x v="0"/>
    <s v="TEC-PH-10000984"/>
    <x v="2"/>
    <x v="7"/>
    <s v="Panasonic KX-TG9471B"/>
    <n v="783.96000000000015"/>
    <n v="5"/>
    <n v="0.2"/>
    <n v="78.396000000000043"/>
  </r>
  <r>
    <n v="2802"/>
    <s v="US-2012-110163"/>
    <x v="1"/>
    <x v="549"/>
    <d v="2012-11-04T00:00:00"/>
    <s v="First Class"/>
    <s v="GA-14725"/>
    <s v="Guy Armstrong"/>
    <x v="0"/>
    <s v="United States"/>
    <s v="Salem"/>
    <x v="21"/>
    <n v="97301"/>
    <x v="1"/>
    <s v="OFF-AR-10001683"/>
    <x v="1"/>
    <x v="6"/>
    <s v="Lumber Crayons"/>
    <n v="7.88"/>
    <n v="1"/>
    <n v="0.2"/>
    <n v="1.7730000000000004"/>
  </r>
  <r>
    <n v="2803"/>
    <s v="CA-2014-143329"/>
    <x v="3"/>
    <x v="132"/>
    <d v="2014-11-09T00:00:00"/>
    <s v="Standard Class"/>
    <s v="DL-13330"/>
    <s v="Denise Leinenbach"/>
    <x v="0"/>
    <s v="United States"/>
    <s v="Las Cruces"/>
    <x v="27"/>
    <n v="88001"/>
    <x v="1"/>
    <s v="FUR-FU-10000629"/>
    <x v="0"/>
    <x v="5"/>
    <s v="9-3/4 Diameter Round Wall Clock"/>
    <n v="41.37"/>
    <n v="3"/>
    <n v="0"/>
    <n v="17.375399999999999"/>
  </r>
  <r>
    <n v="2804"/>
    <s v="CA-2012-159380"/>
    <x v="1"/>
    <x v="793"/>
    <d v="2012-05-16T00:00:00"/>
    <s v="Standard Class"/>
    <s v="CS-12505"/>
    <s v="Cindy Stewart"/>
    <x v="0"/>
    <s v="United States"/>
    <s v="San Francisco"/>
    <x v="1"/>
    <n v="94122"/>
    <x v="1"/>
    <s v="OFF-PA-10003893"/>
    <x v="1"/>
    <x v="10"/>
    <s v="Xerox 1962"/>
    <n v="12.84"/>
    <n v="3"/>
    <n v="0"/>
    <n v="5.7779999999999987"/>
  </r>
  <r>
    <n v="2805"/>
    <s v="CA-2012-159380"/>
    <x v="1"/>
    <x v="793"/>
    <d v="2012-05-16T00:00:00"/>
    <s v="Standard Class"/>
    <s v="CS-12505"/>
    <s v="Cindy Stewart"/>
    <x v="0"/>
    <s v="United States"/>
    <s v="San Francisco"/>
    <x v="1"/>
    <n v="94122"/>
    <x v="1"/>
    <s v="OFF-PA-10004239"/>
    <x v="1"/>
    <x v="10"/>
    <s v="Xerox 1953"/>
    <n v="25.68"/>
    <n v="6"/>
    <n v="0"/>
    <n v="11.555999999999997"/>
  </r>
  <r>
    <n v="2806"/>
    <s v="CA-2012-122623"/>
    <x v="1"/>
    <x v="67"/>
    <d v="2012-09-11T00:00:00"/>
    <s v="Standard Class"/>
    <s v="CC-12145"/>
    <s v="Charles Crestani"/>
    <x v="0"/>
    <s v="United States"/>
    <s v="El Paso"/>
    <x v="5"/>
    <n v="79907"/>
    <x v="2"/>
    <s v="FUR-CH-10000553"/>
    <x v="0"/>
    <x v="1"/>
    <s v="Metal Folding Chairs, Beige, 4/Carton"/>
    <n v="47.515999999999991"/>
    <n v="2"/>
    <n v="0.3"/>
    <n v="-2.0364000000000004"/>
  </r>
  <r>
    <n v="2807"/>
    <s v="CA-2012-148635"/>
    <x v="1"/>
    <x v="395"/>
    <d v="2012-07-27T00:00:00"/>
    <s v="Second Class"/>
    <s v="MH-18025"/>
    <s v="Michelle Huthwaite"/>
    <x v="0"/>
    <s v="United States"/>
    <s v="Seattle"/>
    <x v="4"/>
    <n v="98115"/>
    <x v="1"/>
    <s v="OFF-FA-10004395"/>
    <x v="1"/>
    <x v="13"/>
    <s v="Plymouth Boxed Rubber Bands by Plymouth"/>
    <n v="9.42"/>
    <n v="2"/>
    <n v="0"/>
    <n v="0.47100000000000009"/>
  </r>
  <r>
    <n v="2808"/>
    <s v="CA-2012-148635"/>
    <x v="1"/>
    <x v="395"/>
    <d v="2012-07-27T00:00:00"/>
    <s v="Second Class"/>
    <s v="MH-18025"/>
    <s v="Michelle Huthwaite"/>
    <x v="0"/>
    <s v="United States"/>
    <s v="Seattle"/>
    <x v="4"/>
    <n v="98115"/>
    <x v="1"/>
    <s v="OFF-PA-10004782"/>
    <x v="1"/>
    <x v="10"/>
    <s v="Xerox 228"/>
    <n v="12.96"/>
    <n v="2"/>
    <n v="0"/>
    <n v="6.2208000000000006"/>
  </r>
  <r>
    <n v="2809"/>
    <s v="CA-2012-148635"/>
    <x v="1"/>
    <x v="395"/>
    <d v="2012-07-27T00:00:00"/>
    <s v="Second Class"/>
    <s v="MH-18025"/>
    <s v="Michelle Huthwaite"/>
    <x v="0"/>
    <s v="United States"/>
    <s v="Seattle"/>
    <x v="4"/>
    <n v="98115"/>
    <x v="1"/>
    <s v="FUR-BO-10002213"/>
    <x v="0"/>
    <x v="0"/>
    <s v="Sauder Forest Hills Library, Woodland Oak Finish"/>
    <n v="704.9"/>
    <n v="5"/>
    <n v="0"/>
    <n v="56.392000000000024"/>
  </r>
  <r>
    <n v="2810"/>
    <s v="CA-2012-148635"/>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s v="CA-2012-135685"/>
    <x v="1"/>
    <x v="547"/>
    <d v="2012-11-18T00:00:00"/>
    <s v="Second Class"/>
    <s v="MP-18175"/>
    <s v="Mike Pelletier"/>
    <x v="2"/>
    <s v="United States"/>
    <s v="Milwaukee"/>
    <x v="6"/>
    <n v="53209"/>
    <x v="2"/>
    <s v="OFF-PA-10000157"/>
    <x v="1"/>
    <x v="10"/>
    <s v="Xerox 191"/>
    <n v="179.82"/>
    <n v="9"/>
    <n v="0"/>
    <n v="84.5154"/>
  </r>
  <r>
    <n v="2812"/>
    <s v="CA-2012-135685"/>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s v="CA-2012-135685"/>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s v="CA-2012-135685"/>
    <x v="1"/>
    <x v="547"/>
    <d v="2012-11-18T00:00:00"/>
    <s v="Second Class"/>
    <s v="MP-18175"/>
    <s v="Mike Pelletier"/>
    <x v="2"/>
    <s v="United States"/>
    <s v="Milwaukee"/>
    <x v="6"/>
    <n v="53209"/>
    <x v="2"/>
    <s v="TEC-AC-10004145"/>
    <x v="2"/>
    <x v="11"/>
    <s v="Logitech diNovo Edge Keyboard"/>
    <n v="999.96"/>
    <n v="4"/>
    <n v="0"/>
    <n v="229.99080000000004"/>
  </r>
  <r>
    <n v="2815"/>
    <s v="CA-2012-135685"/>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s v="CA-2012-104626"/>
    <x v="1"/>
    <x v="135"/>
    <d v="2012-09-08T00:00:00"/>
    <s v="Standard Class"/>
    <s v="DR-12940"/>
    <s v="Daniel Raglin"/>
    <x v="2"/>
    <s v="United States"/>
    <s v="Franklin"/>
    <x v="31"/>
    <n v="2038"/>
    <x v="3"/>
    <s v="OFF-BI-10001510"/>
    <x v="1"/>
    <x v="8"/>
    <s v="Deluxe Heavy-Duty Vinyl Round Ring Binder"/>
    <n v="114.60000000000001"/>
    <n v="5"/>
    <n v="0"/>
    <n v="51.57"/>
  </r>
  <r>
    <n v="2817"/>
    <s v="CA-2012-104626"/>
    <x v="1"/>
    <x v="135"/>
    <d v="2012-09-08T00:00:00"/>
    <s v="Standard Class"/>
    <s v="DR-12940"/>
    <s v="Daniel Raglin"/>
    <x v="2"/>
    <s v="United States"/>
    <s v="Franklin"/>
    <x v="31"/>
    <n v="2038"/>
    <x v="3"/>
    <s v="FUR-CH-10003817"/>
    <x v="0"/>
    <x v="1"/>
    <s v="Global Value Steno Chair, Gray"/>
    <n v="60.74"/>
    <n v="1"/>
    <n v="0"/>
    <n v="15.185000000000002"/>
  </r>
  <r>
    <n v="2818"/>
    <s v="CA-2012-104626"/>
    <x v="1"/>
    <x v="135"/>
    <d v="2012-09-08T00:00:00"/>
    <s v="Standard Class"/>
    <s v="DR-12940"/>
    <s v="Daniel Raglin"/>
    <x v="2"/>
    <s v="United States"/>
    <s v="Franklin"/>
    <x v="31"/>
    <n v="2038"/>
    <x v="3"/>
    <s v="FUR-FU-10000308"/>
    <x v="0"/>
    <x v="5"/>
    <s v="Deflect-o Glass Clear Studded Chair Mats"/>
    <n v="124.36"/>
    <n v="2"/>
    <n v="0"/>
    <n v="27.359200000000001"/>
  </r>
  <r>
    <n v="2819"/>
    <s v="CA-2012-104626"/>
    <x v="1"/>
    <x v="135"/>
    <d v="2012-09-08T00:00:00"/>
    <s v="Standard Class"/>
    <s v="DR-12940"/>
    <s v="Daniel Raglin"/>
    <x v="2"/>
    <s v="United States"/>
    <s v="Franklin"/>
    <x v="31"/>
    <n v="2038"/>
    <x v="3"/>
    <s v="OFF-ST-10003208"/>
    <x v="1"/>
    <x v="4"/>
    <s v="Adjustable Depth Letter/Legal Cart"/>
    <n v="1088.76"/>
    <n v="6"/>
    <n v="0"/>
    <n v="315.74039999999985"/>
  </r>
  <r>
    <n v="2820"/>
    <s v="CA-2013-160500"/>
    <x v="0"/>
    <x v="465"/>
    <d v="2013-05-09T00:00:00"/>
    <s v="First Class"/>
    <s v="DM-13015"/>
    <s v="Darrin Martin"/>
    <x v="0"/>
    <s v="United States"/>
    <s v="Encinitas"/>
    <x v="1"/>
    <n v="92024"/>
    <x v="1"/>
    <s v="OFF-BI-10003784"/>
    <x v="1"/>
    <x v="8"/>
    <s v="Computer Printout Index Tabs"/>
    <n v="6.7200000000000006"/>
    <n v="5"/>
    <n v="0.2"/>
    <n v="2.351999999999999"/>
  </r>
  <r>
    <n v="2821"/>
    <s v="CA-2013-160500"/>
    <x v="0"/>
    <x v="465"/>
    <d v="2013-05-09T00:00:00"/>
    <s v="First Class"/>
    <s v="DM-13015"/>
    <s v="Darrin Martin"/>
    <x v="0"/>
    <s v="United States"/>
    <s v="Encinitas"/>
    <x v="1"/>
    <n v="92024"/>
    <x v="1"/>
    <s v="FUR-TA-10003748"/>
    <x v="0"/>
    <x v="3"/>
    <s v="Bevis 36 x 72 Conference Tables"/>
    <n v="298.77600000000001"/>
    <n v="3"/>
    <n v="0.2"/>
    <n v="7.4693999999999932"/>
  </r>
  <r>
    <n v="2822"/>
    <s v="CA-2014-100202"/>
    <x v="3"/>
    <x v="413"/>
    <d v="2014-01-06T00:00:00"/>
    <s v="Standard Class"/>
    <s v="BD-11620"/>
    <s v="Brian DeCherney"/>
    <x v="0"/>
    <s v="United States"/>
    <s v="Anaheim"/>
    <x v="1"/>
    <n v="92804"/>
    <x v="1"/>
    <s v="TEC-PH-10002563"/>
    <x v="2"/>
    <x v="7"/>
    <s v="Adtran 1202752G1"/>
    <n v="302.37599999999998"/>
    <n v="3"/>
    <n v="0.2"/>
    <n v="22.678200000000018"/>
  </r>
  <r>
    <n v="2823"/>
    <s v="CA-2014-131016"/>
    <x v="3"/>
    <x v="65"/>
    <d v="2014-09-21T00:00:00"/>
    <s v="First Class"/>
    <s v="DC-12850"/>
    <s v="Dan Campbell"/>
    <x v="0"/>
    <s v="United States"/>
    <s v="Arlington"/>
    <x v="5"/>
    <n v="76017"/>
    <x v="2"/>
    <s v="OFF-AR-10000122"/>
    <x v="1"/>
    <x v="6"/>
    <s v="Newell 314"/>
    <n v="8.9280000000000008"/>
    <n v="2"/>
    <n v="0.2"/>
    <n v="0.55799999999999894"/>
  </r>
  <r>
    <n v="2824"/>
    <s v="CA-2014-131016"/>
    <x v="3"/>
    <x v="65"/>
    <d v="2014-09-21T00:00:00"/>
    <s v="First Class"/>
    <s v="DC-12850"/>
    <s v="Dan Campbell"/>
    <x v="0"/>
    <s v="United States"/>
    <s v="Arlington"/>
    <x v="5"/>
    <n v="76017"/>
    <x v="2"/>
    <s v="OFF-ST-10000352"/>
    <x v="1"/>
    <x v="4"/>
    <s v="Acco Perma 2700 Stacking Storage Drawers"/>
    <n v="47.584000000000003"/>
    <n v="2"/>
    <n v="0.2"/>
    <n v="-2.9739999999999966"/>
  </r>
  <r>
    <n v="2825"/>
    <s v="US-2011-112914"/>
    <x v="2"/>
    <x v="794"/>
    <d v="2011-09-30T00:00:00"/>
    <s v="Standard Class"/>
    <s v="MT-18070"/>
    <s v="Michelle Tran"/>
    <x v="2"/>
    <s v="United States"/>
    <s v="Houston"/>
    <x v="5"/>
    <n v="77041"/>
    <x v="2"/>
    <s v="OFF-PA-10003270"/>
    <x v="1"/>
    <x v="10"/>
    <s v="Xerox 1954"/>
    <n v="33.792000000000002"/>
    <n v="8"/>
    <n v="0.2"/>
    <n v="10.559999999999999"/>
  </r>
  <r>
    <n v="2826"/>
    <s v="US-2011-112914"/>
    <x v="2"/>
    <x v="794"/>
    <d v="2011-09-30T00:00:00"/>
    <s v="Standard Class"/>
    <s v="MT-18070"/>
    <s v="Michelle Tran"/>
    <x v="2"/>
    <s v="United States"/>
    <s v="Houston"/>
    <x v="5"/>
    <n v="77041"/>
    <x v="2"/>
    <s v="FUR-BO-10003272"/>
    <x v="0"/>
    <x v="0"/>
    <s v="O'Sullivan Living Dimensions 5-Shelf Bookcases"/>
    <n v="300.53279999999995"/>
    <n v="2"/>
    <n v="0.32"/>
    <n v="-97.23120000000003"/>
  </r>
  <r>
    <n v="2827"/>
    <s v="US-2011-112914"/>
    <x v="2"/>
    <x v="794"/>
    <d v="2011-09-30T00:00:00"/>
    <s v="Standard Class"/>
    <s v="MT-18070"/>
    <s v="Michelle Tran"/>
    <x v="2"/>
    <s v="United States"/>
    <s v="Houston"/>
    <x v="5"/>
    <n v="77041"/>
    <x v="2"/>
    <s v="OFF-BI-10002982"/>
    <x v="1"/>
    <x v="8"/>
    <s v="Avery Self-Adhesive Photo Pockets for Polaroid Photos"/>
    <n v="2.7239999999999993"/>
    <n v="2"/>
    <n v="0.8"/>
    <n v="-4.3584000000000014"/>
  </r>
  <r>
    <n v="2828"/>
    <s v="US-2011-112914"/>
    <x v="2"/>
    <x v="794"/>
    <d v="2011-09-30T00:00:00"/>
    <s v="Standard Class"/>
    <s v="MT-18070"/>
    <s v="Michelle Tran"/>
    <x v="2"/>
    <s v="United States"/>
    <s v="Houston"/>
    <x v="5"/>
    <n v="77041"/>
    <x v="2"/>
    <s v="OFF-EN-10001509"/>
    <x v="1"/>
    <x v="12"/>
    <s v="Poly String Tie Envelopes"/>
    <n v="3.2640000000000002"/>
    <n v="2"/>
    <n v="0.2"/>
    <n v="1.1015999999999997"/>
  </r>
  <r>
    <n v="2829"/>
    <s v="CA-2013-124149"/>
    <x v="0"/>
    <x v="131"/>
    <d v="2013-04-27T00:00:00"/>
    <s v="First Class"/>
    <s v="MJ-17740"/>
    <s v="Max Jones"/>
    <x v="0"/>
    <s v="United States"/>
    <s v="Lancaster"/>
    <x v="24"/>
    <n v="43130"/>
    <x v="3"/>
    <s v="OFF-PA-10002421"/>
    <x v="1"/>
    <x v="10"/>
    <s v="Embossed Ink Jet Note Cards"/>
    <n v="108.33600000000001"/>
    <n v="6"/>
    <n v="0.2"/>
    <n v="37.917599999999993"/>
  </r>
  <r>
    <n v="2830"/>
    <s v="CA-2013-124149"/>
    <x v="0"/>
    <x v="131"/>
    <d v="2013-04-27T00:00:00"/>
    <s v="First Class"/>
    <s v="MJ-17740"/>
    <s v="Max Jones"/>
    <x v="0"/>
    <s v="United States"/>
    <s v="Lancaster"/>
    <x v="24"/>
    <n v="43130"/>
    <x v="3"/>
    <s v="OFF-ST-10000760"/>
    <x v="1"/>
    <x v="4"/>
    <s v="Eldon Fold 'N Roll Cart System"/>
    <n v="55.92"/>
    <n v="5"/>
    <n v="0.2"/>
    <n v="6.2910000000000004"/>
  </r>
  <r>
    <n v="2831"/>
    <s v="CA-2013-124149"/>
    <x v="0"/>
    <x v="131"/>
    <d v="2013-04-27T00:00:00"/>
    <s v="First Class"/>
    <s v="MJ-17740"/>
    <s v="Max Jones"/>
    <x v="0"/>
    <s v="United States"/>
    <s v="Lancaster"/>
    <x v="24"/>
    <n v="43130"/>
    <x v="3"/>
    <s v="OFF-PA-10002923"/>
    <x v="1"/>
    <x v="10"/>
    <s v="Xerox 1942"/>
    <n v="78.304000000000002"/>
    <n v="2"/>
    <n v="0.2"/>
    <n v="29.363999999999997"/>
  </r>
  <r>
    <n v="2832"/>
    <s v="CA-2011-148915"/>
    <x v="2"/>
    <x v="301"/>
    <d v="2011-11-05T00:00:00"/>
    <s v="Standard Class"/>
    <s v="ND-18370"/>
    <s v="Natalie DeCherney"/>
    <x v="0"/>
    <s v="United States"/>
    <s v="Portland"/>
    <x v="21"/>
    <n v="97206"/>
    <x v="1"/>
    <s v="OFF-ST-10001128"/>
    <x v="1"/>
    <x v="4"/>
    <s v="Carina Mini System Audio Rack, Model AR050B"/>
    <n v="443.92"/>
    <n v="5"/>
    <n v="0.2"/>
    <n v="-94.33299999999997"/>
  </r>
  <r>
    <n v="2833"/>
    <s v="CA-2011-148915"/>
    <x v="2"/>
    <x v="301"/>
    <d v="2011-11-05T00:00:00"/>
    <s v="Standard Class"/>
    <s v="ND-18370"/>
    <s v="Natalie DeCherney"/>
    <x v="0"/>
    <s v="United States"/>
    <s v="Portland"/>
    <x v="21"/>
    <n v="97206"/>
    <x v="1"/>
    <s v="TEC-PH-10000673"/>
    <x v="2"/>
    <x v="7"/>
    <s v="Plantronics Voyager Pro HD - Bluetooth Headset"/>
    <n v="155.976"/>
    <n v="3"/>
    <n v="0.2"/>
    <n v="54.5916"/>
  </r>
  <r>
    <n v="2834"/>
    <s v="CA-2014-134649"/>
    <x v="3"/>
    <x v="795"/>
    <d v="2014-02-01T00:00:00"/>
    <s v="Second Class"/>
    <s v="CA-11965"/>
    <s v="Carol Adams"/>
    <x v="1"/>
    <s v="United States"/>
    <s v="Hoover"/>
    <x v="19"/>
    <n v="35244"/>
    <x v="0"/>
    <s v="OFF-AR-10001547"/>
    <x v="1"/>
    <x v="6"/>
    <s v="Newell 311"/>
    <n v="15.469999999999999"/>
    <n v="7"/>
    <n v="0"/>
    <n v="4.1768999999999998"/>
  </r>
  <r>
    <n v="2835"/>
    <s v="CA-2014-134649"/>
    <x v="3"/>
    <x v="795"/>
    <d v="2014-02-01T00:00:00"/>
    <s v="Second Class"/>
    <s v="CA-11965"/>
    <s v="Carol Adams"/>
    <x v="1"/>
    <s v="United States"/>
    <s v="Hoover"/>
    <x v="19"/>
    <n v="35244"/>
    <x v="0"/>
    <s v="OFF-BI-10001890"/>
    <x v="1"/>
    <x v="8"/>
    <s v="Avery Poly Binder Pockets"/>
    <n v="7.16"/>
    <n v="2"/>
    <n v="0"/>
    <n v="3.4367999999999999"/>
  </r>
  <r>
    <n v="2836"/>
    <s v="CA-2014-110842"/>
    <x v="3"/>
    <x v="343"/>
    <d v="2014-11-17T00:00:00"/>
    <s v="Standard Class"/>
    <s v="GA-14725"/>
    <s v="Guy Armstrong"/>
    <x v="0"/>
    <s v="United States"/>
    <s v="Los Angeles"/>
    <x v="1"/>
    <n v="90036"/>
    <x v="1"/>
    <s v="OFF-AP-10003971"/>
    <x v="1"/>
    <x v="9"/>
    <s v="Belkin 6 Outlet Metallic Surge Strip"/>
    <n v="10.89"/>
    <n v="1"/>
    <n v="0"/>
    <n v="2.8314000000000004"/>
  </r>
  <r>
    <n v="2837"/>
    <s v="CA-2014-110842"/>
    <x v="3"/>
    <x v="343"/>
    <d v="2014-11-17T00:00:00"/>
    <s v="Standard Class"/>
    <s v="GA-14725"/>
    <s v="Guy Armstrong"/>
    <x v="0"/>
    <s v="United States"/>
    <s v="Los Angeles"/>
    <x v="1"/>
    <n v="90036"/>
    <x v="1"/>
    <s v="OFF-PA-10000520"/>
    <x v="1"/>
    <x v="10"/>
    <s v="Xerox 201"/>
    <n v="19.440000000000001"/>
    <n v="3"/>
    <n v="0"/>
    <n v="9.3312000000000008"/>
  </r>
  <r>
    <n v="2838"/>
    <s v="CA-2014-110842"/>
    <x v="3"/>
    <x v="343"/>
    <d v="2014-11-17T00:00:00"/>
    <s v="Standard Class"/>
    <s v="GA-14725"/>
    <s v="Guy Armstrong"/>
    <x v="0"/>
    <s v="United States"/>
    <s v="Los Angeles"/>
    <x v="1"/>
    <n v="90036"/>
    <x v="1"/>
    <s v="OFF-BI-10000977"/>
    <x v="1"/>
    <x v="8"/>
    <s v="Ibico Plastic Spiral Binding Combs"/>
    <n v="121.6"/>
    <n v="5"/>
    <n v="0.2"/>
    <n v="39.519999999999989"/>
  </r>
  <r>
    <n v="2839"/>
    <s v="CA-2013-147368"/>
    <x v="0"/>
    <x v="632"/>
    <d v="2013-06-13T00:00:00"/>
    <s v="First Class"/>
    <s v="TC-21295"/>
    <s v="Toby Carlisle"/>
    <x v="0"/>
    <s v="United States"/>
    <s v="Tallahassee"/>
    <x v="2"/>
    <n v="32303"/>
    <x v="0"/>
    <s v="TEC-MA-10002178"/>
    <x v="2"/>
    <x v="15"/>
    <s v="Cisco CP-7937G Unified IP Conference Station Phone"/>
    <n v="695.7"/>
    <n v="2"/>
    <n v="0.5"/>
    <n v="-27.827999999999975"/>
  </r>
  <r>
    <n v="2840"/>
    <s v="US-2012-104185"/>
    <x v="1"/>
    <x v="37"/>
    <d v="2012-09-08T00:00:00"/>
    <s v="Second Class"/>
    <s v="JB-15400"/>
    <s v="Jennifer Braxton"/>
    <x v="1"/>
    <s v="United States"/>
    <s v="New York City"/>
    <x v="15"/>
    <n v="10009"/>
    <x v="3"/>
    <s v="OFF-ST-10001526"/>
    <x v="1"/>
    <x v="4"/>
    <s v="Iceberg Mobile Mega Data/Printer Cart "/>
    <n v="120.33"/>
    <n v="1"/>
    <n v="0"/>
    <n v="31.285799999999995"/>
  </r>
  <r>
    <n v="2841"/>
    <s v="US-2011-125521"/>
    <x v="2"/>
    <x v="619"/>
    <d v="2011-03-19T00:00:00"/>
    <s v="Standard Class"/>
    <s v="CK-12325"/>
    <s v="Christine Kargatis"/>
    <x v="2"/>
    <s v="United States"/>
    <s v="Chesapeake"/>
    <x v="17"/>
    <n v="23320"/>
    <x v="0"/>
    <s v="FUR-CH-10003379"/>
    <x v="0"/>
    <x v="1"/>
    <s v="Global Commerce Series High-Back Swivel/Tilt Chairs"/>
    <n v="1139.92"/>
    <n v="4"/>
    <n v="0"/>
    <n v="284.98"/>
  </r>
  <r>
    <n v="2842"/>
    <s v="US-2014-135062"/>
    <x v="3"/>
    <x v="515"/>
    <d v="2014-09-05T00:00:00"/>
    <s v="Second Class"/>
    <s v="RL-19615"/>
    <s v="Rob Lucas"/>
    <x v="0"/>
    <s v="United States"/>
    <s v="Fayetteville"/>
    <x v="3"/>
    <n v="28314"/>
    <x v="0"/>
    <s v="OFF-PA-10000100"/>
    <x v="1"/>
    <x v="10"/>
    <s v="Xerox 1945"/>
    <n v="229.54400000000001"/>
    <n v="7"/>
    <n v="0.2"/>
    <n v="83.209699999999998"/>
  </r>
  <r>
    <n v="2843"/>
    <s v="CA-2014-135650"/>
    <x v="3"/>
    <x v="721"/>
    <d v="2014-03-28T00:00:00"/>
    <s v="Standard Class"/>
    <s v="AC-10660"/>
    <s v="Anna Chung"/>
    <x v="0"/>
    <s v="United States"/>
    <s v="Huntsville"/>
    <x v="5"/>
    <n v="77340"/>
    <x v="2"/>
    <s v="OFF-ST-10001809"/>
    <x v="1"/>
    <x v="4"/>
    <s v="Fellowes Officeware Wire Shelving"/>
    <n v="143.72800000000001"/>
    <n v="2"/>
    <n v="0.2"/>
    <n v="-32.338800000000006"/>
  </r>
  <r>
    <n v="2844"/>
    <s v="CA-2014-112865"/>
    <x v="3"/>
    <x v="796"/>
    <d v="2014-05-23T00:00:00"/>
    <s v="Standard Class"/>
    <s v="BH-11710"/>
    <s v="Brosina Hoffman"/>
    <x v="0"/>
    <s v="United States"/>
    <s v="Philadelphia"/>
    <x v="9"/>
    <n v="19140"/>
    <x v="3"/>
    <s v="TEC-AC-10000387"/>
    <x v="2"/>
    <x v="11"/>
    <s v="KeyTronic KT800P2 - Keyboard - Black"/>
    <n v="36.048000000000002"/>
    <n v="3"/>
    <n v="0.2"/>
    <n v="-0.90120000000000111"/>
  </r>
  <r>
    <n v="2845"/>
    <s v="US-2013-162852"/>
    <x v="0"/>
    <x v="797"/>
    <d v="2014-01-01T00:00:00"/>
    <s v="Standard Class"/>
    <s v="BG-11695"/>
    <s v="Brooke Gillingham"/>
    <x v="1"/>
    <s v="United States"/>
    <s v="Woodstock"/>
    <x v="10"/>
    <n v="60098"/>
    <x v="2"/>
    <s v="FUR-CH-10004853"/>
    <x v="0"/>
    <x v="1"/>
    <s v="Global Manager's Adjustable Task Chair, Storm"/>
    <n v="845.48799999999994"/>
    <n v="8"/>
    <n v="0.3"/>
    <n v="-12.078400000000101"/>
  </r>
  <r>
    <n v="2846"/>
    <s v="CA-2014-138163"/>
    <x v="3"/>
    <x v="701"/>
    <d v="2014-11-21T00:00:00"/>
    <s v="First Class"/>
    <s v="XP-21865"/>
    <s v="Xylona Preis"/>
    <x v="0"/>
    <s v="United States"/>
    <s v="Everett"/>
    <x v="31"/>
    <n v="2149"/>
    <x v="3"/>
    <s v="OFF-AR-10001958"/>
    <x v="1"/>
    <x v="6"/>
    <s v="Stanley Bostitch Contemporary Electric Pencil Sharpeners"/>
    <n v="50.94"/>
    <n v="3"/>
    <n v="0"/>
    <n v="14.263200000000001"/>
  </r>
  <r>
    <n v="2847"/>
    <s v="CA-2014-152093"/>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s v="CA-2014-157854"/>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s v="CA-2014-157854"/>
    <x v="3"/>
    <x v="798"/>
    <d v="2014-04-16T00:00:00"/>
    <s v="Standard Class"/>
    <s v="DM-13345"/>
    <s v="Denise Monton"/>
    <x v="1"/>
    <s v="United States"/>
    <s v="Roswell"/>
    <x v="32"/>
    <n v="30076"/>
    <x v="0"/>
    <s v="OFF-BI-10001359"/>
    <x v="1"/>
    <x v="8"/>
    <s v="GBC DocuBind TL300 Electric Binding System"/>
    <n v="2690.9700000000003"/>
    <n v="3"/>
    <n v="0"/>
    <n v="1264.7558999999999"/>
  </r>
  <r>
    <n v="2850"/>
    <s v="CA-2013-123617"/>
    <x v="0"/>
    <x v="85"/>
    <d v="2013-12-04T00:00:00"/>
    <s v="Standard Class"/>
    <s v="AJ-10780"/>
    <s v="Anthony Jacobs"/>
    <x v="1"/>
    <s v="United States"/>
    <s v="Palm Coast"/>
    <x v="2"/>
    <n v="32137"/>
    <x v="0"/>
    <s v="OFF-BI-10002976"/>
    <x v="1"/>
    <x v="8"/>
    <s v="ACCOHIDE Binder by Acco"/>
    <n v="7.4340000000000011"/>
    <n v="6"/>
    <n v="0.7"/>
    <n v="-5.6993999999999971"/>
  </r>
  <r>
    <n v="2851"/>
    <s v="US-2013-128293"/>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s v="CA-2014-107342"/>
    <x v="3"/>
    <x v="94"/>
    <d v="2014-12-23T00:00:00"/>
    <s v="Standard Class"/>
    <s v="VF-21715"/>
    <s v="Vicky Freymann"/>
    <x v="2"/>
    <s v="United States"/>
    <s v="Columbus"/>
    <x v="14"/>
    <n v="47201"/>
    <x v="2"/>
    <s v="OFF-PA-10001745"/>
    <x v="1"/>
    <x v="10"/>
    <s v="Wirebound Message Books, 2 7/8&quot; x 5&quot;, 3 Forms per Page"/>
    <n v="28.16"/>
    <n v="4"/>
    <n v="0"/>
    <n v="13.235199999999999"/>
  </r>
  <r>
    <n v="2853"/>
    <s v="CA-2013-136371"/>
    <x v="0"/>
    <x v="690"/>
    <d v="2013-03-22T00:00:00"/>
    <s v="Second Class"/>
    <s v="SV-20935"/>
    <s v="Susan Vittorini"/>
    <x v="0"/>
    <s v="United States"/>
    <s v="Oceanside"/>
    <x v="15"/>
    <n v="11572"/>
    <x v="3"/>
    <s v="FUR-FU-10000409"/>
    <x v="0"/>
    <x v="5"/>
    <s v="GE 4 Foot Flourescent Tube, 40 Watt"/>
    <n v="14.98"/>
    <n v="1"/>
    <n v="0"/>
    <n v="6.8908000000000005"/>
  </r>
  <r>
    <n v="2854"/>
    <s v="CA-2013-136371"/>
    <x v="0"/>
    <x v="690"/>
    <d v="2013-03-22T00:00:00"/>
    <s v="Second Class"/>
    <s v="SV-20935"/>
    <s v="Susan Vittorini"/>
    <x v="0"/>
    <s v="United States"/>
    <s v="Oceanside"/>
    <x v="15"/>
    <n v="11572"/>
    <x v="3"/>
    <s v="FUR-FU-10000221"/>
    <x v="0"/>
    <x v="5"/>
    <s v="Master Caster Door Stop, Brown"/>
    <n v="20.32"/>
    <n v="4"/>
    <n v="0"/>
    <n v="6.9087999999999994"/>
  </r>
  <r>
    <n v="2855"/>
    <s v="CA-2014-137344"/>
    <x v="3"/>
    <x v="648"/>
    <d v="2014-08-21T00:00:00"/>
    <s v="Same Day"/>
    <s v="EM-13810"/>
    <s v="Eleni McCrary"/>
    <x v="1"/>
    <s v="United States"/>
    <s v="Franklin"/>
    <x v="31"/>
    <n v="2038"/>
    <x v="3"/>
    <s v="OFF-ST-10000344"/>
    <x v="1"/>
    <x v="4"/>
    <s v="Neat Ideas Personal Hanging Folder Files, Black"/>
    <n v="40.29"/>
    <n v="3"/>
    <n v="0"/>
    <n v="10.475399999999999"/>
  </r>
  <r>
    <n v="2856"/>
    <s v="CA-2014-169810"/>
    <x v="3"/>
    <x v="800"/>
    <d v="2014-08-01T00:00:00"/>
    <s v="Standard Class"/>
    <s v="RB-19360"/>
    <s v="Raymond Buch"/>
    <x v="0"/>
    <s v="United States"/>
    <s v="Sioux Falls"/>
    <x v="44"/>
    <n v="57103"/>
    <x v="2"/>
    <s v="OFF-LA-10003663"/>
    <x v="1"/>
    <x v="2"/>
    <s v="Avery 498"/>
    <n v="20.23"/>
    <n v="7"/>
    <n v="0"/>
    <n v="9.5081000000000007"/>
  </r>
  <r>
    <n v="2857"/>
    <s v="CA-2013-128594"/>
    <x v="0"/>
    <x v="370"/>
    <d v="2013-08-30T00:00:00"/>
    <s v="First Class"/>
    <s v="DJ-13510"/>
    <s v="Don Jones"/>
    <x v="1"/>
    <s v="United States"/>
    <s v="San Diego"/>
    <x v="1"/>
    <n v="92037"/>
    <x v="1"/>
    <s v="FUR-CH-10001215"/>
    <x v="0"/>
    <x v="1"/>
    <s v="Global Troy Executive Leather Low-Back Tilter"/>
    <n v="1603.1360000000002"/>
    <n v="4"/>
    <n v="0.2"/>
    <n v="100.19599999999997"/>
  </r>
  <r>
    <n v="2858"/>
    <s v="CA-2013-154690"/>
    <x v="0"/>
    <x v="243"/>
    <d v="2013-08-18T00:00:00"/>
    <s v="Second Class"/>
    <s v="CC-12370"/>
    <s v="Christopher Conant"/>
    <x v="0"/>
    <s v="United States"/>
    <s v="Fayetteville"/>
    <x v="3"/>
    <n v="28314"/>
    <x v="0"/>
    <s v="FUR-CH-10000988"/>
    <x v="0"/>
    <x v="1"/>
    <s v="Hon Olson Stacker Stools"/>
    <n v="225.29600000000002"/>
    <n v="2"/>
    <n v="0.2"/>
    <n v="22.529599999999995"/>
  </r>
  <r>
    <n v="2859"/>
    <s v="CA-2014-138975"/>
    <x v="3"/>
    <x v="240"/>
    <d v="2014-05-24T00:00:00"/>
    <s v="Standard Class"/>
    <s v="SC-20380"/>
    <s v="Shahid Collister"/>
    <x v="0"/>
    <s v="United States"/>
    <s v="Atlanta"/>
    <x v="32"/>
    <n v="30318"/>
    <x v="0"/>
    <s v="TEC-AC-10003441"/>
    <x v="2"/>
    <x v="11"/>
    <s v="Kingston Digital DataTraveler 32GB USB 2.0"/>
    <n v="67.8"/>
    <n v="4"/>
    <n v="0"/>
    <n v="4.0679999999999978"/>
  </r>
  <r>
    <n v="2860"/>
    <s v="CA-2014-138975"/>
    <x v="3"/>
    <x v="240"/>
    <d v="2014-05-24T00:00:00"/>
    <s v="Standard Class"/>
    <s v="SC-20380"/>
    <s v="Shahid Collister"/>
    <x v="0"/>
    <s v="United States"/>
    <s v="Atlanta"/>
    <x v="32"/>
    <n v="30318"/>
    <x v="0"/>
    <s v="TEC-PH-10004389"/>
    <x v="2"/>
    <x v="7"/>
    <s v="Nokia Lumia 925"/>
    <n v="377.96999999999997"/>
    <n v="3"/>
    <n v="0"/>
    <n v="98.272200000000012"/>
  </r>
  <r>
    <n v="2861"/>
    <s v="CA-2014-138975"/>
    <x v="3"/>
    <x v="240"/>
    <d v="2014-05-24T00:00:00"/>
    <s v="Standard Class"/>
    <s v="SC-20380"/>
    <s v="Shahid Collister"/>
    <x v="0"/>
    <s v="United States"/>
    <s v="Atlanta"/>
    <x v="32"/>
    <n v="30318"/>
    <x v="0"/>
    <s v="FUR-BO-10004695"/>
    <x v="0"/>
    <x v="0"/>
    <s v="O'Sullivan 2-Door Barrister Bookcase in Odessa Pine"/>
    <n v="1628.82"/>
    <n v="9"/>
    <n v="0"/>
    <n v="374.62859999999989"/>
  </r>
  <r>
    <n v="2862"/>
    <s v="CA-2014-138975"/>
    <x v="3"/>
    <x v="240"/>
    <d v="2014-05-24T00:00:00"/>
    <s v="Standard Class"/>
    <s v="SC-20380"/>
    <s v="Shahid Collister"/>
    <x v="0"/>
    <s v="United States"/>
    <s v="Atlanta"/>
    <x v="32"/>
    <n v="30318"/>
    <x v="0"/>
    <s v="OFF-PA-10000100"/>
    <x v="1"/>
    <x v="10"/>
    <s v="Xerox 1945"/>
    <n v="286.93"/>
    <n v="7"/>
    <n v="0"/>
    <n v="140.59569999999999"/>
  </r>
  <r>
    <n v="2863"/>
    <s v="CA-2014-106537"/>
    <x v="3"/>
    <x v="801"/>
    <d v="2014-08-18T00:00:00"/>
    <s v="Standard Class"/>
    <s v="RH-19495"/>
    <s v="Rick Hansen"/>
    <x v="0"/>
    <s v="United States"/>
    <s v="Orlando"/>
    <x v="2"/>
    <n v="32839"/>
    <x v="0"/>
    <s v="OFF-PA-10000223"/>
    <x v="1"/>
    <x v="10"/>
    <s v="Xerox 2000"/>
    <n v="20.736000000000004"/>
    <n v="4"/>
    <n v="0.2"/>
    <n v="7.2576000000000001"/>
  </r>
  <r>
    <n v="2864"/>
    <s v="US-2014-103828"/>
    <x v="3"/>
    <x v="802"/>
    <d v="2014-08-14T00:00:00"/>
    <s v="Same Day"/>
    <s v="JK-15370"/>
    <s v="Jay Kimmel"/>
    <x v="0"/>
    <s v="United States"/>
    <s v="San Francisco"/>
    <x v="1"/>
    <n v="94122"/>
    <x v="1"/>
    <s v="OFF-ST-10001325"/>
    <x v="1"/>
    <x v="4"/>
    <s v="Sterilite Officeware Hinged File Box"/>
    <n v="31.44"/>
    <n v="3"/>
    <n v="0"/>
    <n v="8.4888000000000012"/>
  </r>
  <r>
    <n v="2865"/>
    <s v="US-2014-103828"/>
    <x v="3"/>
    <x v="802"/>
    <d v="2014-08-14T00:00:00"/>
    <s v="Same Day"/>
    <s v="JK-15370"/>
    <s v="Jay Kimmel"/>
    <x v="0"/>
    <s v="United States"/>
    <s v="San Francisco"/>
    <x v="1"/>
    <n v="94122"/>
    <x v="1"/>
    <s v="OFF-AP-10004249"/>
    <x v="1"/>
    <x v="9"/>
    <s v="Staples"/>
    <n v="83.79"/>
    <n v="7"/>
    <n v="0"/>
    <n v="22.623299999999997"/>
  </r>
  <r>
    <n v="2866"/>
    <s v="US-2014-103828"/>
    <x v="3"/>
    <x v="802"/>
    <d v="2014-08-14T00:00:00"/>
    <s v="Same Day"/>
    <s v="JK-15370"/>
    <s v="Jay Kimmel"/>
    <x v="0"/>
    <s v="United States"/>
    <s v="San Francisco"/>
    <x v="1"/>
    <n v="94122"/>
    <x v="1"/>
    <s v="OFF-AR-10000588"/>
    <x v="1"/>
    <x v="6"/>
    <s v="Newell 345"/>
    <n v="59.519999999999996"/>
    <n v="3"/>
    <n v="0"/>
    <n v="15.475200000000001"/>
  </r>
  <r>
    <n v="2867"/>
    <s v="US-2014-103828"/>
    <x v="3"/>
    <x v="802"/>
    <d v="2014-08-14T00:00:00"/>
    <s v="Same Day"/>
    <s v="JK-15370"/>
    <s v="Jay Kimmel"/>
    <x v="0"/>
    <s v="United States"/>
    <s v="San Francisco"/>
    <x v="1"/>
    <n v="94122"/>
    <x v="1"/>
    <s v="OFF-SU-10000946"/>
    <x v="1"/>
    <x v="14"/>
    <s v="Staples"/>
    <n v="31.92"/>
    <n v="4"/>
    <n v="0"/>
    <n v="9.2567999999999984"/>
  </r>
  <r>
    <n v="2868"/>
    <s v="CA-2013-115588"/>
    <x v="0"/>
    <x v="338"/>
    <d v="2013-11-13T00:00:00"/>
    <s v="Second Class"/>
    <s v="AF-10885"/>
    <s v="Art Foster"/>
    <x v="0"/>
    <s v="United States"/>
    <s v="Toledo"/>
    <x v="24"/>
    <n v="43615"/>
    <x v="3"/>
    <s v="OFF-SU-10001225"/>
    <x v="1"/>
    <x v="14"/>
    <s v="Staples"/>
    <n v="14.720000000000002"/>
    <n v="5"/>
    <n v="0.2"/>
    <n v="-3.3120000000000012"/>
  </r>
  <r>
    <n v="2869"/>
    <s v="CA-2013-115588"/>
    <x v="0"/>
    <x v="338"/>
    <d v="2013-11-13T00:00:00"/>
    <s v="Second Class"/>
    <s v="AF-10885"/>
    <s v="Art Foster"/>
    <x v="0"/>
    <s v="United States"/>
    <s v="Toledo"/>
    <x v="24"/>
    <n v="43615"/>
    <x v="3"/>
    <s v="OFF-ST-10001558"/>
    <x v="1"/>
    <x v="4"/>
    <s v="Acco Perma 4000 Stacking Storage Drawers"/>
    <n v="38.975999999999999"/>
    <n v="3"/>
    <n v="0.2"/>
    <n v="-2.4359999999999999"/>
  </r>
  <r>
    <n v="2870"/>
    <s v="CA-2014-143861"/>
    <x v="3"/>
    <x v="492"/>
    <d v="2014-06-20T00:00:00"/>
    <s v="Standard Class"/>
    <s v="LC-16885"/>
    <s v="Lena Creighton"/>
    <x v="0"/>
    <s v="United States"/>
    <s v="Saint Petersburg"/>
    <x v="2"/>
    <n v="33710"/>
    <x v="0"/>
    <s v="FUR-FU-10001546"/>
    <x v="0"/>
    <x v="5"/>
    <s v="Dana Swing-Arm Lamps"/>
    <n v="17.088000000000001"/>
    <n v="2"/>
    <n v="0.2"/>
    <n v="1.0679999999999996"/>
  </r>
  <r>
    <n v="2871"/>
    <s v="CA-2011-148040"/>
    <x v="2"/>
    <x v="579"/>
    <d v="2011-03-26T00:00:00"/>
    <s v="Standard Class"/>
    <s v="BF-11275"/>
    <s v="Beth Fritzler"/>
    <x v="1"/>
    <s v="United States"/>
    <s v="Tucson"/>
    <x v="16"/>
    <n v="85705"/>
    <x v="1"/>
    <s v="OFF-PA-10002581"/>
    <x v="1"/>
    <x v="10"/>
    <s v="Xerox 1951"/>
    <n v="74.352000000000004"/>
    <n v="3"/>
    <n v="0.2"/>
    <n v="23.234999999999992"/>
  </r>
  <r>
    <n v="2872"/>
    <s v="CA-2011-148040"/>
    <x v="2"/>
    <x v="579"/>
    <d v="2011-03-26T00:00:00"/>
    <s v="Standard Class"/>
    <s v="BF-11275"/>
    <s v="Beth Fritzler"/>
    <x v="1"/>
    <s v="United States"/>
    <s v="Tucson"/>
    <x v="16"/>
    <n v="85705"/>
    <x v="1"/>
    <s v="FUR-CH-10001482"/>
    <x v="0"/>
    <x v="1"/>
    <s v="Office Star - Mesh Screen back chair with Vinyl seat"/>
    <n v="314.35199999999998"/>
    <n v="3"/>
    <n v="0.2"/>
    <n v="-35.36460000000001"/>
  </r>
  <r>
    <n v="2873"/>
    <s v="CA-2014-135167"/>
    <x v="3"/>
    <x v="140"/>
    <d v="2014-06-21T00:00:00"/>
    <s v="Standard Class"/>
    <s v="SC-20800"/>
    <s v="Stuart Calhoun"/>
    <x v="0"/>
    <s v="United States"/>
    <s v="Los Angeles"/>
    <x v="1"/>
    <n v="90036"/>
    <x v="1"/>
    <s v="OFF-AR-10002399"/>
    <x v="1"/>
    <x v="6"/>
    <s v="Dixon Prang Watercolor Pencils, 10-Color Set with Brush"/>
    <n v="4.26"/>
    <n v="1"/>
    <n v="0"/>
    <n v="1.7465999999999999"/>
  </r>
  <r>
    <n v="2874"/>
    <s v="CA-2014-137022"/>
    <x v="3"/>
    <x v="673"/>
    <d v="2014-11-23T00:00:00"/>
    <s v="Standard Class"/>
    <s v="SW-20275"/>
    <s v="Scott Williamson"/>
    <x v="0"/>
    <s v="United States"/>
    <s v="San Diego"/>
    <x v="1"/>
    <n v="92105"/>
    <x v="1"/>
    <s v="OFF-ST-10001963"/>
    <x v="1"/>
    <x v="4"/>
    <s v="Tennsco Regal Shelving Units"/>
    <n v="811.28"/>
    <n v="8"/>
    <n v="0"/>
    <n v="24.338399999999979"/>
  </r>
  <r>
    <n v="2875"/>
    <s v="US-2014-102638"/>
    <x v="3"/>
    <x v="614"/>
    <d v="2015-01-01T00:00:00"/>
    <s v="First Class"/>
    <s v="MC-17845"/>
    <s v="Michael Chen"/>
    <x v="0"/>
    <s v="United States"/>
    <s v="New York City"/>
    <x v="15"/>
    <n v="10035"/>
    <x v="3"/>
    <s v="OFF-FA-10002988"/>
    <x v="1"/>
    <x v="13"/>
    <s v="Ideal Clamps"/>
    <n v="6.0299999999999994"/>
    <n v="3"/>
    <n v="0"/>
    <n v="2.9546999999999999"/>
  </r>
  <r>
    <n v="2876"/>
    <s v="US-2013-167339"/>
    <x v="0"/>
    <x v="803"/>
    <d v="2013-01-23T00:00:00"/>
    <s v="Second Class"/>
    <s v="TD-20995"/>
    <s v="Tamara Dahlen"/>
    <x v="0"/>
    <s v="United States"/>
    <s v="San Diego"/>
    <x v="1"/>
    <n v="92037"/>
    <x v="1"/>
    <s v="FUR-CH-10004289"/>
    <x v="0"/>
    <x v="1"/>
    <s v="Global Super Steno Chair"/>
    <n v="153.56800000000001"/>
    <n v="2"/>
    <n v="0.2"/>
    <n v="-5.758800000000015"/>
  </r>
  <r>
    <n v="2877"/>
    <s v="US-2013-167339"/>
    <x v="0"/>
    <x v="803"/>
    <d v="2013-01-23T00:00:00"/>
    <s v="Second Class"/>
    <s v="TD-20995"/>
    <s v="Tamara Dahlen"/>
    <x v="0"/>
    <s v="United States"/>
    <s v="San Diego"/>
    <x v="1"/>
    <n v="92037"/>
    <x v="1"/>
    <s v="FUR-CH-10000785"/>
    <x v="0"/>
    <x v="1"/>
    <s v="Global Ergonomic Managers Chair"/>
    <n v="1013.4879999999999"/>
    <n v="7"/>
    <n v="0.2"/>
    <n v="76.011600000000016"/>
  </r>
  <r>
    <n v="2878"/>
    <s v="CA-2013-152072"/>
    <x v="0"/>
    <x v="804"/>
    <d v="2013-01-19T00:00:00"/>
    <s v="Standard Class"/>
    <s v="Dp-13240"/>
    <s v="Dean percer"/>
    <x v="2"/>
    <s v="United States"/>
    <s v="Westfield"/>
    <x v="30"/>
    <n v="7090"/>
    <x v="3"/>
    <s v="OFF-EN-10003040"/>
    <x v="1"/>
    <x v="12"/>
    <s v="Quality Park Security Envelopes"/>
    <n v="52.34"/>
    <n v="2"/>
    <n v="0"/>
    <n v="24.599800000000002"/>
  </r>
  <r>
    <n v="2879"/>
    <s v="CA-2013-152072"/>
    <x v="0"/>
    <x v="804"/>
    <d v="2013-01-19T00:00:00"/>
    <s v="Standard Class"/>
    <s v="Dp-13240"/>
    <s v="Dean percer"/>
    <x v="2"/>
    <s v="United States"/>
    <s v="Westfield"/>
    <x v="30"/>
    <n v="7090"/>
    <x v="3"/>
    <s v="OFF-AR-10001573"/>
    <x v="1"/>
    <x v="6"/>
    <s v="American Pencil"/>
    <n v="4.66"/>
    <n v="2"/>
    <n v="0"/>
    <n v="1.3513999999999995"/>
  </r>
  <r>
    <n v="2880"/>
    <s v="CA-2013-152072"/>
    <x v="0"/>
    <x v="804"/>
    <d v="2013-01-19T00:00:00"/>
    <s v="Standard Class"/>
    <s v="Dp-13240"/>
    <s v="Dean percer"/>
    <x v="2"/>
    <s v="United States"/>
    <s v="Westfield"/>
    <x v="30"/>
    <n v="7090"/>
    <x v="3"/>
    <s v="TEC-AC-10000844"/>
    <x v="2"/>
    <x v="11"/>
    <s v="Logitech Gaming G510s - Keyboard"/>
    <n v="254.96999999999997"/>
    <n v="3"/>
    <n v="0"/>
    <n v="91.789199999999994"/>
  </r>
  <r>
    <n v="2881"/>
    <s v="CA-2013-102932"/>
    <x v="0"/>
    <x v="251"/>
    <d v="2013-09-24T00:00:00"/>
    <s v="Second Class"/>
    <s v="SD-20485"/>
    <s v="Shirley Daniels"/>
    <x v="2"/>
    <s v="United States"/>
    <s v="Orange"/>
    <x v="30"/>
    <n v="7050"/>
    <x v="3"/>
    <s v="OFF-BI-10000756"/>
    <x v="1"/>
    <x v="8"/>
    <s v="Storex DuraTech Recycled Plastic Frosted Binders"/>
    <n v="25.44"/>
    <n v="6"/>
    <n v="0"/>
    <n v="12.72"/>
  </r>
  <r>
    <n v="2882"/>
    <s v="CA-2013-102932"/>
    <x v="0"/>
    <x v="251"/>
    <d v="2013-09-24T00:00:00"/>
    <s v="Second Class"/>
    <s v="SD-20485"/>
    <s v="Shirley Daniels"/>
    <x v="2"/>
    <s v="United States"/>
    <s v="Orange"/>
    <x v="30"/>
    <n v="7050"/>
    <x v="3"/>
    <s v="OFF-SU-10000381"/>
    <x v="1"/>
    <x v="14"/>
    <s v="Acme Forged Steel Scissors with Black Enamel Handles"/>
    <n v="27.93"/>
    <n v="3"/>
    <n v="0"/>
    <n v="8.0996999999999986"/>
  </r>
  <r>
    <n v="2883"/>
    <s v="CA-2011-165540"/>
    <x v="2"/>
    <x v="805"/>
    <d v="2011-02-26T00:00:00"/>
    <s v="Standard Class"/>
    <s v="TM-21010"/>
    <s v="Tamara Manning"/>
    <x v="0"/>
    <s v="United States"/>
    <s v="Woodstock"/>
    <x v="10"/>
    <n v="60098"/>
    <x v="2"/>
    <s v="OFF-BI-10004094"/>
    <x v="1"/>
    <x v="8"/>
    <s v="GBC Standard Plastic Binding Systems Combs"/>
    <n v="8.8499999999999979"/>
    <n v="5"/>
    <n v="0.8"/>
    <n v="-13.717499999999998"/>
  </r>
  <r>
    <n v="2884"/>
    <s v="CA-2013-130799"/>
    <x v="0"/>
    <x v="583"/>
    <d v="2013-11-17T00:00:00"/>
    <s v="Second Class"/>
    <s v="BK-11260"/>
    <s v="Berenike Kampe"/>
    <x v="0"/>
    <s v="United States"/>
    <s v="San Francisco"/>
    <x v="1"/>
    <n v="94110"/>
    <x v="1"/>
    <s v="FUR-FU-10001852"/>
    <x v="0"/>
    <x v="5"/>
    <s v="Eldon Regeneration Recycled Desk Accessories, Smoke"/>
    <n v="6.96"/>
    <n v="4"/>
    <n v="0"/>
    <n v="2.2271999999999998"/>
  </r>
  <r>
    <n v="2885"/>
    <s v="CA-2013-164483"/>
    <x v="0"/>
    <x v="806"/>
    <d v="2013-02-03T00:00:00"/>
    <s v="Standard Class"/>
    <s v="JF-15490"/>
    <s v="Jeremy Farry"/>
    <x v="0"/>
    <s v="United States"/>
    <s v="San Francisco"/>
    <x v="1"/>
    <n v="94122"/>
    <x v="1"/>
    <s v="OFF-BI-10000014"/>
    <x v="1"/>
    <x v="8"/>
    <s v="Heavy-Duty E-Z-D Binders"/>
    <n v="17.456"/>
    <n v="2"/>
    <n v="0.2"/>
    <n v="5.8914"/>
  </r>
  <r>
    <n v="2886"/>
    <s v="US-2013-159856"/>
    <x v="0"/>
    <x v="807"/>
    <d v="2013-10-23T00:00:00"/>
    <s v="Standard Class"/>
    <s v="EP-13915"/>
    <s v="Emily Phan"/>
    <x v="0"/>
    <s v="United States"/>
    <s v="Tempe"/>
    <x v="16"/>
    <n v="85281"/>
    <x v="1"/>
    <s v="FUR-CH-10003396"/>
    <x v="0"/>
    <x v="1"/>
    <s v="Global Deluxe Steno Chair"/>
    <n v="307.92"/>
    <n v="5"/>
    <n v="0.2"/>
    <n v="-34.64100000000002"/>
  </r>
  <r>
    <n v="2887"/>
    <s v="CA-2014-102099"/>
    <x v="3"/>
    <x v="404"/>
    <d v="2014-12-20T00:00:00"/>
    <s v="First Class"/>
    <s v="EP-13915"/>
    <s v="Emily Phan"/>
    <x v="0"/>
    <s v="United States"/>
    <s v="Los Angeles"/>
    <x v="1"/>
    <n v="90008"/>
    <x v="1"/>
    <s v="OFF-AR-10003811"/>
    <x v="1"/>
    <x v="6"/>
    <s v="Newell 327"/>
    <n v="6.63"/>
    <n v="3"/>
    <n v="0"/>
    <n v="1.7901"/>
  </r>
  <r>
    <n v="2888"/>
    <s v="CA-2014-102099"/>
    <x v="3"/>
    <x v="404"/>
    <d v="2014-12-20T00:00:00"/>
    <s v="First Class"/>
    <s v="EP-13915"/>
    <s v="Emily Phan"/>
    <x v="0"/>
    <s v="United States"/>
    <s v="Los Angeles"/>
    <x v="1"/>
    <n v="90008"/>
    <x v="1"/>
    <s v="OFF-PA-10003172"/>
    <x v="1"/>
    <x v="10"/>
    <s v="Xerox 1996"/>
    <n v="12.96"/>
    <n v="2"/>
    <n v="0"/>
    <n v="6.2208000000000006"/>
  </r>
  <r>
    <n v="2889"/>
    <s v="CA-2014-102099"/>
    <x v="3"/>
    <x v="404"/>
    <d v="2014-12-20T00:00:00"/>
    <s v="First Class"/>
    <s v="EP-13915"/>
    <s v="Emily Phan"/>
    <x v="0"/>
    <s v="United States"/>
    <s v="Los Angeles"/>
    <x v="1"/>
    <n v="90008"/>
    <x v="1"/>
    <s v="OFF-PA-10000289"/>
    <x v="1"/>
    <x v="10"/>
    <s v="Xerox 213"/>
    <n v="32.400000000000006"/>
    <n v="5"/>
    <n v="0"/>
    <n v="15.552000000000001"/>
  </r>
  <r>
    <n v="2890"/>
    <s v="CA-2014-164049"/>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s v="CA-2011-142727"/>
    <x v="2"/>
    <x v="333"/>
    <d v="2011-05-01T00:00:00"/>
    <s v="Second Class"/>
    <s v="HG-14845"/>
    <s v="Harry Greene"/>
    <x v="0"/>
    <s v="United States"/>
    <s v="Lake Charles"/>
    <x v="28"/>
    <n v="70601"/>
    <x v="0"/>
    <s v="FUR-CH-10002304"/>
    <x v="0"/>
    <x v="1"/>
    <s v="Global Stack Chair without Arms, Black"/>
    <n v="51.96"/>
    <n v="2"/>
    <n v="0"/>
    <n v="12.990000000000002"/>
  </r>
  <r>
    <n v="2892"/>
    <s v="CA-2011-142727"/>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s v="CA-2014-139913"/>
    <x v="3"/>
    <x v="436"/>
    <d v="2014-10-30T00:00:00"/>
    <s v="Standard Class"/>
    <s v="JC-16105"/>
    <s v="Julie Creighton"/>
    <x v="1"/>
    <s v="United States"/>
    <s v="Rochester"/>
    <x v="15"/>
    <n v="14609"/>
    <x v="3"/>
    <s v="OFF-PA-10003739"/>
    <x v="1"/>
    <x v="10"/>
    <s v="Xerox 1969"/>
    <n v="11.56"/>
    <n v="2"/>
    <n v="0"/>
    <n v="5.6644000000000005"/>
  </r>
  <r>
    <n v="2894"/>
    <s v="CA-2014-139913"/>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s v="CA-2014-139913"/>
    <x v="3"/>
    <x v="436"/>
    <d v="2014-10-30T00:00:00"/>
    <s v="Standard Class"/>
    <s v="JC-16105"/>
    <s v="Julie Creighton"/>
    <x v="1"/>
    <s v="United States"/>
    <s v="Rochester"/>
    <x v="15"/>
    <n v="14609"/>
    <x v="3"/>
    <s v="FUR-FU-10000771"/>
    <x v="0"/>
    <x v="5"/>
    <s v="Eldon 200 Class Desk Accessories, Smoke"/>
    <n v="69.08"/>
    <n v="11"/>
    <n v="0"/>
    <n v="29.013600000000004"/>
  </r>
  <r>
    <n v="2896"/>
    <s v="CA-2014-139913"/>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s v="CA-2011-169033"/>
    <x v="2"/>
    <x v="809"/>
    <d v="2011-04-03T00:00:00"/>
    <s v="Standard Class"/>
    <s v="KM-16720"/>
    <s v="Kunst Miller"/>
    <x v="0"/>
    <s v="United States"/>
    <s v="Long Beach"/>
    <x v="15"/>
    <n v="11561"/>
    <x v="3"/>
    <s v="OFF-AR-10001915"/>
    <x v="1"/>
    <x v="6"/>
    <s v="Peel-Off China Markers"/>
    <n v="49.65"/>
    <n v="5"/>
    <n v="0"/>
    <n v="20.853000000000002"/>
  </r>
  <r>
    <n v="2898"/>
    <s v="US-2013-164630"/>
    <x v="0"/>
    <x v="810"/>
    <d v="2013-01-09T00:00:00"/>
    <s v="Standard Class"/>
    <s v="EB-13975"/>
    <s v="Erica Bern"/>
    <x v="1"/>
    <s v="United States"/>
    <s v="Charlotte"/>
    <x v="3"/>
    <n v="28205"/>
    <x v="0"/>
    <s v="TEC-CO-10000971"/>
    <x v="2"/>
    <x v="16"/>
    <s v="Hewlett Packard 310 Color Digital Copier"/>
    <n v="959.96800000000007"/>
    <n v="4"/>
    <n v="0.2"/>
    <n v="119.99599999999992"/>
  </r>
  <r>
    <n v="2899"/>
    <s v="US-2012-114839"/>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s v="CA-2012-166464"/>
    <x v="1"/>
    <x v="811"/>
    <d v="2012-09-17T00:00:00"/>
    <s v="Standard Class"/>
    <s v="PG-18895"/>
    <s v="Paul Gonzalez"/>
    <x v="0"/>
    <s v="United States"/>
    <s v="New York City"/>
    <x v="15"/>
    <n v="10035"/>
    <x v="3"/>
    <s v="TEC-CO-10000971"/>
    <x v="2"/>
    <x v="16"/>
    <s v="Hewlett Packard 310 Color Digital Copier"/>
    <n v="479.98400000000004"/>
    <n v="2"/>
    <n v="0.2"/>
    <n v="59.997999999999962"/>
  </r>
  <r>
    <n v="2901"/>
    <s v="CA-2012-166464"/>
    <x v="1"/>
    <x v="811"/>
    <d v="2012-09-17T00:00:00"/>
    <s v="Standard Class"/>
    <s v="PG-18895"/>
    <s v="Paul Gonzalez"/>
    <x v="0"/>
    <s v="United States"/>
    <s v="New York City"/>
    <x v="15"/>
    <n v="10035"/>
    <x v="3"/>
    <s v="OFF-LA-10001317"/>
    <x v="1"/>
    <x v="2"/>
    <s v="Avery 520"/>
    <n v="12.6"/>
    <n v="4"/>
    <n v="0"/>
    <n v="6.048"/>
  </r>
  <r>
    <n v="2902"/>
    <s v="CA-2014-124898"/>
    <x v="3"/>
    <x v="220"/>
    <d v="2014-09-16T00:00:00"/>
    <s v="Standard Class"/>
    <s v="DB-12910"/>
    <s v="Daniel Byrd"/>
    <x v="2"/>
    <s v="United States"/>
    <s v="Columbus"/>
    <x v="32"/>
    <n v="31907"/>
    <x v="0"/>
    <s v="OFF-PA-10003656"/>
    <x v="1"/>
    <x v="10"/>
    <s v="Xerox 1935"/>
    <n v="184.66"/>
    <n v="7"/>
    <n v="0"/>
    <n v="84.943599999999989"/>
  </r>
  <r>
    <n v="2903"/>
    <s v="CA-2013-164035"/>
    <x v="0"/>
    <x v="1"/>
    <d v="2013-06-18T00:00:00"/>
    <s v="Standard Class"/>
    <s v="CR-12730"/>
    <s v="Craig Reiter"/>
    <x v="0"/>
    <s v="United States"/>
    <s v="Chicago"/>
    <x v="10"/>
    <n v="60610"/>
    <x v="2"/>
    <s v="OFF-PA-10002160"/>
    <x v="1"/>
    <x v="10"/>
    <s v="Xerox 1978"/>
    <n v="23.120000000000005"/>
    <n v="5"/>
    <n v="0.2"/>
    <n v="8.3810000000000002"/>
  </r>
  <r>
    <n v="2904"/>
    <s v="CA-2013-153577"/>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s v="CA-2013-153577"/>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s v="CA-2011-127586"/>
    <x v="2"/>
    <x v="467"/>
    <d v="2011-09-30T00:00:00"/>
    <s v="Standard Class"/>
    <s v="CS-12400"/>
    <s v="Christopher Schild"/>
    <x v="2"/>
    <s v="United States"/>
    <s v="Seattle"/>
    <x v="4"/>
    <n v="98115"/>
    <x v="1"/>
    <s v="OFF-ST-10002615"/>
    <x v="1"/>
    <x v="4"/>
    <s v="Dual Level, Single-Width Filing Carts"/>
    <n v="310.12"/>
    <n v="2"/>
    <n v="0"/>
    <n v="80.631200000000007"/>
  </r>
  <r>
    <n v="2907"/>
    <s v="CA-2014-121615"/>
    <x v="3"/>
    <x v="132"/>
    <d v="2014-11-10T00:00:00"/>
    <s v="Standard Class"/>
    <s v="DL-12925"/>
    <s v="Daniel Lacy"/>
    <x v="0"/>
    <s v="United States"/>
    <s v="Eagan"/>
    <x v="11"/>
    <n v="55122"/>
    <x v="2"/>
    <s v="OFF-PA-10000327"/>
    <x v="1"/>
    <x v="10"/>
    <s v="Xerox 1971"/>
    <n v="8.56"/>
    <n v="2"/>
    <n v="0"/>
    <n v="3.8519999999999994"/>
  </r>
  <r>
    <n v="2908"/>
    <s v="CA-2014-121615"/>
    <x v="3"/>
    <x v="132"/>
    <d v="2014-11-10T00:00:00"/>
    <s v="Standard Class"/>
    <s v="DL-12925"/>
    <s v="Daniel Lacy"/>
    <x v="0"/>
    <s v="United States"/>
    <s v="Eagan"/>
    <x v="11"/>
    <n v="55122"/>
    <x v="2"/>
    <s v="OFF-ST-10001325"/>
    <x v="1"/>
    <x v="4"/>
    <s v="Sterilite Officeware Hinged File Box"/>
    <n v="52.400000000000006"/>
    <n v="5"/>
    <n v="0"/>
    <n v="14.148"/>
  </r>
  <r>
    <n v="2909"/>
    <s v="CA-2014-121615"/>
    <x v="3"/>
    <x v="132"/>
    <d v="2014-11-10T00:00:00"/>
    <s v="Standard Class"/>
    <s v="DL-12925"/>
    <s v="Daniel Lacy"/>
    <x v="0"/>
    <s v="United States"/>
    <s v="Eagan"/>
    <x v="11"/>
    <n v="55122"/>
    <x v="2"/>
    <s v="OFF-LA-10001771"/>
    <x v="1"/>
    <x v="2"/>
    <s v="Avery 513"/>
    <n v="14.940000000000001"/>
    <n v="3"/>
    <n v="0"/>
    <n v="6.8723999999999998"/>
  </r>
  <r>
    <n v="2910"/>
    <s v="CA-2014-166415"/>
    <x v="3"/>
    <x v="600"/>
    <d v="2014-02-24T00:00:00"/>
    <s v="Standard Class"/>
    <s v="ME-17725"/>
    <s v="Max Engle"/>
    <x v="0"/>
    <s v="United States"/>
    <s v="Seattle"/>
    <x v="4"/>
    <n v="98103"/>
    <x v="1"/>
    <s v="OFF-FA-10004968"/>
    <x v="1"/>
    <x v="13"/>
    <s v="Rubber Band Ball"/>
    <n v="11.22"/>
    <n v="3"/>
    <n v="0"/>
    <n v="0.2244000000000006"/>
  </r>
  <r>
    <n v="2911"/>
    <s v="CA-2012-118444"/>
    <x v="1"/>
    <x v="599"/>
    <d v="2012-11-09T00:00:00"/>
    <s v="Standard Class"/>
    <s v="VD-21670"/>
    <s v="Valerie Dominguez"/>
    <x v="0"/>
    <s v="United States"/>
    <s v="Coral Springs"/>
    <x v="2"/>
    <n v="33065"/>
    <x v="0"/>
    <s v="OFF-AP-10000576"/>
    <x v="1"/>
    <x v="9"/>
    <s v="Belkin 325VA UPS Surge Protector, 6'"/>
    <n v="387.13600000000002"/>
    <n v="4"/>
    <n v="0.2"/>
    <n v="24.196000000000012"/>
  </r>
  <r>
    <n v="2912"/>
    <s v="CA-2011-113929"/>
    <x v="2"/>
    <x v="737"/>
    <d v="2011-06-21T00:00:00"/>
    <s v="Standard Class"/>
    <s v="CK-12205"/>
    <s v="Chloris Kastensmidt"/>
    <x v="0"/>
    <s v="United States"/>
    <s v="Hempstead"/>
    <x v="15"/>
    <n v="11550"/>
    <x v="3"/>
    <s v="OFF-EN-10003286"/>
    <x v="1"/>
    <x v="12"/>
    <s v="Staples"/>
    <n v="41.4"/>
    <n v="5"/>
    <n v="0"/>
    <n v="19.457999999999998"/>
  </r>
  <r>
    <n v="2913"/>
    <s v="CA-2011-113929"/>
    <x v="2"/>
    <x v="737"/>
    <d v="2011-06-21T00:00:00"/>
    <s v="Standard Class"/>
    <s v="CK-12205"/>
    <s v="Chloris Kastensmidt"/>
    <x v="0"/>
    <s v="United States"/>
    <s v="Hempstead"/>
    <x v="15"/>
    <n v="11550"/>
    <x v="3"/>
    <s v="OFF-AR-10003772"/>
    <x v="1"/>
    <x v="6"/>
    <s v="Boston 16750 Black Compact Battery Pencil Sharpener"/>
    <n v="35"/>
    <n v="4"/>
    <n v="0"/>
    <n v="10.499999999999996"/>
  </r>
  <r>
    <n v="2914"/>
    <s v="CA-2011-113929"/>
    <x v="2"/>
    <x v="737"/>
    <d v="2011-06-21T00:00:00"/>
    <s v="Standard Class"/>
    <s v="CK-12205"/>
    <s v="Chloris Kastensmidt"/>
    <x v="0"/>
    <s v="United States"/>
    <s v="Hempstead"/>
    <x v="15"/>
    <n v="11550"/>
    <x v="3"/>
    <s v="OFF-BI-10002852"/>
    <x v="1"/>
    <x v="8"/>
    <s v="Ibico Standard Transparent Covers"/>
    <n v="39.552000000000007"/>
    <n v="3"/>
    <n v="0.2"/>
    <n v="14.337599999999998"/>
  </r>
  <r>
    <n v="2915"/>
    <s v="CA-2012-134747"/>
    <x v="1"/>
    <x v="88"/>
    <d v="2012-10-17T00:00:00"/>
    <s v="Second Class"/>
    <s v="DL-12925"/>
    <s v="Daniel Lacy"/>
    <x v="0"/>
    <s v="United States"/>
    <s v="Noblesville"/>
    <x v="14"/>
    <n v="46060"/>
    <x v="2"/>
    <s v="TEC-PH-10002890"/>
    <x v="2"/>
    <x v="7"/>
    <s v="AT&amp;T 17929 Lendline Telephone"/>
    <n v="135.72"/>
    <n v="3"/>
    <n v="0"/>
    <n v="35.287199999999999"/>
  </r>
  <r>
    <n v="2916"/>
    <s v="CA-2012-134747"/>
    <x v="1"/>
    <x v="88"/>
    <d v="2012-10-17T00:00:00"/>
    <s v="Second Class"/>
    <s v="DL-12925"/>
    <s v="Daniel Lacy"/>
    <x v="0"/>
    <s v="United States"/>
    <s v="Noblesville"/>
    <x v="14"/>
    <n v="46060"/>
    <x v="2"/>
    <s v="OFF-BI-10001308"/>
    <x v="1"/>
    <x v="8"/>
    <s v="GBC Standard Plastic Binding Systems' Combs"/>
    <n v="12.56"/>
    <n v="2"/>
    <n v="0"/>
    <n v="5.6519999999999992"/>
  </r>
  <r>
    <n v="2917"/>
    <s v="CA-2012-134747"/>
    <x v="1"/>
    <x v="88"/>
    <d v="2012-10-17T00:00:00"/>
    <s v="Second Class"/>
    <s v="DL-12925"/>
    <s v="Daniel Lacy"/>
    <x v="0"/>
    <s v="United States"/>
    <s v="Noblesville"/>
    <x v="14"/>
    <n v="46060"/>
    <x v="2"/>
    <s v="TEC-PH-10001750"/>
    <x v="2"/>
    <x v="7"/>
    <s v="Samsung Rugby III"/>
    <n v="263.95999999999998"/>
    <n v="4"/>
    <n v="0"/>
    <n v="71.269200000000012"/>
  </r>
  <r>
    <n v="2918"/>
    <s v="CA-2014-155047"/>
    <x v="3"/>
    <x v="151"/>
    <d v="2014-08-31T00:00:00"/>
    <s v="First Class"/>
    <s v="SE-20110"/>
    <s v="Sanjit Engle"/>
    <x v="0"/>
    <s v="United States"/>
    <s v="Dallas"/>
    <x v="5"/>
    <n v="75220"/>
    <x v="2"/>
    <s v="OFF-AR-10003338"/>
    <x v="1"/>
    <x v="6"/>
    <s v="Eberhard Faber 3 1/2&quot; Golf Pencils"/>
    <n v="5.9520000000000008"/>
    <n v="1"/>
    <n v="0.2"/>
    <n v="0.37200000000000011"/>
  </r>
  <r>
    <n v="2919"/>
    <s v="CA-2013-160129"/>
    <x v="0"/>
    <x v="813"/>
    <d v="2013-11-24T00:00:00"/>
    <s v="Same Day"/>
    <s v="LS-17200"/>
    <s v="Luke Schmidt"/>
    <x v="1"/>
    <s v="United States"/>
    <s v="Philadelphia"/>
    <x v="9"/>
    <n v="19140"/>
    <x v="3"/>
    <s v="OFF-FA-10002763"/>
    <x v="1"/>
    <x v="13"/>
    <s v="Advantus Map Pennant Flags and Round Head Tacks"/>
    <n v="15.8"/>
    <n v="5"/>
    <n v="0.2"/>
    <n v="2.3699999999999983"/>
  </r>
  <r>
    <n v="2920"/>
    <s v="CA-2013-160129"/>
    <x v="0"/>
    <x v="813"/>
    <d v="2013-11-24T00:00:00"/>
    <s v="Same Day"/>
    <s v="LS-17200"/>
    <s v="Luke Schmidt"/>
    <x v="1"/>
    <s v="United States"/>
    <s v="Philadelphia"/>
    <x v="9"/>
    <n v="19140"/>
    <x v="3"/>
    <s v="FUR-FU-10002088"/>
    <x v="0"/>
    <x v="5"/>
    <s v="Nu-Dell Float Frame 11 x 14 1/2"/>
    <n v="14.368000000000002"/>
    <n v="2"/>
    <n v="0.2"/>
    <n v="3.9512"/>
  </r>
  <r>
    <n v="2921"/>
    <s v="CA-2013-160129"/>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s v="CA-2014-164329"/>
    <x v="3"/>
    <x v="289"/>
    <d v="2014-01-31T00:00:00"/>
    <s v="Same Day"/>
    <s v="MM-17920"/>
    <s v="Michael Moore"/>
    <x v="0"/>
    <s v="United States"/>
    <s v="San Francisco"/>
    <x v="1"/>
    <n v="94109"/>
    <x v="1"/>
    <s v="OFF-ST-10001511"/>
    <x v="1"/>
    <x v="4"/>
    <s v="Space Solutions Commercial Steel Shelving"/>
    <n v="129.30000000000001"/>
    <n v="2"/>
    <n v="0"/>
    <n v="6.4649999999999892"/>
  </r>
  <r>
    <n v="2923"/>
    <s v="US-2012-141453"/>
    <x v="1"/>
    <x v="672"/>
    <d v="2012-12-03T00:00:00"/>
    <s v="Second Class"/>
    <s v="DB-13270"/>
    <s v="Deborah Brumfield"/>
    <x v="2"/>
    <s v="United States"/>
    <s v="Austin"/>
    <x v="5"/>
    <n v="78745"/>
    <x v="2"/>
    <s v="OFF-BI-10000301"/>
    <x v="1"/>
    <x v="8"/>
    <s v="GBC Instant Report Kit"/>
    <n v="3.8819999999999988"/>
    <n v="3"/>
    <n v="0.8"/>
    <n v="-5.8230000000000004"/>
  </r>
  <r>
    <n v="2924"/>
    <s v="CA-2011-156993"/>
    <x v="2"/>
    <x v="307"/>
    <d v="2011-07-04T00:00:00"/>
    <s v="Standard Class"/>
    <s v="RW-19630"/>
    <s v="Rob Williams"/>
    <x v="1"/>
    <s v="United States"/>
    <s v="Detroit"/>
    <x v="12"/>
    <n v="48234"/>
    <x v="2"/>
    <s v="OFF-FA-10003495"/>
    <x v="1"/>
    <x v="13"/>
    <s v="Staples"/>
    <n v="6.08"/>
    <n v="1"/>
    <n v="0"/>
    <n v="3.04"/>
  </r>
  <r>
    <n v="2925"/>
    <s v="CA-2011-157721"/>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s v="CA-2011-157721"/>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s v="CA-2014-128629"/>
    <x v="3"/>
    <x v="815"/>
    <d v="2014-07-15T00:00:00"/>
    <s v="Second Class"/>
    <s v="BP-11155"/>
    <s v="Becky Pak"/>
    <x v="0"/>
    <s v="United States"/>
    <s v="Columbus"/>
    <x v="32"/>
    <n v="31907"/>
    <x v="0"/>
    <s v="FUR-FU-10000771"/>
    <x v="0"/>
    <x v="5"/>
    <s v="Eldon 200 Class Desk Accessories, Smoke"/>
    <n v="18.84"/>
    <n v="3"/>
    <n v="0"/>
    <n v="7.9128000000000007"/>
  </r>
  <r>
    <n v="2928"/>
    <s v="CA-2014-158106"/>
    <x v="3"/>
    <x v="400"/>
    <d v="2014-06-11T00:00:00"/>
    <s v="Standard Class"/>
    <s v="CT-11995"/>
    <s v="Carol Triggs"/>
    <x v="0"/>
    <s v="United States"/>
    <s v="Apple Valley"/>
    <x v="11"/>
    <n v="55124"/>
    <x v="2"/>
    <s v="OFF-AR-10002255"/>
    <x v="1"/>
    <x v="6"/>
    <s v="Newell 346"/>
    <n v="8.64"/>
    <n v="3"/>
    <n v="0"/>
    <n v="2.5055999999999998"/>
  </r>
  <r>
    <n v="2929"/>
    <s v="US-2014-120390"/>
    <x v="3"/>
    <x v="15"/>
    <d v="2014-10-27T00:00:00"/>
    <s v="Standard Class"/>
    <s v="TH-21550"/>
    <s v="Tracy Hopkins"/>
    <x v="2"/>
    <s v="United States"/>
    <s v="Burlington"/>
    <x v="3"/>
    <n v="27217"/>
    <x v="0"/>
    <s v="OFF-BI-10004995"/>
    <x v="1"/>
    <x v="8"/>
    <s v="GBC DocuBind P400 Electric Binding System"/>
    <n v="1633.1880000000003"/>
    <n v="4"/>
    <n v="0.7"/>
    <n v="-1306.5504000000001"/>
  </r>
  <r>
    <n v="2930"/>
    <s v="CA-2014-143434"/>
    <x v="3"/>
    <x v="551"/>
    <d v="2014-11-25T00:00:00"/>
    <s v="Standard Class"/>
    <s v="ME-17320"/>
    <s v="Maria Etezadi"/>
    <x v="2"/>
    <s v="United States"/>
    <s v="Saginaw"/>
    <x v="12"/>
    <n v="48601"/>
    <x v="2"/>
    <s v="FUR-FU-10002597"/>
    <x v="0"/>
    <x v="5"/>
    <s v="C-Line Magnetic Cubicle Keepers, Clear Polypropylene"/>
    <n v="19.760000000000002"/>
    <n v="4"/>
    <n v="0"/>
    <n v="8.2992000000000008"/>
  </r>
  <r>
    <n v="2931"/>
    <s v="CA-2012-168564"/>
    <x v="1"/>
    <x v="816"/>
    <d v="2012-08-08T00:00:00"/>
    <s v="Same Day"/>
    <s v="TT-21220"/>
    <s v="Thomas Thornton"/>
    <x v="0"/>
    <s v="United States"/>
    <s v="San Francisco"/>
    <x v="1"/>
    <n v="94109"/>
    <x v="1"/>
    <s v="OFF-BI-10004970"/>
    <x v="1"/>
    <x v="8"/>
    <s v="ACCOHIDE 3-Ring Binder, Blue, 1&quot;"/>
    <n v="6.6080000000000005"/>
    <n v="2"/>
    <n v="0.2"/>
    <n v="2.2302"/>
  </r>
  <r>
    <n v="2932"/>
    <s v="CA-2012-168564"/>
    <x v="1"/>
    <x v="816"/>
    <d v="2012-08-08T00:00:00"/>
    <s v="Same Day"/>
    <s v="TT-21220"/>
    <s v="Thomas Thornton"/>
    <x v="0"/>
    <s v="United States"/>
    <s v="San Francisco"/>
    <x v="1"/>
    <n v="94109"/>
    <x v="1"/>
    <s v="OFF-BI-10002557"/>
    <x v="1"/>
    <x v="8"/>
    <s v="Presstex Flexible Ring Binders"/>
    <n v="7.28"/>
    <n v="2"/>
    <n v="0.2"/>
    <n v="2.7299999999999995"/>
  </r>
  <r>
    <n v="2933"/>
    <s v="CA-2012-168564"/>
    <x v="1"/>
    <x v="816"/>
    <d v="2012-08-08T00:00:00"/>
    <s v="Same Day"/>
    <s v="TT-21220"/>
    <s v="Thomas Thornton"/>
    <x v="0"/>
    <s v="United States"/>
    <s v="San Francisco"/>
    <x v="1"/>
    <n v="94109"/>
    <x v="1"/>
    <s v="FUR-CH-10000785"/>
    <x v="0"/>
    <x v="1"/>
    <s v="Global Ergonomic Managers Chair"/>
    <n v="144.78399999999999"/>
    <n v="1"/>
    <n v="0.2"/>
    <n v="10.858800000000002"/>
  </r>
  <r>
    <n v="2934"/>
    <s v="US-2013-16904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s v="US-2013-169040"/>
    <x v="0"/>
    <x v="409"/>
    <d v="2013-12-13T00:00:00"/>
    <s v="Standard Class"/>
    <s v="GT-14710"/>
    <s v="Greg Tran"/>
    <x v="0"/>
    <s v="United States"/>
    <s v="Seattle"/>
    <x v="4"/>
    <n v="98105"/>
    <x v="1"/>
    <s v="TEC-PH-10002834"/>
    <x v="2"/>
    <x v="7"/>
    <s v="Google Nexus 5"/>
    <n v="431.97600000000006"/>
    <n v="3"/>
    <n v="0.2"/>
    <n v="26.998499999999993"/>
  </r>
  <r>
    <n v="2936"/>
    <s v="US-2013-169040"/>
    <x v="0"/>
    <x v="409"/>
    <d v="2013-12-13T00:00:00"/>
    <s v="Standard Class"/>
    <s v="GT-14710"/>
    <s v="Greg Tran"/>
    <x v="0"/>
    <s v="United States"/>
    <s v="Seattle"/>
    <x v="4"/>
    <n v="98105"/>
    <x v="1"/>
    <s v="OFF-EN-10000927"/>
    <x v="1"/>
    <x v="12"/>
    <s v="Jet-Pak Recycled Peel 'N' Seal Padded Mailers"/>
    <n v="35.89"/>
    <n v="1"/>
    <n v="0"/>
    <n v="16.150499999999997"/>
  </r>
  <r>
    <n v="2937"/>
    <s v="US-2013-169040"/>
    <x v="0"/>
    <x v="409"/>
    <d v="2013-12-13T00:00:00"/>
    <s v="Standard Class"/>
    <s v="GT-14710"/>
    <s v="Greg Tran"/>
    <x v="0"/>
    <s v="United States"/>
    <s v="Seattle"/>
    <x v="4"/>
    <n v="98105"/>
    <x v="1"/>
    <s v="OFF-BI-10001636"/>
    <x v="1"/>
    <x v="8"/>
    <s v="Ibico Plastic and Wire Spiral Binding Combs"/>
    <n v="47.207999999999998"/>
    <n v="7"/>
    <n v="0.2"/>
    <n v="15.342599999999997"/>
  </r>
  <r>
    <n v="2938"/>
    <s v="US-2013-169040"/>
    <x v="0"/>
    <x v="409"/>
    <d v="2013-12-13T00:00:00"/>
    <s v="Standard Class"/>
    <s v="GT-14710"/>
    <s v="Greg Tran"/>
    <x v="0"/>
    <s v="United States"/>
    <s v="Seattle"/>
    <x v="4"/>
    <n v="98105"/>
    <x v="1"/>
    <s v="OFF-PA-10001736"/>
    <x v="1"/>
    <x v="10"/>
    <s v="Xerox 1880"/>
    <n v="248.07999999999998"/>
    <n v="7"/>
    <n v="0"/>
    <n v="116.59759999999997"/>
  </r>
  <r>
    <n v="2939"/>
    <s v="US-2013-169040"/>
    <x v="0"/>
    <x v="409"/>
    <d v="2013-12-13T00:00:00"/>
    <s v="Standard Class"/>
    <s v="GT-14710"/>
    <s v="Greg Tran"/>
    <x v="0"/>
    <s v="United States"/>
    <s v="Seattle"/>
    <x v="4"/>
    <n v="98105"/>
    <x v="1"/>
    <s v="OFF-PA-10000482"/>
    <x v="1"/>
    <x v="10"/>
    <s v="Snap-A-Way Black Print Carbonless Ruled Speed Letter, Triplicate"/>
    <n v="189.7"/>
    <n v="5"/>
    <n v="0"/>
    <n v="89.158999999999992"/>
  </r>
  <r>
    <n v="2940"/>
    <s v="US-2013-169040"/>
    <x v="0"/>
    <x v="409"/>
    <d v="2013-12-13T00:00:00"/>
    <s v="Standard Class"/>
    <s v="GT-14710"/>
    <s v="Greg Tran"/>
    <x v="0"/>
    <s v="United States"/>
    <s v="Seattle"/>
    <x v="4"/>
    <n v="98105"/>
    <x v="1"/>
    <s v="OFF-BI-10001658"/>
    <x v="1"/>
    <x v="8"/>
    <s v="GBC Standard Therm-A-Bind Covers"/>
    <n v="59.808000000000007"/>
    <n v="3"/>
    <n v="0.2"/>
    <n v="19.4376"/>
  </r>
  <r>
    <n v="2941"/>
    <s v="CA-2014-155880"/>
    <x v="3"/>
    <x v="613"/>
    <d v="2014-04-01T00:00:00"/>
    <s v="Standard Class"/>
    <s v="JD-16150"/>
    <s v="Justin Deggeller"/>
    <x v="1"/>
    <s v="United States"/>
    <s v="Milwaukee"/>
    <x v="6"/>
    <n v="53209"/>
    <x v="2"/>
    <s v="FUR-CH-10000422"/>
    <x v="0"/>
    <x v="1"/>
    <s v="Global Highback Leather Tilter in Burgundy"/>
    <n v="90.99"/>
    <n v="1"/>
    <n v="0"/>
    <n v="14.558400000000006"/>
  </r>
  <r>
    <n v="2942"/>
    <s v="CA-2014-155880"/>
    <x v="3"/>
    <x v="613"/>
    <d v="2014-04-01T00:00:00"/>
    <s v="Standard Class"/>
    <s v="JD-16150"/>
    <s v="Justin Deggeller"/>
    <x v="1"/>
    <s v="United States"/>
    <s v="Milwaukee"/>
    <x v="6"/>
    <n v="53209"/>
    <x v="2"/>
    <s v="FUR-CH-10004675"/>
    <x v="0"/>
    <x v="1"/>
    <s v="Lifetime Advantage Folding Chairs, 4/Carton"/>
    <n v="1526.5600000000002"/>
    <n v="7"/>
    <n v="0"/>
    <n v="427.43679999999995"/>
  </r>
  <r>
    <n v="2943"/>
    <s v="CA-2014-155880"/>
    <x v="3"/>
    <x v="613"/>
    <d v="2014-04-01T00:00:00"/>
    <s v="Standard Class"/>
    <s v="JD-16150"/>
    <s v="Justin Deggeller"/>
    <x v="1"/>
    <s v="United States"/>
    <s v="Milwaukee"/>
    <x v="6"/>
    <n v="53209"/>
    <x v="2"/>
    <s v="FUR-CH-10002880"/>
    <x v="0"/>
    <x v="1"/>
    <s v="Global High-Back Leather Tilter, Burgundy"/>
    <n v="368.96999999999997"/>
    <n v="3"/>
    <n v="0"/>
    <n v="40.586699999999979"/>
  </r>
  <r>
    <n v="2944"/>
    <s v="CA-2014-126242"/>
    <x v="3"/>
    <x v="123"/>
    <d v="2014-11-25T00:00:00"/>
    <s v="Standard Class"/>
    <s v="MC-18100"/>
    <s v="Mick Crebagga"/>
    <x v="0"/>
    <s v="United States"/>
    <s v="Los Angeles"/>
    <x v="1"/>
    <n v="90049"/>
    <x v="1"/>
    <s v="OFF-ST-10000675"/>
    <x v="1"/>
    <x v="4"/>
    <s v="File Shuttle II and Handi-File, Black"/>
    <n v="305.01"/>
    <n v="9"/>
    <n v="0"/>
    <n v="76.252499999999998"/>
  </r>
  <r>
    <n v="2945"/>
    <s v="CA-2014-126242"/>
    <x v="3"/>
    <x v="123"/>
    <d v="2014-11-25T00:00:00"/>
    <s v="Standard Class"/>
    <s v="MC-18100"/>
    <s v="Mick Crebagga"/>
    <x v="0"/>
    <s v="United States"/>
    <s v="Los Angeles"/>
    <x v="1"/>
    <n v="90049"/>
    <x v="1"/>
    <s v="FUR-FU-10002685"/>
    <x v="0"/>
    <x v="5"/>
    <s v="Executive Impressions 13-1/2&quot; Indoor/Outdoor Wall Clock"/>
    <n v="18.7"/>
    <n v="1"/>
    <n v="0"/>
    <n v="7.1059999999999999"/>
  </r>
  <r>
    <n v="2946"/>
    <s v="CA-2013-166443"/>
    <x v="0"/>
    <x v="254"/>
    <d v="2013-11-06T00:00:00"/>
    <s v="First Class"/>
    <s v="LH-17020"/>
    <s v="Lisa Hazard"/>
    <x v="0"/>
    <s v="United States"/>
    <s v="San Francisco"/>
    <x v="1"/>
    <n v="94122"/>
    <x v="1"/>
    <s v="FUR-FU-10004020"/>
    <x v="0"/>
    <x v="5"/>
    <s v="Advantus Panel Wall Acrylic Frame"/>
    <n v="38.29"/>
    <n v="7"/>
    <n v="0"/>
    <n v="16.464700000000001"/>
  </r>
  <r>
    <n v="2947"/>
    <s v="CA-2014-169859"/>
    <x v="3"/>
    <x v="817"/>
    <d v="2014-12-19T00:00:00"/>
    <s v="Standard Class"/>
    <s v="MP-18175"/>
    <s v="Mike Pelletier"/>
    <x v="2"/>
    <s v="United States"/>
    <s v="San Diego"/>
    <x v="1"/>
    <n v="92024"/>
    <x v="1"/>
    <s v="FUR-FU-10004963"/>
    <x v="0"/>
    <x v="5"/>
    <s v="Eldon 400 Class Desk Accessories, Black Carbon"/>
    <n v="26.25"/>
    <n v="3"/>
    <n v="0"/>
    <n v="11.025000000000002"/>
  </r>
  <r>
    <n v="2948"/>
    <s v="CA-2014-169859"/>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s v="CA-2014-169859"/>
    <x v="3"/>
    <x v="817"/>
    <d v="2014-12-19T00:00:00"/>
    <s v="Standard Class"/>
    <s v="MP-18175"/>
    <s v="Mike Pelletier"/>
    <x v="2"/>
    <s v="United States"/>
    <s v="San Diego"/>
    <x v="1"/>
    <n v="92024"/>
    <x v="1"/>
    <s v="OFF-EN-10000461"/>
    <x v="1"/>
    <x v="12"/>
    <s v="#10- 4 1/8&quot; x 9 1/2&quot; Recycled Envelopes"/>
    <n v="43.7"/>
    <n v="5"/>
    <n v="0"/>
    <n v="20.539000000000001"/>
  </r>
  <r>
    <n v="2950"/>
    <s v="CA-2014-134915"/>
    <x v="3"/>
    <x v="105"/>
    <d v="2014-11-13T00:00:00"/>
    <s v="Same Day"/>
    <s v="EM-14140"/>
    <s v="Eugene Moren"/>
    <x v="2"/>
    <s v="United States"/>
    <s v="Glendale"/>
    <x v="16"/>
    <n v="85301"/>
    <x v="1"/>
    <s v="TEC-AC-10001266"/>
    <x v="2"/>
    <x v="11"/>
    <s v="Memorex Micro Travel Drive 8 GB"/>
    <n v="41.6"/>
    <n v="4"/>
    <n v="0.2"/>
    <n v="12.999999999999998"/>
  </r>
  <r>
    <n v="2951"/>
    <s v="CA-2014-134915"/>
    <x v="3"/>
    <x v="105"/>
    <d v="2014-11-13T00:00:00"/>
    <s v="Same Day"/>
    <s v="EM-14140"/>
    <s v="Eugene Moren"/>
    <x v="2"/>
    <s v="United States"/>
    <s v="Glendale"/>
    <x v="16"/>
    <n v="85301"/>
    <x v="1"/>
    <s v="OFF-PA-10002160"/>
    <x v="1"/>
    <x v="10"/>
    <s v="Xerox 1978"/>
    <n v="23.120000000000005"/>
    <n v="5"/>
    <n v="0.2"/>
    <n v="8.3810000000000002"/>
  </r>
  <r>
    <n v="2952"/>
    <s v="CA-2014-134915"/>
    <x v="3"/>
    <x v="105"/>
    <d v="2014-11-13T00:00:00"/>
    <s v="Same Day"/>
    <s v="EM-14140"/>
    <s v="Eugene Moren"/>
    <x v="2"/>
    <s v="United States"/>
    <s v="Glendale"/>
    <x v="16"/>
    <n v="85301"/>
    <x v="1"/>
    <s v="FUR-CH-10004875"/>
    <x v="0"/>
    <x v="1"/>
    <s v="Harbour Creations 67200 Series Stacking Chairs"/>
    <n v="113.88800000000002"/>
    <n v="2"/>
    <n v="0.2"/>
    <n v="9.9651999999999994"/>
  </r>
  <r>
    <n v="2953"/>
    <s v="CA-2014-13491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s v="CA-2014-13491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s v="CA-2014-134915"/>
    <x v="3"/>
    <x v="105"/>
    <d v="2014-11-13T00:00:00"/>
    <s v="Same Day"/>
    <s v="EM-14140"/>
    <s v="Eugene Moren"/>
    <x v="2"/>
    <s v="United States"/>
    <s v="Glendale"/>
    <x v="16"/>
    <n v="85301"/>
    <x v="1"/>
    <s v="TEC-PH-10001459"/>
    <x v="2"/>
    <x v="7"/>
    <s v="Samsung Galaxy Mega 6.3"/>
    <n v="671.98400000000004"/>
    <n v="2"/>
    <n v="0.2"/>
    <n v="50.398800000000023"/>
  </r>
  <r>
    <n v="2956"/>
    <s v="CA-2013-153353"/>
    <x v="0"/>
    <x v="298"/>
    <d v="2013-08-25T00:00:00"/>
    <s v="Standard Class"/>
    <s v="GG-14650"/>
    <s v="Greg Guthrie"/>
    <x v="1"/>
    <s v="United States"/>
    <s v="New York City"/>
    <x v="15"/>
    <n v="10035"/>
    <x v="3"/>
    <s v="TEC-PH-10000439"/>
    <x v="2"/>
    <x v="7"/>
    <s v="GE DSL Phone Line Filter"/>
    <n v="39.99"/>
    <n v="1"/>
    <n v="0"/>
    <n v="11.597099999999998"/>
  </r>
  <r>
    <n v="2957"/>
    <s v="CA-2014-123638"/>
    <x v="3"/>
    <x v="818"/>
    <d v="2014-07-05T00:00:00"/>
    <s v="Standard Class"/>
    <s v="MA-17995"/>
    <s v="Michelle Arnett"/>
    <x v="2"/>
    <s v="United States"/>
    <s v="Watertown"/>
    <x v="15"/>
    <n v="13601"/>
    <x v="3"/>
    <s v="FUR-CH-10002647"/>
    <x v="0"/>
    <x v="1"/>
    <s v="Situations Contoured Folding Chairs, 4/Set"/>
    <n v="191.64600000000002"/>
    <n v="3"/>
    <n v="0.1"/>
    <n v="31.94100000000001"/>
  </r>
  <r>
    <n v="2958"/>
    <s v="CA-2014-168900"/>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s v="CA-2012-158456"/>
    <x v="1"/>
    <x v="100"/>
    <d v="2012-12-29T00:00:00"/>
    <s v="Standard Class"/>
    <s v="KT-16465"/>
    <s v="Kean Takahito"/>
    <x v="0"/>
    <s v="United States"/>
    <s v="Los Angeles"/>
    <x v="1"/>
    <n v="90032"/>
    <x v="1"/>
    <s v="OFF-BI-10001097"/>
    <x v="1"/>
    <x v="8"/>
    <s v="Avery Hole Reinforcements"/>
    <n v="19.936000000000003"/>
    <n v="4"/>
    <n v="0.2"/>
    <n v="7.2267999999999999"/>
  </r>
  <r>
    <n v="2960"/>
    <s v="CA-2012-158456"/>
    <x v="1"/>
    <x v="100"/>
    <d v="2012-12-29T00:00:00"/>
    <s v="Standard Class"/>
    <s v="KT-16465"/>
    <s v="Kean Takahito"/>
    <x v="0"/>
    <s v="United States"/>
    <s v="Los Angeles"/>
    <x v="1"/>
    <n v="90032"/>
    <x v="1"/>
    <s v="OFF-FA-10004854"/>
    <x v="1"/>
    <x v="13"/>
    <s v="Vinyl Coated Wire Paper Clips in Organizer Box, 800/Box"/>
    <n v="45.92"/>
    <n v="4"/>
    <n v="0"/>
    <n v="21.5824"/>
  </r>
  <r>
    <n v="2961"/>
    <s v="CA-2014-143665"/>
    <x v="3"/>
    <x v="466"/>
    <d v="2014-05-02T00:00:00"/>
    <s v="Standard Class"/>
    <s v="PO-19180"/>
    <s v="Philisse Overcash"/>
    <x v="2"/>
    <s v="United States"/>
    <s v="Seattle"/>
    <x v="4"/>
    <n v="98115"/>
    <x v="1"/>
    <s v="OFF-PA-10003673"/>
    <x v="1"/>
    <x v="10"/>
    <s v="Strathmore Photo Mount Cards"/>
    <n v="20.34"/>
    <n v="3"/>
    <n v="0"/>
    <n v="9.3563999999999989"/>
  </r>
  <r>
    <n v="2962"/>
    <s v="CA-2014-143665"/>
    <x v="3"/>
    <x v="466"/>
    <d v="2014-05-02T00:00:00"/>
    <s v="Standard Class"/>
    <s v="PO-19180"/>
    <s v="Philisse Overcash"/>
    <x v="2"/>
    <s v="United States"/>
    <s v="Seattle"/>
    <x v="4"/>
    <n v="98115"/>
    <x v="1"/>
    <s v="OFF-LA-10002034"/>
    <x v="1"/>
    <x v="2"/>
    <s v="Avery 478"/>
    <n v="39.28"/>
    <n v="8"/>
    <n v="0"/>
    <n v="19.247199999999999"/>
  </r>
  <r>
    <n v="2963"/>
    <s v="CA-2014-137428"/>
    <x v="3"/>
    <x v="819"/>
    <d v="2014-12-22T00:00:00"/>
    <s v="Second Class"/>
    <s v="AY-10555"/>
    <s v="Andy Yotov"/>
    <x v="1"/>
    <s v="United States"/>
    <s v="Oceanside"/>
    <x v="1"/>
    <n v="92054"/>
    <x v="1"/>
    <s v="FUR-CH-10002774"/>
    <x v="0"/>
    <x v="1"/>
    <s v="Global Deluxe Stacking Chair, Gray"/>
    <n v="81.567999999999998"/>
    <n v="2"/>
    <n v="0.2"/>
    <n v="9.1763999999999974"/>
  </r>
  <r>
    <n v="2964"/>
    <s v="CA-2014-137428"/>
    <x v="3"/>
    <x v="819"/>
    <d v="2014-12-22T00:00:00"/>
    <s v="Second Class"/>
    <s v="AY-10555"/>
    <s v="Andy Yotov"/>
    <x v="1"/>
    <s v="United States"/>
    <s v="Oceanside"/>
    <x v="1"/>
    <n v="92054"/>
    <x v="1"/>
    <s v="FUR-CH-10003817"/>
    <x v="0"/>
    <x v="1"/>
    <s v="Global Value Steno Chair, Gray"/>
    <n v="97.184000000000012"/>
    <n v="2"/>
    <n v="0.2"/>
    <n v="6.0740000000000016"/>
  </r>
  <r>
    <n v="2965"/>
    <s v="CA-2014-137428"/>
    <x v="3"/>
    <x v="819"/>
    <d v="2014-12-22T00:00:00"/>
    <s v="Second Class"/>
    <s v="AY-10555"/>
    <s v="Andy Yotov"/>
    <x v="1"/>
    <s v="United States"/>
    <s v="Oceanside"/>
    <x v="1"/>
    <n v="92054"/>
    <x v="1"/>
    <s v="OFF-BI-10002949"/>
    <x v="1"/>
    <x v="8"/>
    <s v="Prestige Round Ring Binders"/>
    <n v="24.320000000000004"/>
    <n v="5"/>
    <n v="0.2"/>
    <n v="8.2079999999999984"/>
  </r>
  <r>
    <n v="2966"/>
    <s v="CA-2014-137428"/>
    <x v="3"/>
    <x v="819"/>
    <d v="2014-12-22T00:00:00"/>
    <s v="Second Class"/>
    <s v="AY-10555"/>
    <s v="Andy Yotov"/>
    <x v="1"/>
    <s v="United States"/>
    <s v="Oceanside"/>
    <x v="1"/>
    <n v="92054"/>
    <x v="1"/>
    <s v="FUR-FU-10002445"/>
    <x v="0"/>
    <x v="5"/>
    <s v="DAX Two-Tone Rosewood/Black Document Frame, Desktop, 5 x 7"/>
    <n v="18.96"/>
    <n v="2"/>
    <n v="0"/>
    <n v="7.5840000000000014"/>
  </r>
  <r>
    <n v="2967"/>
    <s v="CA-2011-162866"/>
    <x v="2"/>
    <x v="422"/>
    <d v="2011-12-31T00:00:00"/>
    <s v="Standard Class"/>
    <s v="Co-12640"/>
    <s v="Corey-Lock"/>
    <x v="0"/>
    <s v="United States"/>
    <s v="Skokie"/>
    <x v="10"/>
    <n v="60076"/>
    <x v="2"/>
    <s v="FUR-FU-10001473"/>
    <x v="0"/>
    <x v="5"/>
    <s v="DAX Wood Document Frame"/>
    <n v="32.952000000000005"/>
    <n v="6"/>
    <n v="0.6"/>
    <n v="-19.771199999999997"/>
  </r>
  <r>
    <n v="2968"/>
    <s v="CA-2011-162866"/>
    <x v="2"/>
    <x v="422"/>
    <d v="2011-12-31T00:00:00"/>
    <s v="Standard Class"/>
    <s v="Co-12640"/>
    <s v="Corey-Lock"/>
    <x v="0"/>
    <s v="United States"/>
    <s v="Skokie"/>
    <x v="10"/>
    <n v="60076"/>
    <x v="2"/>
    <s v="OFF-ST-10002562"/>
    <x v="1"/>
    <x v="4"/>
    <s v="Staples"/>
    <n v="30.016000000000005"/>
    <n v="4"/>
    <n v="0.2"/>
    <n v="3.0015999999999998"/>
  </r>
  <r>
    <n v="2969"/>
    <s v="CA-2014-167941"/>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s v="CA-2014-167941"/>
    <x v="3"/>
    <x v="44"/>
    <d v="2014-11-10T00:00:00"/>
    <s v="Second Class"/>
    <s v="JF-15565"/>
    <s v="Jill Fjeld"/>
    <x v="0"/>
    <s v="United States"/>
    <s v="Fayetteville"/>
    <x v="3"/>
    <n v="28314"/>
    <x v="0"/>
    <s v="OFF-PA-10001800"/>
    <x v="1"/>
    <x v="10"/>
    <s v="Xerox 220"/>
    <n v="31.104000000000006"/>
    <n v="6"/>
    <n v="0.2"/>
    <n v="10.8864"/>
  </r>
  <r>
    <n v="2971"/>
    <s v="CA-2014-167941"/>
    <x v="3"/>
    <x v="44"/>
    <d v="2014-11-10T00:00:00"/>
    <s v="Second Class"/>
    <s v="JF-15565"/>
    <s v="Jill Fjeld"/>
    <x v="0"/>
    <s v="United States"/>
    <s v="Fayetteville"/>
    <x v="3"/>
    <n v="28314"/>
    <x v="0"/>
    <s v="OFF-BI-10002827"/>
    <x v="1"/>
    <x v="8"/>
    <s v="Avery Durable Poly Binders"/>
    <n v="13.272000000000002"/>
    <n v="8"/>
    <n v="0.7"/>
    <n v="-10.617599999999999"/>
  </r>
  <r>
    <n v="2972"/>
    <s v="CA-2014-167941"/>
    <x v="3"/>
    <x v="44"/>
    <d v="2014-11-10T00:00:00"/>
    <s v="Second Class"/>
    <s v="JF-15565"/>
    <s v="Jill Fjeld"/>
    <x v="0"/>
    <s v="United States"/>
    <s v="Fayetteville"/>
    <x v="3"/>
    <n v="28314"/>
    <x v="0"/>
    <s v="FUR-FU-10004671"/>
    <x v="0"/>
    <x v="5"/>
    <s v="Executive Impressions 12&quot; Wall Clock"/>
    <n v="28.272000000000006"/>
    <n v="2"/>
    <n v="0.2"/>
    <n v="6.3612000000000002"/>
  </r>
  <r>
    <n v="2973"/>
    <s v="CA-2014-167941"/>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s v="CA-2014-111808"/>
    <x v="3"/>
    <x v="819"/>
    <d v="2014-12-21T00:00:00"/>
    <s v="Standard Class"/>
    <s v="AR-10510"/>
    <s v="Andrew Roberts"/>
    <x v="0"/>
    <s v="United States"/>
    <s v="Tulsa"/>
    <x v="26"/>
    <n v="74133"/>
    <x v="2"/>
    <s v="OFF-BI-10004656"/>
    <x v="1"/>
    <x v="8"/>
    <s v="Peel &amp; Stick Add-On Corner Pockets"/>
    <n v="10.8"/>
    <n v="5"/>
    <n v="0"/>
    <n v="5.1839999999999993"/>
  </r>
  <r>
    <n v="2975"/>
    <s v="CA-2012-137512"/>
    <x v="1"/>
    <x v="820"/>
    <d v="2012-05-12T00:00:00"/>
    <s v="Standard Class"/>
    <s v="AG-10675"/>
    <s v="Anna Gayman"/>
    <x v="0"/>
    <s v="United States"/>
    <s v="Allen"/>
    <x v="5"/>
    <n v="75002"/>
    <x v="2"/>
    <s v="FUR-TA-10001095"/>
    <x v="0"/>
    <x v="3"/>
    <s v="Chromcraft Round Conference Tables"/>
    <n v="244.00599999999997"/>
    <n v="2"/>
    <n v="0.3"/>
    <n v="-31.372200000000007"/>
  </r>
  <r>
    <n v="2976"/>
    <s v="CA-2012-137512"/>
    <x v="1"/>
    <x v="820"/>
    <d v="2012-05-12T00:00:00"/>
    <s v="Standard Class"/>
    <s v="AG-10675"/>
    <s v="Anna Gayman"/>
    <x v="0"/>
    <s v="United States"/>
    <s v="Allen"/>
    <x v="5"/>
    <n v="75002"/>
    <x v="2"/>
    <s v="OFF-PA-10000213"/>
    <x v="1"/>
    <x v="10"/>
    <s v="Xerox 198"/>
    <n v="15.936000000000002"/>
    <n v="4"/>
    <n v="0.2"/>
    <n v="5.378400000000001"/>
  </r>
  <r>
    <n v="2977"/>
    <s v="CA-2014-139773"/>
    <x v="3"/>
    <x v="769"/>
    <d v="2014-12-05T00:00:00"/>
    <s v="Same Day"/>
    <s v="DV-13045"/>
    <s v="Darrin Van Huff"/>
    <x v="1"/>
    <s v="United States"/>
    <s v="Philadelphia"/>
    <x v="9"/>
    <n v="19143"/>
    <x v="3"/>
    <s v="FUR-CH-10001797"/>
    <x v="0"/>
    <x v="1"/>
    <s v="Safco Chair Connectors, 6/Carton"/>
    <n v="188.55199999999996"/>
    <n v="7"/>
    <n v="0.3"/>
    <n v="-2.693600000000032"/>
  </r>
  <r>
    <n v="2978"/>
    <s v="CA-2014-134607"/>
    <x v="3"/>
    <x v="621"/>
    <d v="2014-10-09T00:00:00"/>
    <s v="Second Class"/>
    <s v="HL-15040"/>
    <s v="Hunter Lopez"/>
    <x v="0"/>
    <s v="United States"/>
    <s v="Rochester"/>
    <x v="15"/>
    <n v="14609"/>
    <x v="3"/>
    <s v="OFF-ST-10002214"/>
    <x v="1"/>
    <x v="4"/>
    <s v="X-Rack File for Hanging Folders"/>
    <n v="22.58"/>
    <n v="2"/>
    <n v="0"/>
    <n v="5.8707999999999991"/>
  </r>
  <r>
    <n v="2979"/>
    <s v="CA-2011-109232"/>
    <x v="2"/>
    <x v="286"/>
    <d v="2011-01-17T00:00:00"/>
    <s v="Second Class"/>
    <s v="ND-18370"/>
    <s v="Natalie DeCherney"/>
    <x v="0"/>
    <s v="United States"/>
    <s v="Mount Pleasant"/>
    <x v="20"/>
    <n v="29464"/>
    <x v="0"/>
    <s v="FUR-CH-10000422"/>
    <x v="0"/>
    <x v="1"/>
    <s v="Global Highback Leather Tilter in Burgundy"/>
    <n v="545.93999999999994"/>
    <n v="6"/>
    <n v="0"/>
    <n v="87.350400000000036"/>
  </r>
  <r>
    <n v="2980"/>
    <s v="CA-2012-139850"/>
    <x v="1"/>
    <x v="821"/>
    <d v="2012-06-17T00:00:00"/>
    <s v="Standard Class"/>
    <s v="GB-14575"/>
    <s v="Giulietta Baptist"/>
    <x v="0"/>
    <s v="United States"/>
    <s v="Philadelphia"/>
    <x v="9"/>
    <n v="19134"/>
    <x v="3"/>
    <s v="OFF-PA-10003848"/>
    <x v="1"/>
    <x v="10"/>
    <s v="Xerox 1997"/>
    <n v="20.736000000000004"/>
    <n v="4"/>
    <n v="0.2"/>
    <n v="7.2576000000000001"/>
  </r>
  <r>
    <n v="2981"/>
    <s v="CA-2012-139850"/>
    <x v="1"/>
    <x v="821"/>
    <d v="2012-06-17T00:00:00"/>
    <s v="Standard Class"/>
    <s v="GB-14575"/>
    <s v="Giulietta Baptist"/>
    <x v="0"/>
    <s v="United States"/>
    <s v="Philadelphia"/>
    <x v="9"/>
    <n v="19134"/>
    <x v="3"/>
    <s v="FUR-FU-10003623"/>
    <x v="0"/>
    <x v="5"/>
    <s v="DataProducts Ampli Magnifier Task Lamp, Black,"/>
    <n v="43.295999999999999"/>
    <n v="2"/>
    <n v="0.2"/>
    <n v="4.3295999999999975"/>
  </r>
  <r>
    <n v="2982"/>
    <s v="CA-2011-131310"/>
    <x v="2"/>
    <x v="136"/>
    <d v="2011-07-18T00:00:00"/>
    <s v="Standard Class"/>
    <s v="CL-12565"/>
    <s v="Clay Ludtke"/>
    <x v="0"/>
    <s v="United States"/>
    <s v="Seattle"/>
    <x v="4"/>
    <n v="98115"/>
    <x v="1"/>
    <s v="FUR-CH-10001797"/>
    <x v="0"/>
    <x v="1"/>
    <s v="Safco Chair Connectors, 6/Carton"/>
    <n v="123.136"/>
    <n v="4"/>
    <n v="0.2"/>
    <n v="13.852799999999981"/>
  </r>
  <r>
    <n v="2983"/>
    <s v="CA-2011-131310"/>
    <x v="2"/>
    <x v="136"/>
    <d v="2011-07-18T00:00:00"/>
    <s v="Standard Class"/>
    <s v="CL-12565"/>
    <s v="Clay Ludtke"/>
    <x v="0"/>
    <s v="United States"/>
    <s v="Seattle"/>
    <x v="4"/>
    <n v="98115"/>
    <x v="1"/>
    <s v="OFF-BI-10003094"/>
    <x v="1"/>
    <x v="8"/>
    <s v="Self-Adhesive Ring Binder Labels"/>
    <n v="11.264000000000001"/>
    <n v="4"/>
    <n v="0.2"/>
    <n v="3.8015999999999992"/>
  </r>
  <r>
    <n v="2984"/>
    <s v="US-2011-112872"/>
    <x v="2"/>
    <x v="776"/>
    <d v="2011-12-11T00:00:00"/>
    <s v="Second Class"/>
    <s v="RC-19960"/>
    <s v="Ryan Crowe"/>
    <x v="0"/>
    <s v="United States"/>
    <s v="Springfield"/>
    <x v="21"/>
    <n v="97477"/>
    <x v="1"/>
    <s v="OFF-ST-10002205"/>
    <x v="1"/>
    <x v="4"/>
    <s v="File Shuttle I and Handi-File"/>
    <n v="53.424000000000007"/>
    <n v="3"/>
    <n v="0.2"/>
    <n v="4.6746000000000016"/>
  </r>
  <r>
    <n v="2985"/>
    <s v="US-2011-112872"/>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s v="CA-2013-139269"/>
    <x v="0"/>
    <x v="822"/>
    <d v="2013-05-31T00:00:00"/>
    <s v="Standard Class"/>
    <s v="JB-16045"/>
    <s v="Julia Barnett"/>
    <x v="2"/>
    <s v="United States"/>
    <s v="Columbus"/>
    <x v="32"/>
    <n v="31907"/>
    <x v="0"/>
    <s v="FUR-FU-10000755"/>
    <x v="0"/>
    <x v="5"/>
    <s v="Eldon Expressions Mahogany Wood Desk Collection"/>
    <n v="24.96"/>
    <n v="4"/>
    <n v="0"/>
    <n v="6.240000000000002"/>
  </r>
  <r>
    <n v="2987"/>
    <s v="CA-2013-139269"/>
    <x v="0"/>
    <x v="822"/>
    <d v="2013-05-31T00:00:00"/>
    <s v="Standard Class"/>
    <s v="JB-16045"/>
    <s v="Julia Barnett"/>
    <x v="2"/>
    <s v="United States"/>
    <s v="Columbus"/>
    <x v="32"/>
    <n v="31907"/>
    <x v="0"/>
    <s v="OFF-PA-10002893"/>
    <x v="1"/>
    <x v="10"/>
    <s v="Wirebound Service Call Books, 5 1/2&quot; x 4&quot;"/>
    <n v="19.36"/>
    <n v="2"/>
    <n v="0"/>
    <n v="9.2927999999999997"/>
  </r>
  <r>
    <n v="2988"/>
    <s v="CA-2013-139269"/>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s v="CA-2013-139010"/>
    <x v="0"/>
    <x v="823"/>
    <d v="2013-02-26T00:00:00"/>
    <s v="Second Class"/>
    <s v="MC-17635"/>
    <s v="Matthew Clasen"/>
    <x v="1"/>
    <s v="United States"/>
    <s v="Los Angeles"/>
    <x v="1"/>
    <n v="90032"/>
    <x v="1"/>
    <s v="TEC-AC-10004227"/>
    <x v="2"/>
    <x v="11"/>
    <s v="SanDisk Ultra 16 GB MicroSDHC Class 10 Memory Card"/>
    <n v="12.99"/>
    <n v="1"/>
    <n v="0"/>
    <n v="0.77939999999999898"/>
  </r>
  <r>
    <n v="2990"/>
    <s v="CA-2013-139010"/>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s v="CA-2013-139010"/>
    <x v="0"/>
    <x v="823"/>
    <d v="2013-02-26T00:00:00"/>
    <s v="Second Class"/>
    <s v="MC-17635"/>
    <s v="Matthew Clasen"/>
    <x v="1"/>
    <s v="United States"/>
    <s v="Los Angeles"/>
    <x v="1"/>
    <n v="90032"/>
    <x v="1"/>
    <s v="OFF-ST-10001809"/>
    <x v="1"/>
    <x v="4"/>
    <s v="Fellowes Officeware Wire Shelving"/>
    <n v="449.15"/>
    <n v="5"/>
    <n v="0"/>
    <n v="8.9829999999999899"/>
  </r>
  <r>
    <n v="2992"/>
    <s v="CA-2013-139010"/>
    <x v="0"/>
    <x v="823"/>
    <d v="2013-02-26T00:00:00"/>
    <s v="Second Class"/>
    <s v="MC-17635"/>
    <s v="Matthew Clasen"/>
    <x v="1"/>
    <s v="United States"/>
    <s v="Los Angeles"/>
    <x v="1"/>
    <n v="90032"/>
    <x v="1"/>
    <s v="OFF-BI-10002309"/>
    <x v="1"/>
    <x v="8"/>
    <s v="Avery Heavy-Duty EZD  Binder With Locking Rings"/>
    <n v="31.248000000000005"/>
    <n v="7"/>
    <n v="0.2"/>
    <n v="10.936799999999998"/>
  </r>
  <r>
    <n v="2993"/>
    <s v="CA-2013-134376"/>
    <x v="0"/>
    <x v="824"/>
    <d v="2013-10-07T00:00:00"/>
    <s v="Standard Class"/>
    <s v="TT-21265"/>
    <s v="Tim Taslimi"/>
    <x v="1"/>
    <s v="United States"/>
    <s v="New York City"/>
    <x v="15"/>
    <n v="10024"/>
    <x v="3"/>
    <s v="OFF-AP-10004532"/>
    <x v="1"/>
    <x v="9"/>
    <s v="Kensington 6 Outlet Guardian Standard Surge Protector"/>
    <n v="61.44"/>
    <n v="3"/>
    <n v="0"/>
    <n v="16.588799999999999"/>
  </r>
  <r>
    <n v="2994"/>
    <s v="CA-2014-147291"/>
    <x v="3"/>
    <x v="825"/>
    <d v="2014-03-18T00:00:00"/>
    <s v="Standard Class"/>
    <s v="MJ-17740"/>
    <s v="Max Jones"/>
    <x v="0"/>
    <s v="United States"/>
    <s v="Detroit"/>
    <x v="12"/>
    <n v="48227"/>
    <x v="2"/>
    <s v="OFF-BI-10003091"/>
    <x v="1"/>
    <x v="8"/>
    <s v="GBC DocuBind TL200 Manual Binding Machine"/>
    <n v="895.92"/>
    <n v="4"/>
    <n v="0"/>
    <n v="421.08239999999995"/>
  </r>
  <r>
    <n v="2995"/>
    <s v="CA-2013-112893"/>
    <x v="0"/>
    <x v="369"/>
    <d v="2013-09-14T00:00:00"/>
    <s v="Second Class"/>
    <s v="AT-10735"/>
    <s v="Annie Thurman"/>
    <x v="0"/>
    <s v="United States"/>
    <s v="Stockton"/>
    <x v="1"/>
    <n v="95207"/>
    <x v="1"/>
    <s v="OFF-BI-10004654"/>
    <x v="1"/>
    <x v="8"/>
    <s v="VariCap6 Expandable Binder"/>
    <n v="55.360000000000007"/>
    <n v="4"/>
    <n v="0.2"/>
    <n v="18.683999999999997"/>
  </r>
  <r>
    <n v="2996"/>
    <s v="US-2011-150532"/>
    <x v="2"/>
    <x v="686"/>
    <d v="2011-07-21T00:00:00"/>
    <s v="Standard Class"/>
    <s v="PB-19150"/>
    <s v="Philip Brown"/>
    <x v="0"/>
    <s v="United States"/>
    <s v="Phoenix"/>
    <x v="16"/>
    <n v="85023"/>
    <x v="1"/>
    <s v="OFF-ST-10000760"/>
    <x v="1"/>
    <x v="4"/>
    <s v="Eldon Fold 'N Roll Cart System"/>
    <n v="55.92"/>
    <n v="5"/>
    <n v="0.2"/>
    <n v="6.2910000000000004"/>
  </r>
  <r>
    <n v="2997"/>
    <s v="CA-2011-138317"/>
    <x v="2"/>
    <x v="261"/>
    <d v="2011-06-25T00:00:00"/>
    <s v="Standard Class"/>
    <s v="NW-18400"/>
    <s v="Natalie Webber"/>
    <x v="0"/>
    <s v="United States"/>
    <s v="Philadelphia"/>
    <x v="9"/>
    <n v="19120"/>
    <x v="3"/>
    <s v="OFF-EN-10001539"/>
    <x v="1"/>
    <x v="12"/>
    <s v="Staples"/>
    <n v="24.896000000000001"/>
    <n v="4"/>
    <n v="0.2"/>
    <n v="8.4024000000000001"/>
  </r>
  <r>
    <n v="2998"/>
    <s v="CA-2011-138317"/>
    <x v="2"/>
    <x v="261"/>
    <d v="2011-06-25T00:00:00"/>
    <s v="Standard Class"/>
    <s v="NW-18400"/>
    <s v="Natalie Webber"/>
    <x v="0"/>
    <s v="United States"/>
    <s v="Philadelphia"/>
    <x v="9"/>
    <n v="19120"/>
    <x v="3"/>
    <s v="FUR-FU-10000550"/>
    <x v="0"/>
    <x v="5"/>
    <s v="Stacking Trays by OIC"/>
    <n v="3.9840000000000004"/>
    <n v="1"/>
    <n v="0.2"/>
    <n v="0.64739999999999964"/>
  </r>
  <r>
    <n v="2999"/>
    <s v="CA-2011-138317"/>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s v="CA-2011-138317"/>
    <x v="2"/>
    <x v="261"/>
    <d v="2011-06-25T00:00:00"/>
    <s v="Standard Class"/>
    <s v="NW-18400"/>
    <s v="Natalie Webber"/>
    <x v="0"/>
    <s v="United States"/>
    <s v="Philadelphia"/>
    <x v="9"/>
    <n v="19120"/>
    <x v="3"/>
    <s v="TEC-MA-10004521"/>
    <x v="2"/>
    <x v="15"/>
    <s v="Epson Perfection V600 Photo Scanner"/>
    <n v="206.99100000000004"/>
    <n v="3"/>
    <n v="0.7"/>
    <n v="-172.49250000000001"/>
  </r>
  <r>
    <n v="3001"/>
    <s v="CA-2011-138317"/>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s v="CA-2011-138317"/>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s v="CA-2012-130610"/>
    <x v="1"/>
    <x v="761"/>
    <d v="2012-07-10T00:00:00"/>
    <s v="Standard Class"/>
    <s v="VP-21730"/>
    <s v="Victor Preis"/>
    <x v="2"/>
    <s v="United States"/>
    <s v="Sterling Heights"/>
    <x v="12"/>
    <n v="48310"/>
    <x v="2"/>
    <s v="OFF-BI-10003655"/>
    <x v="1"/>
    <x v="8"/>
    <s v="Durable Pressboard Binders"/>
    <n v="19"/>
    <n v="5"/>
    <n v="0"/>
    <n v="8.93"/>
  </r>
  <r>
    <n v="3004"/>
    <s v="CA-2014-104381"/>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s v="CA-2013-131499"/>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s v="CA-2011-148761"/>
    <x v="2"/>
    <x v="826"/>
    <d v="2011-05-21T00:00:00"/>
    <s v="Standard Class"/>
    <s v="PA-19060"/>
    <s v="Pete Armstrong"/>
    <x v="2"/>
    <s v="United States"/>
    <s v="Eau Claire"/>
    <x v="6"/>
    <n v="54703"/>
    <x v="2"/>
    <s v="OFF-BI-10000666"/>
    <x v="1"/>
    <x v="8"/>
    <s v="Surelock Post Binders"/>
    <n v="91.679999999999993"/>
    <n v="3"/>
    <n v="0"/>
    <n v="45.839999999999996"/>
  </r>
  <r>
    <n v="3007"/>
    <s v="CA-2014-116519"/>
    <x v="3"/>
    <x v="119"/>
    <d v="2014-10-16T00:00:00"/>
    <s v="First Class"/>
    <s v="CR-12730"/>
    <s v="Craig Reiter"/>
    <x v="0"/>
    <s v="United States"/>
    <s v="New York City"/>
    <x v="15"/>
    <n v="10009"/>
    <x v="3"/>
    <s v="OFF-AP-10000828"/>
    <x v="1"/>
    <x v="9"/>
    <s v="Avanti 4.4 Cu. Ft. Refrigerator"/>
    <n v="904.9"/>
    <n v="5"/>
    <n v="0"/>
    <n v="253.37199999999996"/>
  </r>
  <r>
    <n v="3008"/>
    <s v="CA-2011-130729"/>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s v="CA-2013-124772"/>
    <x v="0"/>
    <x v="5"/>
    <d v="2013-12-07T00:00:00"/>
    <s v="First Class"/>
    <s v="JG-15160"/>
    <s v="James Galang"/>
    <x v="0"/>
    <s v="United States"/>
    <s v="Murray"/>
    <x v="0"/>
    <n v="42071"/>
    <x v="0"/>
    <s v="FUR-FU-10004748"/>
    <x v="0"/>
    <x v="5"/>
    <s v="Howard Miller 16&quot; Diameter Gallery Wall Clock"/>
    <n v="191.82"/>
    <n v="3"/>
    <n v="0"/>
    <n v="74.809799999999996"/>
  </r>
  <r>
    <n v="3010"/>
    <s v="CA-2013-115525"/>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s v="CA-2014-134845"/>
    <x v="3"/>
    <x v="827"/>
    <d v="2014-04-24T00:00:00"/>
    <s v="Standard Class"/>
    <s v="SR-20425"/>
    <s v="Sharelle Roach"/>
    <x v="2"/>
    <s v="United States"/>
    <s v="Louisville"/>
    <x v="22"/>
    <n v="80027"/>
    <x v="1"/>
    <s v="OFF-BI-10000773"/>
    <x v="1"/>
    <x v="8"/>
    <s v="Insertable Tab Post Binder Dividers"/>
    <n v="12.030000000000001"/>
    <n v="5"/>
    <n v="0.7"/>
    <n v="-9.222999999999999"/>
  </r>
  <r>
    <n v="3012"/>
    <s v="CA-2014-134845"/>
    <x v="3"/>
    <x v="827"/>
    <d v="2014-04-24T00:00:00"/>
    <s v="Standard Class"/>
    <s v="SR-20425"/>
    <s v="Sharelle Roach"/>
    <x v="2"/>
    <s v="United States"/>
    <s v="Louisville"/>
    <x v="22"/>
    <n v="80027"/>
    <x v="1"/>
    <s v="TEC-MA-10000822"/>
    <x v="2"/>
    <x v="15"/>
    <s v="Lexmark MX611dhe Monochrome Laser Printer"/>
    <n v="2549.9850000000006"/>
    <n v="5"/>
    <n v="0.7"/>
    <n v="-3399.9800000000009"/>
  </r>
  <r>
    <n v="3013"/>
    <s v="CA-2014-134845"/>
    <x v="3"/>
    <x v="827"/>
    <d v="2014-04-24T00:00:00"/>
    <s v="Standard Class"/>
    <s v="SR-20425"/>
    <s v="Sharelle Roach"/>
    <x v="2"/>
    <s v="United States"/>
    <s v="Louisville"/>
    <x v="22"/>
    <n v="80027"/>
    <x v="1"/>
    <s v="OFF-BI-10001543"/>
    <x v="1"/>
    <x v="8"/>
    <s v="GBC VeloBinder Manual Binding System"/>
    <n v="21.594000000000005"/>
    <n v="2"/>
    <n v="0.7"/>
    <n v="-15.835599999999999"/>
  </r>
  <r>
    <n v="3014"/>
    <s v="CA-2014-134845"/>
    <x v="3"/>
    <x v="827"/>
    <d v="2014-04-24T00:00:00"/>
    <s v="Standard Class"/>
    <s v="SR-20425"/>
    <s v="Sharelle Roach"/>
    <x v="2"/>
    <s v="United States"/>
    <s v="Louisville"/>
    <x v="22"/>
    <n v="80027"/>
    <x v="1"/>
    <s v="OFF-BI-10003355"/>
    <x v="1"/>
    <x v="8"/>
    <s v="Cardinal Holdit Business Card Pockets"/>
    <n v="8.9640000000000022"/>
    <n v="6"/>
    <n v="0.7"/>
    <n v="-6.573599999999999"/>
  </r>
  <r>
    <n v="3015"/>
    <s v="CA-2014-134845"/>
    <x v="3"/>
    <x v="827"/>
    <d v="2014-04-24T00:00:00"/>
    <s v="Standard Class"/>
    <s v="SR-20425"/>
    <s v="Sharelle Roach"/>
    <x v="2"/>
    <s v="United States"/>
    <s v="Louisville"/>
    <x v="22"/>
    <n v="80027"/>
    <x v="1"/>
    <s v="OFF-PA-10002005"/>
    <x v="1"/>
    <x v="10"/>
    <s v="Xerox 225"/>
    <n v="20.736000000000004"/>
    <n v="4"/>
    <n v="0.2"/>
    <n v="7.2576000000000001"/>
  </r>
  <r>
    <n v="3016"/>
    <s v="US-2012-138919"/>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s v="US-2013-160528"/>
    <x v="0"/>
    <x v="828"/>
    <d v="2013-08-31T00:00:00"/>
    <s v="Standard Class"/>
    <s v="MH-18115"/>
    <s v="Mick Hernandez"/>
    <x v="2"/>
    <s v="United States"/>
    <s v="Pharr"/>
    <x v="5"/>
    <n v="78577"/>
    <x v="2"/>
    <s v="OFF-ST-10002743"/>
    <x v="1"/>
    <x v="4"/>
    <s v="SAFCO Boltless Steel Shelving"/>
    <n v="727.29600000000005"/>
    <n v="8"/>
    <n v="0.2"/>
    <n v="-172.73280000000005"/>
  </r>
  <r>
    <n v="3018"/>
    <s v="US-2013-160528"/>
    <x v="0"/>
    <x v="828"/>
    <d v="2013-08-31T00:00:00"/>
    <s v="Standard Class"/>
    <s v="MH-18115"/>
    <s v="Mick Hernandez"/>
    <x v="2"/>
    <s v="United States"/>
    <s v="Pharr"/>
    <x v="5"/>
    <n v="78577"/>
    <x v="2"/>
    <s v="FUR-FU-10004973"/>
    <x v="0"/>
    <x v="5"/>
    <s v="Flat Face Poster Frame"/>
    <n v="22.608000000000001"/>
    <n v="3"/>
    <n v="0.6"/>
    <n v="-10.173599999999997"/>
  </r>
  <r>
    <n v="3019"/>
    <s v="US-2013-160528"/>
    <x v="0"/>
    <x v="828"/>
    <d v="2013-08-31T00:00:00"/>
    <s v="Standard Class"/>
    <s v="MH-18115"/>
    <s v="Mick Hernandez"/>
    <x v="2"/>
    <s v="United States"/>
    <s v="Pharr"/>
    <x v="5"/>
    <n v="78577"/>
    <x v="2"/>
    <s v="TEC-AC-10002842"/>
    <x v="2"/>
    <x v="11"/>
    <s v="WD My Passport Ultra 2TB Portable External Hard Drive"/>
    <n v="666.4"/>
    <n v="7"/>
    <n v="0.2"/>
    <n v="-33.319999999999965"/>
  </r>
  <r>
    <n v="3020"/>
    <s v="CA-2012-123568"/>
    <x v="1"/>
    <x v="627"/>
    <d v="2012-11-14T00:00:00"/>
    <s v="Standard Class"/>
    <s v="SC-20095"/>
    <s v="Sanjit Chand"/>
    <x v="0"/>
    <s v="United States"/>
    <s v="West Jordan"/>
    <x v="7"/>
    <n v="84084"/>
    <x v="1"/>
    <s v="OFF-FA-10002701"/>
    <x v="1"/>
    <x v="13"/>
    <s v="Alliance Rubber Bands"/>
    <n v="5.04"/>
    <n v="3"/>
    <n v="0"/>
    <n v="0.20159999999999978"/>
  </r>
  <r>
    <n v="3021"/>
    <s v="CA-2012-123568"/>
    <x v="1"/>
    <x v="627"/>
    <d v="2012-11-14T00:00:00"/>
    <s v="Standard Class"/>
    <s v="SC-20095"/>
    <s v="Sanjit Chand"/>
    <x v="0"/>
    <s v="United States"/>
    <s v="West Jordan"/>
    <x v="7"/>
    <n v="84084"/>
    <x v="1"/>
    <s v="OFF-PA-10001125"/>
    <x v="1"/>
    <x v="10"/>
    <s v="Xerox 1988"/>
    <n v="92.94"/>
    <n v="3"/>
    <n v="0"/>
    <n v="41.822999999999993"/>
  </r>
  <r>
    <n v="3022"/>
    <s v="CA-2012-123568"/>
    <x v="1"/>
    <x v="627"/>
    <d v="2012-11-14T00:00:00"/>
    <s v="Standard Class"/>
    <s v="SC-20095"/>
    <s v="Sanjit Chand"/>
    <x v="0"/>
    <s v="United States"/>
    <s v="West Jordan"/>
    <x v="7"/>
    <n v="84084"/>
    <x v="1"/>
    <s v="FUR-FU-10004090"/>
    <x v="0"/>
    <x v="5"/>
    <s v="Executive Impressions 14&quot; Contract Wall Clock"/>
    <n v="66.69"/>
    <n v="3"/>
    <n v="0"/>
    <n v="22.007699999999996"/>
  </r>
  <r>
    <n v="3023"/>
    <s v="CA-2012-123568"/>
    <x v="1"/>
    <x v="627"/>
    <d v="2012-11-14T00:00:00"/>
    <s v="Standard Class"/>
    <s v="SC-20095"/>
    <s v="Sanjit Chand"/>
    <x v="0"/>
    <s v="United States"/>
    <s v="West Jordan"/>
    <x v="7"/>
    <n v="84084"/>
    <x v="1"/>
    <s v="OFF-BI-10001510"/>
    <x v="1"/>
    <x v="8"/>
    <s v="Deluxe Heavy-Duty Vinyl Round Ring Binder"/>
    <n v="91.68"/>
    <n v="5"/>
    <n v="0.2"/>
    <n v="28.65"/>
  </r>
  <r>
    <n v="3024"/>
    <s v="CA-2014-124674"/>
    <x v="3"/>
    <x v="701"/>
    <d v="2014-11-24T00:00:00"/>
    <s v="Standard Class"/>
    <s v="JB-16000"/>
    <s v="Joy Bell-"/>
    <x v="0"/>
    <s v="United States"/>
    <s v="Brownsville"/>
    <x v="5"/>
    <n v="78521"/>
    <x v="2"/>
    <s v="FUR-BO-10002202"/>
    <x v="0"/>
    <x v="0"/>
    <s v="Atlantic Metals Mobile 2-Shelf Bookcases, Custom Colors"/>
    <n v="327.73279999999994"/>
    <n v="2"/>
    <n v="0.32"/>
    <n v="-14.458800000000025"/>
  </r>
  <r>
    <n v="3025"/>
    <s v="CA-2012-164441"/>
    <x v="1"/>
    <x v="627"/>
    <d v="2012-11-13T00:00:00"/>
    <s v="Standard Class"/>
    <s v="AC-10450"/>
    <s v="Amy Cox"/>
    <x v="0"/>
    <s v="United States"/>
    <s v="New York City"/>
    <x v="15"/>
    <n v="10011"/>
    <x v="3"/>
    <s v="OFF-BI-10001922"/>
    <x v="1"/>
    <x v="8"/>
    <s v="Storex Dura Pro Binders"/>
    <n v="52.272000000000006"/>
    <n v="11"/>
    <n v="0.2"/>
    <n v="17.641799999999996"/>
  </r>
  <r>
    <n v="3026"/>
    <s v="CA-2012-164441"/>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s v="CA-2014-169054"/>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s v="CA-2011-106719"/>
    <x v="2"/>
    <x v="829"/>
    <d v="2011-08-24T00:00:00"/>
    <s v="Same Day"/>
    <s v="RB-19645"/>
    <s v="Robert Barroso"/>
    <x v="1"/>
    <s v="United States"/>
    <s v="Billings"/>
    <x v="37"/>
    <n v="59102"/>
    <x v="1"/>
    <s v="OFF-BI-10002799"/>
    <x v="1"/>
    <x v="8"/>
    <s v="SlimView Poly Binder, 3/8&quot;"/>
    <n v="8.2880000000000003"/>
    <n v="2"/>
    <n v="0.2"/>
    <n v="2.6935999999999991"/>
  </r>
  <r>
    <n v="3029"/>
    <s v="CA-2014-116855"/>
    <x v="3"/>
    <x v="94"/>
    <d v="2014-12-22T00:00:00"/>
    <s v="Standard Class"/>
    <s v="AI-10855"/>
    <s v="Arianne Irving"/>
    <x v="0"/>
    <s v="United States"/>
    <s v="Chesapeake"/>
    <x v="17"/>
    <n v="23320"/>
    <x v="0"/>
    <s v="FUR-CH-10003846"/>
    <x v="0"/>
    <x v="1"/>
    <s v="Hon Valutask Swivel Chairs"/>
    <n v="504.90000000000003"/>
    <n v="5"/>
    <n v="0"/>
    <n v="80.78400000000002"/>
  </r>
  <r>
    <n v="3030"/>
    <s v="US-2013-164189"/>
    <x v="0"/>
    <x v="830"/>
    <d v="2013-03-29T00:00:00"/>
    <s v="Standard Class"/>
    <s v="DR-12880"/>
    <s v="Dan Reichenbach"/>
    <x v="1"/>
    <s v="United States"/>
    <s v="Gresham"/>
    <x v="21"/>
    <n v="97030"/>
    <x v="1"/>
    <s v="TEC-PH-10003691"/>
    <x v="2"/>
    <x v="7"/>
    <s v="BlackBerry Q10"/>
    <n v="403.16800000000001"/>
    <n v="4"/>
    <n v="0.2"/>
    <n v="25.198000000000008"/>
  </r>
  <r>
    <n v="3031"/>
    <s v="CA-2012-168480"/>
    <x v="1"/>
    <x v="481"/>
    <d v="2012-09-27T00:00:00"/>
    <s v="Standard Class"/>
    <s v="DM-12955"/>
    <s v="Dario Medina"/>
    <x v="1"/>
    <s v="United States"/>
    <s v="Lincoln Park"/>
    <x v="12"/>
    <n v="48146"/>
    <x v="2"/>
    <s v="FUR-BO-10000468"/>
    <x v="0"/>
    <x v="0"/>
    <s v="O'Sullivan 2-Shelf Heavy-Duty Bookcases"/>
    <n v="194.32"/>
    <n v="4"/>
    <n v="0"/>
    <n v="31.091200000000015"/>
  </r>
  <r>
    <n v="3032"/>
    <s v="CA-2012-168480"/>
    <x v="1"/>
    <x v="481"/>
    <d v="2012-09-27T00:00:00"/>
    <s v="Standard Class"/>
    <s v="DM-12955"/>
    <s v="Dario Medina"/>
    <x v="1"/>
    <s v="United States"/>
    <s v="Lincoln Park"/>
    <x v="12"/>
    <n v="48146"/>
    <x v="2"/>
    <s v="OFF-AR-10001044"/>
    <x v="1"/>
    <x v="6"/>
    <s v="BOSTON Ranger #55 Pencil Sharpener, Black"/>
    <n v="25.99"/>
    <n v="1"/>
    <n v="0"/>
    <n v="7.5370999999999988"/>
  </r>
  <r>
    <n v="3033"/>
    <s v="US-2013-114293"/>
    <x v="0"/>
    <x v="831"/>
    <d v="2013-11-27T00:00:00"/>
    <s v="Standard Class"/>
    <s v="JH-16180"/>
    <s v="Justin Hirsh"/>
    <x v="0"/>
    <s v="United States"/>
    <s v="Gresham"/>
    <x v="21"/>
    <n v="97030"/>
    <x v="1"/>
    <s v="FUR-CH-10003833"/>
    <x v="0"/>
    <x v="1"/>
    <s v="Novimex Fabric Task Chair"/>
    <n v="195.136"/>
    <n v="4"/>
    <n v="0.2"/>
    <n v="-12.196000000000005"/>
  </r>
  <r>
    <n v="3034"/>
    <s v="CA-2014-134173"/>
    <x v="3"/>
    <x v="118"/>
    <d v="2014-09-22T00:00:00"/>
    <s v="Standard Class"/>
    <s v="AB-10060"/>
    <s v="Adam Bellavance"/>
    <x v="2"/>
    <s v="United States"/>
    <s v="Philadelphia"/>
    <x v="9"/>
    <n v="19143"/>
    <x v="3"/>
    <s v="OFF-PA-10004355"/>
    <x v="1"/>
    <x v="10"/>
    <s v="Xerox 231"/>
    <n v="20.736000000000004"/>
    <n v="4"/>
    <n v="0.2"/>
    <n v="7.2576000000000001"/>
  </r>
  <r>
    <n v="3035"/>
    <s v="US-2012-123960"/>
    <x v="1"/>
    <x v="832"/>
    <d v="2012-06-16T00:00:00"/>
    <s v="Standard Class"/>
    <s v="BD-11605"/>
    <s v="Brian Dahlen"/>
    <x v="0"/>
    <s v="United States"/>
    <s v="Monroe"/>
    <x v="28"/>
    <n v="71203"/>
    <x v="0"/>
    <s v="TEC-AC-10003038"/>
    <x v="2"/>
    <x v="11"/>
    <s v="Kingston Digital DataTraveler 16GB USB 2.0"/>
    <n v="53.699999999999996"/>
    <n v="6"/>
    <n v="0"/>
    <n v="10.202999999999994"/>
  </r>
  <r>
    <n v="3036"/>
    <s v="US-2012-123960"/>
    <x v="1"/>
    <x v="832"/>
    <d v="2012-06-16T00:00:00"/>
    <s v="Standard Class"/>
    <s v="BD-11605"/>
    <s v="Brian Dahlen"/>
    <x v="0"/>
    <s v="United States"/>
    <s v="Monroe"/>
    <x v="28"/>
    <n v="71203"/>
    <x v="0"/>
    <s v="OFF-BI-10002799"/>
    <x v="1"/>
    <x v="8"/>
    <s v="SlimView Poly Binder, 3/8&quot;"/>
    <n v="36.26"/>
    <n v="7"/>
    <n v="0"/>
    <n v="16.679599999999997"/>
  </r>
  <r>
    <n v="3037"/>
    <s v="US-2012-123960"/>
    <x v="1"/>
    <x v="832"/>
    <d v="2012-06-16T00:00:00"/>
    <s v="Standard Class"/>
    <s v="BD-11605"/>
    <s v="Brian Dahlen"/>
    <x v="0"/>
    <s v="United States"/>
    <s v="Monroe"/>
    <x v="28"/>
    <n v="71203"/>
    <x v="0"/>
    <s v="OFF-AR-10003582"/>
    <x v="1"/>
    <x v="6"/>
    <s v="Boston Electric Pencil Sharpener, Model 1818, Charcoal Black"/>
    <n v="56.3"/>
    <n v="2"/>
    <n v="0"/>
    <n v="15.764000000000003"/>
  </r>
  <r>
    <n v="3038"/>
    <s v="US-2012-123960"/>
    <x v="1"/>
    <x v="832"/>
    <d v="2012-06-16T00:00:00"/>
    <s v="Standard Class"/>
    <s v="BD-11605"/>
    <s v="Brian Dahlen"/>
    <x v="0"/>
    <s v="United States"/>
    <s v="Monroe"/>
    <x v="28"/>
    <n v="71203"/>
    <x v="0"/>
    <s v="OFF-PA-10004451"/>
    <x v="1"/>
    <x v="10"/>
    <s v="Xerox 222"/>
    <n v="32.400000000000006"/>
    <n v="5"/>
    <n v="0"/>
    <n v="15.552000000000001"/>
  </r>
  <r>
    <n v="3039"/>
    <s v="US-2012-123960"/>
    <x v="1"/>
    <x v="832"/>
    <d v="2012-06-16T00:00:00"/>
    <s v="Standard Class"/>
    <s v="BD-11605"/>
    <s v="Brian Dahlen"/>
    <x v="0"/>
    <s v="United States"/>
    <s v="Monroe"/>
    <x v="28"/>
    <n v="71203"/>
    <x v="0"/>
    <s v="FUR-FU-10004666"/>
    <x v="0"/>
    <x v="5"/>
    <s v="DAX Clear Channel Poster Frame"/>
    <n v="29.16"/>
    <n v="2"/>
    <n v="0"/>
    <n v="10.789200000000001"/>
  </r>
  <r>
    <n v="3040"/>
    <s v="CA-2014-101749"/>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s v="US-2013-147991"/>
    <x v="0"/>
    <x v="465"/>
    <d v="2013-05-10T00:00:00"/>
    <s v="Standard Class"/>
    <s v="ZD-21925"/>
    <s v="Zuschuss Donatelli"/>
    <x v="0"/>
    <s v="United States"/>
    <s v="Chattanooga"/>
    <x v="18"/>
    <n v="37421"/>
    <x v="0"/>
    <s v="FUR-FU-10004270"/>
    <x v="0"/>
    <x v="5"/>
    <s v="Eldon Image Series Desk Accessories, Burgundy"/>
    <n v="16.72"/>
    <n v="5"/>
    <n v="0.2"/>
    <n v="3.3439999999999994"/>
  </r>
  <r>
    <n v="3042"/>
    <s v="CA-2014-149559"/>
    <x v="3"/>
    <x v="220"/>
    <d v="2014-09-13T00:00:00"/>
    <s v="Same Day"/>
    <s v="KF-16285"/>
    <s v="Karen Ferguson"/>
    <x v="2"/>
    <s v="United States"/>
    <s v="Long Beach"/>
    <x v="1"/>
    <n v="90805"/>
    <x v="1"/>
    <s v="OFF-PA-10003172"/>
    <x v="1"/>
    <x v="10"/>
    <s v="Xerox 1996"/>
    <n v="12.96"/>
    <n v="2"/>
    <n v="0"/>
    <n v="6.2208000000000006"/>
  </r>
  <r>
    <n v="3043"/>
    <s v="CA-2014-149559"/>
    <x v="3"/>
    <x v="220"/>
    <d v="2014-09-13T00:00:00"/>
    <s v="Same Day"/>
    <s v="KF-16285"/>
    <s v="Karen Ferguson"/>
    <x v="2"/>
    <s v="United States"/>
    <s v="Long Beach"/>
    <x v="1"/>
    <n v="90805"/>
    <x v="1"/>
    <s v="OFF-EN-10002312"/>
    <x v="1"/>
    <x v="12"/>
    <s v="#10 Self-Seal White Envelopes"/>
    <n v="22.18"/>
    <n v="2"/>
    <n v="0"/>
    <n v="10.8682"/>
  </r>
  <r>
    <n v="3044"/>
    <s v="CA-2014-149559"/>
    <x v="3"/>
    <x v="220"/>
    <d v="2014-09-13T00:00:00"/>
    <s v="Same Day"/>
    <s v="KF-16285"/>
    <s v="Karen Ferguson"/>
    <x v="2"/>
    <s v="United States"/>
    <s v="Long Beach"/>
    <x v="1"/>
    <n v="90805"/>
    <x v="1"/>
    <s v="FUR-CH-10002320"/>
    <x v="0"/>
    <x v="1"/>
    <s v="Hon Pagoda Stacking Chairs"/>
    <n v="2054.2720000000004"/>
    <n v="8"/>
    <n v="0.2"/>
    <n v="256.78399999999976"/>
  </r>
  <r>
    <n v="3045"/>
    <s v="CA-2012-135174"/>
    <x v="1"/>
    <x v="28"/>
    <d v="2012-05-02T00:00:00"/>
    <s v="Second Class"/>
    <s v="BP-11230"/>
    <s v="Benjamin Patterson"/>
    <x v="0"/>
    <s v="United States"/>
    <s v="Troy"/>
    <x v="24"/>
    <n v="45373"/>
    <x v="3"/>
    <s v="TEC-PH-10001530"/>
    <x v="2"/>
    <x v="7"/>
    <s v="Cisco Unified IP Phone 7945G VoIP phone"/>
    <n v="1022.97"/>
    <n v="5"/>
    <n v="0.4"/>
    <n v="-255.74250000000001"/>
  </r>
  <r>
    <n v="3046"/>
    <s v="CA-2014-125290"/>
    <x v="3"/>
    <x v="44"/>
    <d v="2014-11-11T00:00:00"/>
    <s v="Second Class"/>
    <s v="CC-12430"/>
    <s v="Chuck Clark"/>
    <x v="2"/>
    <s v="United States"/>
    <s v="Minneapolis"/>
    <x v="11"/>
    <n v="55407"/>
    <x v="2"/>
    <s v="OFF-AR-10001216"/>
    <x v="1"/>
    <x v="6"/>
    <s v="Newell 339"/>
    <n v="13.899999999999999"/>
    <n v="5"/>
    <n v="0"/>
    <n v="3.6139999999999994"/>
  </r>
  <r>
    <n v="3047"/>
    <s v="CA-2014-125290"/>
    <x v="3"/>
    <x v="44"/>
    <d v="2014-11-11T00:00:00"/>
    <s v="Second Class"/>
    <s v="CC-12430"/>
    <s v="Chuck Clark"/>
    <x v="2"/>
    <s v="United States"/>
    <s v="Minneapolis"/>
    <x v="11"/>
    <n v="55407"/>
    <x v="2"/>
    <s v="OFF-PA-10003127"/>
    <x v="1"/>
    <x v="10"/>
    <s v="Staples"/>
    <n v="26.38"/>
    <n v="1"/>
    <n v="0"/>
    <n v="12.134799999999998"/>
  </r>
  <r>
    <n v="3048"/>
    <s v="CA-2011-137351"/>
    <x v="2"/>
    <x v="587"/>
    <d v="2011-10-04T00:00:00"/>
    <s v="Standard Class"/>
    <s v="DB-13615"/>
    <s v="Doug Bickford"/>
    <x v="0"/>
    <s v="United States"/>
    <s v="Seattle"/>
    <x v="4"/>
    <n v="98105"/>
    <x v="1"/>
    <s v="OFF-BI-10003910"/>
    <x v="1"/>
    <x v="8"/>
    <s v="DXL Angle-View Binders with Locking Rings by Samsill"/>
    <n v="43.176000000000002"/>
    <n v="7"/>
    <n v="0.2"/>
    <n v="13.4925"/>
  </r>
  <r>
    <n v="3049"/>
    <s v="CA-2014-121419"/>
    <x v="3"/>
    <x v="459"/>
    <d v="2014-04-05T00:00:00"/>
    <s v="First Class"/>
    <s v="TC-21475"/>
    <s v="Tony Chapman"/>
    <x v="2"/>
    <s v="United States"/>
    <s v="Columbus"/>
    <x v="32"/>
    <n v="31907"/>
    <x v="0"/>
    <s v="FUR-TA-10004534"/>
    <x v="0"/>
    <x v="3"/>
    <s v="Bevis 44 x 96 Conference Tables"/>
    <n v="411.8"/>
    <n v="2"/>
    <n v="0"/>
    <n v="70.005999999999972"/>
  </r>
  <r>
    <n v="3050"/>
    <s v="CA-2014-121419"/>
    <x v="3"/>
    <x v="459"/>
    <d v="2014-04-05T00:00:00"/>
    <s v="First Class"/>
    <s v="TC-21475"/>
    <s v="Tony Chapman"/>
    <x v="2"/>
    <s v="United States"/>
    <s v="Columbus"/>
    <x v="32"/>
    <n v="31907"/>
    <x v="0"/>
    <s v="TEC-AC-10000892"/>
    <x v="2"/>
    <x v="11"/>
    <s v="NETGEAR N750 Dual Band Wi-Fi Gigabit Router"/>
    <n v="360"/>
    <n v="4"/>
    <n v="0"/>
    <n v="129.6"/>
  </r>
  <r>
    <n v="3051"/>
    <s v="US-2014-148054"/>
    <x v="3"/>
    <x v="833"/>
    <d v="2014-10-12T00:00:00"/>
    <s v="Standard Class"/>
    <s v="NZ-18565"/>
    <s v="Nick Zandusky"/>
    <x v="2"/>
    <s v="United States"/>
    <s v="Meridian"/>
    <x v="45"/>
    <n v="83642"/>
    <x v="1"/>
    <s v="FUR-FU-10003247"/>
    <x v="0"/>
    <x v="5"/>
    <s v="36X48 HARDFLOOR CHAIRMAT"/>
    <n v="41.96"/>
    <n v="2"/>
    <n v="0"/>
    <n v="2.9371999999999971"/>
  </r>
  <r>
    <n v="3052"/>
    <s v="US-2014-148054"/>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s v="US-2014-148054"/>
    <x v="3"/>
    <x v="833"/>
    <d v="2014-10-12T00:00:00"/>
    <s v="Standard Class"/>
    <s v="NZ-18565"/>
    <s v="Nick Zandusky"/>
    <x v="2"/>
    <s v="United States"/>
    <s v="Meridian"/>
    <x v="45"/>
    <n v="83642"/>
    <x v="1"/>
    <s v="OFF-PA-10001295"/>
    <x v="1"/>
    <x v="10"/>
    <s v="Computer Printout Paper with Letter-Trim Perforations"/>
    <n v="37.94"/>
    <n v="2"/>
    <n v="0"/>
    <n v="18.211199999999998"/>
  </r>
  <r>
    <n v="3054"/>
    <s v="CA-2013-128517"/>
    <x v="0"/>
    <x v="526"/>
    <d v="2013-04-15T00:00:00"/>
    <s v="Second Class"/>
    <s v="SW-20350"/>
    <s v="Sean Wendt"/>
    <x v="2"/>
    <s v="United States"/>
    <s v="Detroit"/>
    <x v="12"/>
    <n v="48227"/>
    <x v="2"/>
    <s v="TEC-PH-10002555"/>
    <x v="2"/>
    <x v="7"/>
    <s v="Nortel Meridian M5316 Digital phone"/>
    <n v="517.9"/>
    <n v="2"/>
    <n v="0"/>
    <n v="134.654"/>
  </r>
  <r>
    <n v="3055"/>
    <s v="CA-2013-128517"/>
    <x v="0"/>
    <x v="526"/>
    <d v="2013-04-15T00:00:00"/>
    <s v="Second Class"/>
    <s v="SW-20350"/>
    <s v="Sean Wendt"/>
    <x v="2"/>
    <s v="United States"/>
    <s v="Detroit"/>
    <x v="12"/>
    <n v="48227"/>
    <x v="2"/>
    <s v="OFF-BI-10000831"/>
    <x v="1"/>
    <x v="8"/>
    <s v="Storex Flexible Poly Binders with Double Pockets"/>
    <n v="5.28"/>
    <n v="2"/>
    <n v="0"/>
    <n v="2.4287999999999998"/>
  </r>
  <r>
    <n v="3056"/>
    <s v="US-2012-100377"/>
    <x v="1"/>
    <x v="834"/>
    <d v="2012-09-01T00:00:00"/>
    <s v="Standard Class"/>
    <s v="TS-21370"/>
    <s v="Todd Sumrall"/>
    <x v="1"/>
    <s v="United States"/>
    <s v="Chicago"/>
    <x v="10"/>
    <n v="60623"/>
    <x v="2"/>
    <s v="TEC-CO-10001046"/>
    <x v="2"/>
    <x v="16"/>
    <s v="Canon Imageclass D680 Copier / Fax"/>
    <n v="2799.9600000000005"/>
    <n v="5"/>
    <n v="0.2"/>
    <n v="874.98749999999984"/>
  </r>
  <r>
    <n v="3057"/>
    <s v="CA-2014-131492"/>
    <x v="3"/>
    <x v="15"/>
    <d v="2014-10-25T00:00:00"/>
    <s v="Second Class"/>
    <s v="HH-15010"/>
    <s v="Hilary Holden"/>
    <x v="1"/>
    <s v="United States"/>
    <s v="San Francisco"/>
    <x v="1"/>
    <n v="94110"/>
    <x v="1"/>
    <s v="OFF-EN-10002973"/>
    <x v="1"/>
    <x v="12"/>
    <s v="Ampad #10 Peel &amp; Seel Holiday Envelopes"/>
    <n v="8.9600000000000009"/>
    <n v="2"/>
    <n v="0"/>
    <n v="4.3008000000000006"/>
  </r>
  <r>
    <n v="3058"/>
    <s v="CA-2014-131492"/>
    <x v="3"/>
    <x v="15"/>
    <d v="2014-10-25T00:00:00"/>
    <s v="Second Class"/>
    <s v="HH-15010"/>
    <s v="Hilary Holden"/>
    <x v="1"/>
    <s v="United States"/>
    <s v="San Francisco"/>
    <x v="1"/>
    <n v="94110"/>
    <x v="1"/>
    <s v="OFF-LA-10001641"/>
    <x v="1"/>
    <x v="2"/>
    <s v="Avery 518"/>
    <n v="31.5"/>
    <n v="10"/>
    <n v="0"/>
    <n v="15.120000000000001"/>
  </r>
  <r>
    <n v="3059"/>
    <s v="CA-2014-131492"/>
    <x v="3"/>
    <x v="15"/>
    <d v="2014-10-25T00:00:00"/>
    <s v="Second Class"/>
    <s v="HH-15010"/>
    <s v="Hilary Holden"/>
    <x v="1"/>
    <s v="United States"/>
    <s v="San Francisco"/>
    <x v="1"/>
    <n v="94110"/>
    <x v="1"/>
    <s v="FUR-FU-10003878"/>
    <x v="0"/>
    <x v="5"/>
    <s v="Linden 10&quot; Round Wall Clock, Black"/>
    <n v="30.56"/>
    <n v="2"/>
    <n v="0"/>
    <n v="10.3904"/>
  </r>
  <r>
    <n v="3060"/>
    <s v="CA-2014-131492"/>
    <x v="3"/>
    <x v="15"/>
    <d v="2014-10-25T00:00:00"/>
    <s v="Second Class"/>
    <s v="HH-15010"/>
    <s v="Hilary Holden"/>
    <x v="1"/>
    <s v="United States"/>
    <s v="San Francisco"/>
    <x v="1"/>
    <n v="94110"/>
    <x v="1"/>
    <s v="FUR-TA-10003837"/>
    <x v="0"/>
    <x v="3"/>
    <s v="Anderson Hickey Conga Table Tops &amp; Accessories"/>
    <n v="24.368000000000002"/>
    <n v="2"/>
    <n v="0.2"/>
    <n v="-3.3506000000000018"/>
  </r>
  <r>
    <n v="3061"/>
    <s v="CA-2013-144554"/>
    <x v="0"/>
    <x v="77"/>
    <d v="2013-11-13T00:00:00"/>
    <s v="Standard Class"/>
    <s v="DM-13345"/>
    <s v="Denise Monton"/>
    <x v="1"/>
    <s v="United States"/>
    <s v="Newark"/>
    <x v="24"/>
    <n v="43055"/>
    <x v="3"/>
    <s v="TEC-AC-10002800"/>
    <x v="2"/>
    <x v="11"/>
    <s v="Plantronics Audio 478 Stereo USB Headset"/>
    <n v="119.97600000000001"/>
    <n v="3"/>
    <n v="0.2"/>
    <n v="22.495499999999989"/>
  </r>
  <r>
    <n v="3062"/>
    <s v="CA-2014-127621"/>
    <x v="3"/>
    <x v="448"/>
    <d v="2014-03-08T00:00:00"/>
    <s v="Standard Class"/>
    <s v="RE-19450"/>
    <s v="Richard Eichhorn"/>
    <x v="0"/>
    <s v="United States"/>
    <s v="Dallas"/>
    <x v="5"/>
    <n v="75081"/>
    <x v="2"/>
    <s v="OFF-PA-10001307"/>
    <x v="1"/>
    <x v="10"/>
    <s v="Important Message Pads, 50 4-1/4 x 5-1/2 Forms per Pad"/>
    <n v="26.880000000000003"/>
    <n v="8"/>
    <n v="0.2"/>
    <n v="9.743999999999998"/>
  </r>
  <r>
    <n v="3063"/>
    <s v="CA-2012-145184"/>
    <x v="1"/>
    <x v="154"/>
    <d v="2012-11-29T00:00:00"/>
    <s v="First Class"/>
    <s v="JD-16150"/>
    <s v="Justin Deggeller"/>
    <x v="1"/>
    <s v="United States"/>
    <s v="Newark"/>
    <x v="13"/>
    <n v="19711"/>
    <x v="3"/>
    <s v="TEC-PH-10002350"/>
    <x v="2"/>
    <x v="7"/>
    <s v="Apple EarPods with Remote and Mic"/>
    <n v="83.97"/>
    <n v="3"/>
    <n v="0"/>
    <n v="23.511599999999998"/>
  </r>
  <r>
    <n v="3064"/>
    <s v="CA-2012-145184"/>
    <x v="1"/>
    <x v="154"/>
    <d v="2012-11-29T00:00:00"/>
    <s v="First Class"/>
    <s v="JD-16150"/>
    <s v="Justin Deggeller"/>
    <x v="1"/>
    <s v="United States"/>
    <s v="Newark"/>
    <x v="13"/>
    <n v="19711"/>
    <x v="3"/>
    <s v="TEC-AC-10000397"/>
    <x v="2"/>
    <x v="11"/>
    <s v="Perixx PERIBOARD-512B, Ergonomic Split Keyboard"/>
    <n v="104.97"/>
    <n v="3"/>
    <n v="0"/>
    <n v="7.3479000000000028"/>
  </r>
  <r>
    <n v="3065"/>
    <s v="CA-2014-106859"/>
    <x v="3"/>
    <x v="677"/>
    <d v="2014-03-19T00:00:00"/>
    <s v="Second Class"/>
    <s v="BF-11215"/>
    <s v="Benjamin Farhat"/>
    <x v="2"/>
    <s v="United States"/>
    <s v="Albuquerque"/>
    <x v="27"/>
    <n v="87105"/>
    <x v="1"/>
    <s v="OFF-ST-10000615"/>
    <x v="1"/>
    <x v="4"/>
    <s v="SimpliFile Personal File, Black Granite, 15w x 6-15/16d x 11-1/4h"/>
    <n v="90.8"/>
    <n v="8"/>
    <n v="0"/>
    <n v="25.424000000000007"/>
  </r>
  <r>
    <n v="3066"/>
    <s v="CA-2014-106859"/>
    <x v="3"/>
    <x v="677"/>
    <d v="2014-03-19T00:00:00"/>
    <s v="Second Class"/>
    <s v="BF-11215"/>
    <s v="Benjamin Farhat"/>
    <x v="2"/>
    <s v="United States"/>
    <s v="Albuquerque"/>
    <x v="27"/>
    <n v="87105"/>
    <x v="1"/>
    <s v="TEC-PH-10004531"/>
    <x v="2"/>
    <x v="7"/>
    <s v="OtterBox Commuter Series Case - iPhone 5 &amp; 5s"/>
    <n v="140.73599999999999"/>
    <n v="8"/>
    <n v="0.2"/>
    <n v="49.257599999999996"/>
  </r>
  <r>
    <n v="3067"/>
    <s v="CA-2014-106859"/>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s v="CA-2014-106859"/>
    <x v="3"/>
    <x v="677"/>
    <d v="2014-03-19T00:00:00"/>
    <s v="Second Class"/>
    <s v="BF-11215"/>
    <s v="Benjamin Farhat"/>
    <x v="2"/>
    <s v="United States"/>
    <s v="Albuquerque"/>
    <x v="27"/>
    <n v="87105"/>
    <x v="1"/>
    <s v="OFF-PA-10001534"/>
    <x v="1"/>
    <x v="10"/>
    <s v="Xerox 230"/>
    <n v="45.36"/>
    <n v="7"/>
    <n v="0"/>
    <n v="21.772800000000004"/>
  </r>
  <r>
    <n v="3069"/>
    <s v="CA-2014-106859"/>
    <x v="3"/>
    <x v="677"/>
    <d v="2014-03-19T00:00:00"/>
    <s v="Second Class"/>
    <s v="BF-11215"/>
    <s v="Benjamin Farhat"/>
    <x v="2"/>
    <s v="United States"/>
    <s v="Albuquerque"/>
    <x v="27"/>
    <n v="87105"/>
    <x v="1"/>
    <s v="OFF-PA-10001815"/>
    <x v="1"/>
    <x v="10"/>
    <s v="Xerox 1885"/>
    <n v="288.24"/>
    <n v="6"/>
    <n v="0"/>
    <n v="138.35519999999997"/>
  </r>
  <r>
    <n v="3070"/>
    <s v="US-2014-120089"/>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s v="CA-2011-119375"/>
    <x v="2"/>
    <x v="664"/>
    <d v="2011-11-22T00:00:00"/>
    <s v="Standard Class"/>
    <s v="YC-21895"/>
    <s v="Yoseph Carroll"/>
    <x v="1"/>
    <s v="United States"/>
    <s v="Newark"/>
    <x v="13"/>
    <n v="19711"/>
    <x v="3"/>
    <s v="OFF-ST-10002011"/>
    <x v="1"/>
    <x v="4"/>
    <s v="Smead Adjustable Mobile File Trolley with Lockable Top"/>
    <n v="2934.33"/>
    <n v="7"/>
    <n v="0"/>
    <n v="792.26910000000021"/>
  </r>
  <r>
    <n v="3072"/>
    <s v="CA-2011-119375"/>
    <x v="2"/>
    <x v="664"/>
    <d v="2011-11-22T00:00:00"/>
    <s v="Standard Class"/>
    <s v="YC-21895"/>
    <s v="Yoseph Carroll"/>
    <x v="1"/>
    <s v="United States"/>
    <s v="Newark"/>
    <x v="13"/>
    <n v="19711"/>
    <x v="3"/>
    <s v="FUR-FU-10002379"/>
    <x v="0"/>
    <x v="5"/>
    <s v="Eldon Econocleat Chair Mats for Low Pile Carpets"/>
    <n v="124.41"/>
    <n v="3"/>
    <n v="0"/>
    <n v="14.929199999999994"/>
  </r>
  <r>
    <n v="3073"/>
    <s v="CA-2011-119375"/>
    <x v="2"/>
    <x v="664"/>
    <d v="2011-11-22T00:00:00"/>
    <s v="Standard Class"/>
    <s v="YC-21895"/>
    <s v="Yoseph Carroll"/>
    <x v="1"/>
    <s v="United States"/>
    <s v="Newark"/>
    <x v="13"/>
    <n v="19711"/>
    <x v="3"/>
    <s v="OFF-AR-10003752"/>
    <x v="1"/>
    <x v="6"/>
    <s v="Deluxe Chalkboard Eraser Cleaner"/>
    <n v="57.75"/>
    <n v="5"/>
    <n v="0"/>
    <n v="26.564999999999998"/>
  </r>
  <r>
    <n v="3074"/>
    <s v="CA-2013-125206"/>
    <x v="0"/>
    <x v="835"/>
    <d v="2013-01-05T00:00:00"/>
    <s v="First Class"/>
    <s v="LR-16915"/>
    <s v="Lena Radford"/>
    <x v="0"/>
    <s v="United States"/>
    <s v="Los Angeles"/>
    <x v="1"/>
    <n v="90045"/>
    <x v="1"/>
    <s v="OFF-ST-10003692"/>
    <x v="1"/>
    <x v="4"/>
    <s v="Recycled Steel Personal File for Hanging File Folders"/>
    <n v="114.46"/>
    <n v="2"/>
    <n v="0"/>
    <n v="28.614999999999995"/>
  </r>
  <r>
    <n v="3075"/>
    <s v="CA-2012-126137"/>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s v="CA-2011-143903"/>
    <x v="2"/>
    <x v="836"/>
    <d v="2011-07-24T00:00:00"/>
    <s v="Standard Class"/>
    <s v="KM-16375"/>
    <s v="Katherine Murray"/>
    <x v="2"/>
    <s v="United States"/>
    <s v="Dallas"/>
    <x v="5"/>
    <n v="75217"/>
    <x v="2"/>
    <s v="OFF-ST-10003306"/>
    <x v="1"/>
    <x v="4"/>
    <s v="Letter Size Cart"/>
    <n v="342.86400000000003"/>
    <n v="3"/>
    <n v="0.2"/>
    <n v="38.572199999999953"/>
  </r>
  <r>
    <n v="3077"/>
    <s v="CA-2011-143903"/>
    <x v="2"/>
    <x v="836"/>
    <d v="2011-07-24T00:00:00"/>
    <s v="Standard Class"/>
    <s v="KM-16375"/>
    <s v="Katherine Murray"/>
    <x v="2"/>
    <s v="United States"/>
    <s v="Dallas"/>
    <x v="5"/>
    <n v="75217"/>
    <x v="2"/>
    <s v="FUR-FU-10003724"/>
    <x v="0"/>
    <x v="5"/>
    <s v="Westinghouse Clip-On Gooseneck Lamps"/>
    <n v="16.739999999999998"/>
    <n v="5"/>
    <n v="0.6"/>
    <n v="-14.228999999999997"/>
  </r>
  <r>
    <n v="3078"/>
    <s v="CA-2011-143903"/>
    <x v="2"/>
    <x v="836"/>
    <d v="2011-07-24T00:00:00"/>
    <s v="Standard Class"/>
    <s v="KM-16375"/>
    <s v="Katherine Murray"/>
    <x v="2"/>
    <s v="United States"/>
    <s v="Dallas"/>
    <x v="5"/>
    <n v="75217"/>
    <x v="2"/>
    <s v="FUR-CH-10002024"/>
    <x v="0"/>
    <x v="1"/>
    <s v="HON 5400 Series Task Chairs for Big and Tall"/>
    <n v="981.37199999999996"/>
    <n v="2"/>
    <n v="0.3"/>
    <n v="-140.19599999999997"/>
  </r>
  <r>
    <n v="3079"/>
    <s v="CA-2011-104780"/>
    <x v="2"/>
    <x v="371"/>
    <d v="2011-05-25T00:00:00"/>
    <s v="Standard Class"/>
    <s v="BT-11530"/>
    <s v="Bradley Talbott"/>
    <x v="2"/>
    <s v="United States"/>
    <s v="San Diego"/>
    <x v="1"/>
    <n v="92037"/>
    <x v="1"/>
    <s v="OFF-AR-10003514"/>
    <x v="1"/>
    <x v="6"/>
    <s v="4009 Highlighters by Sanford"/>
    <n v="31.84"/>
    <n v="8"/>
    <n v="0"/>
    <n v="10.507199999999997"/>
  </r>
  <r>
    <n v="3080"/>
    <s v="CA-2014-101182"/>
    <x v="3"/>
    <x v="507"/>
    <d v="2014-09-06T00:00:00"/>
    <s v="First Class"/>
    <s v="KB-16405"/>
    <s v="Katrina Bavinger"/>
    <x v="2"/>
    <s v="United States"/>
    <s v="Apple Valley"/>
    <x v="1"/>
    <n v="92307"/>
    <x v="1"/>
    <s v="OFF-PA-10001800"/>
    <x v="1"/>
    <x v="10"/>
    <s v="Xerox 220"/>
    <n v="12.96"/>
    <n v="2"/>
    <n v="0"/>
    <n v="6.2208000000000006"/>
  </r>
  <r>
    <n v="3081"/>
    <s v="CA-2014-10118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s v="US-2014-132297"/>
    <x v="3"/>
    <x v="837"/>
    <d v="2014-06-03T00:00:00"/>
    <s v="Standard Class"/>
    <s v="DW-13480"/>
    <s v="Dianna Wilson"/>
    <x v="2"/>
    <s v="United States"/>
    <s v="Louisville"/>
    <x v="0"/>
    <n v="40214"/>
    <x v="0"/>
    <s v="OFF-BI-10003364"/>
    <x v="1"/>
    <x v="8"/>
    <s v="Binding Machine Supplies"/>
    <n v="58.34"/>
    <n v="2"/>
    <n v="0"/>
    <n v="28.0032"/>
  </r>
  <r>
    <n v="3083"/>
    <s v="US-2014-132297"/>
    <x v="3"/>
    <x v="837"/>
    <d v="2014-06-03T00:00:00"/>
    <s v="Standard Class"/>
    <s v="DW-13480"/>
    <s v="Dianna Wilson"/>
    <x v="2"/>
    <s v="United States"/>
    <s v="Louisville"/>
    <x v="0"/>
    <n v="40214"/>
    <x v="0"/>
    <s v="TEC-PH-10002834"/>
    <x v="2"/>
    <x v="7"/>
    <s v="Google Nexus 5"/>
    <n v="539.97"/>
    <n v="3"/>
    <n v="0"/>
    <n v="134.99250000000001"/>
  </r>
  <r>
    <n v="3084"/>
    <s v="CA-2011-100328"/>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s v="CA-2014-118773"/>
    <x v="3"/>
    <x v="839"/>
    <d v="2014-02-15T00:00:00"/>
    <s v="Standard Class"/>
    <s v="TP-21415"/>
    <s v="Tom Prescott"/>
    <x v="0"/>
    <s v="United States"/>
    <s v="Houston"/>
    <x v="5"/>
    <n v="77070"/>
    <x v="2"/>
    <s v="OFF-BI-10004584"/>
    <x v="1"/>
    <x v="8"/>
    <s v="GBC ProClick 150 Presentation Binding System"/>
    <n v="252.78399999999996"/>
    <n v="4"/>
    <n v="0.8"/>
    <n v="-417.09360000000004"/>
  </r>
  <r>
    <n v="3086"/>
    <s v="CA-2014-118773"/>
    <x v="3"/>
    <x v="839"/>
    <d v="2014-02-15T00:00:00"/>
    <s v="Standard Class"/>
    <s v="TP-21415"/>
    <s v="Tom Prescott"/>
    <x v="0"/>
    <s v="United States"/>
    <s v="Houston"/>
    <x v="5"/>
    <n v="77070"/>
    <x v="2"/>
    <s v="TEC-AC-10002402"/>
    <x v="2"/>
    <x v="11"/>
    <s v="Razer Kraken PRO Over Ear PC and Music Headset"/>
    <n v="127.98399999999999"/>
    <n v="2"/>
    <n v="0.2"/>
    <n v="15.997999999999987"/>
  </r>
  <r>
    <n v="3087"/>
    <s v="CA-2014-118773"/>
    <x v="3"/>
    <x v="839"/>
    <d v="2014-02-15T00:00:00"/>
    <s v="Standard Class"/>
    <s v="TP-21415"/>
    <s v="Tom Prescott"/>
    <x v="0"/>
    <s v="United States"/>
    <s v="Houston"/>
    <x v="5"/>
    <n v="77070"/>
    <x v="2"/>
    <s v="FUR-FU-10000550"/>
    <x v="0"/>
    <x v="5"/>
    <s v="Stacking Trays by OIC"/>
    <n v="3.9840000000000004"/>
    <n v="2"/>
    <n v="0.6"/>
    <n v="-2.6892000000000005"/>
  </r>
  <r>
    <n v="3088"/>
    <s v="CA-2014-118773"/>
    <x v="3"/>
    <x v="839"/>
    <d v="2014-02-15T00:00:00"/>
    <s v="Standard Class"/>
    <s v="TP-21415"/>
    <s v="Tom Prescott"/>
    <x v="0"/>
    <s v="United States"/>
    <s v="Houston"/>
    <x v="5"/>
    <n v="77070"/>
    <x v="2"/>
    <s v="OFF-AP-10000055"/>
    <x v="1"/>
    <x v="9"/>
    <s v="Belkin F9S820V06 8 Outlet Surge"/>
    <n v="12.991999999999996"/>
    <n v="2"/>
    <n v="0.8"/>
    <n v="-32.480000000000004"/>
  </r>
  <r>
    <n v="3089"/>
    <s v="US-2014-159205"/>
    <x v="3"/>
    <x v="185"/>
    <d v="2014-04-03T00:00:00"/>
    <s v="Second Class"/>
    <s v="DB-12910"/>
    <s v="Daniel Byrd"/>
    <x v="2"/>
    <s v="United States"/>
    <s v="Henderson"/>
    <x v="0"/>
    <n v="42420"/>
    <x v="0"/>
    <s v="FUR-FU-10001591"/>
    <x v="0"/>
    <x v="5"/>
    <s v="Advantus Panel Wall Certificate Holder - 8.5x11"/>
    <n v="61"/>
    <n v="5"/>
    <n v="0"/>
    <n v="25.620000000000005"/>
  </r>
  <r>
    <n v="3090"/>
    <s v="US-2014-159205"/>
    <x v="3"/>
    <x v="185"/>
    <d v="2014-04-03T00:00:00"/>
    <s v="Second Class"/>
    <s v="DB-12910"/>
    <s v="Daniel Byrd"/>
    <x v="2"/>
    <s v="United States"/>
    <s v="Henderson"/>
    <x v="0"/>
    <n v="42420"/>
    <x v="0"/>
    <s v="TEC-PH-10000526"/>
    <x v="2"/>
    <x v="7"/>
    <s v="Vtech CS6719"/>
    <n v="671.93"/>
    <n v="7"/>
    <n v="0"/>
    <n v="188.1404"/>
  </r>
  <r>
    <n v="3091"/>
    <s v="CA-2013-112123"/>
    <x v="0"/>
    <x v="840"/>
    <d v="2013-03-09T00:00:00"/>
    <s v="Standard Class"/>
    <s v="BH-11710"/>
    <s v="Brosina Hoffman"/>
    <x v="0"/>
    <s v="United States"/>
    <s v="Newark"/>
    <x v="13"/>
    <n v="19711"/>
    <x v="3"/>
    <s v="OFF-BI-10001071"/>
    <x v="1"/>
    <x v="8"/>
    <s v="GBC ProClick Punch Binding System"/>
    <n v="447.85999999999996"/>
    <n v="7"/>
    <n v="0"/>
    <n v="219.45140000000001"/>
  </r>
  <r>
    <n v="3092"/>
    <s v="CA-2013-112123"/>
    <x v="0"/>
    <x v="840"/>
    <d v="2013-03-09T00:00:00"/>
    <s v="Standard Class"/>
    <s v="BH-11710"/>
    <s v="Brosina Hoffman"/>
    <x v="0"/>
    <s v="United States"/>
    <s v="Newark"/>
    <x v="13"/>
    <n v="19711"/>
    <x v="3"/>
    <s v="TEC-PH-10001557"/>
    <x v="2"/>
    <x v="7"/>
    <s v="Pyle PMP37LED"/>
    <n v="479.95"/>
    <n v="5"/>
    <n v="0"/>
    <n v="129.5865"/>
  </r>
  <r>
    <n v="3093"/>
    <s v="CA-2013-112123"/>
    <x v="0"/>
    <x v="840"/>
    <d v="2013-03-09T00:00:00"/>
    <s v="Standard Class"/>
    <s v="BH-11710"/>
    <s v="Brosina Hoffman"/>
    <x v="0"/>
    <s v="United States"/>
    <s v="Newark"/>
    <x v="13"/>
    <n v="19711"/>
    <x v="3"/>
    <s v="OFF-PA-10001977"/>
    <x v="1"/>
    <x v="10"/>
    <s v="Xerox 194"/>
    <n v="166.44"/>
    <n v="3"/>
    <n v="0"/>
    <n v="79.891199999999998"/>
  </r>
  <r>
    <n v="3094"/>
    <s v="CA-2012-114468"/>
    <x v="1"/>
    <x v="841"/>
    <d v="2012-08-23T00:00:00"/>
    <s v="Same Day"/>
    <s v="TD-20995"/>
    <s v="Tamara Dahlen"/>
    <x v="0"/>
    <s v="United States"/>
    <s v="Bolingbrook"/>
    <x v="10"/>
    <n v="60440"/>
    <x v="2"/>
    <s v="OFF-SU-10004231"/>
    <x v="1"/>
    <x v="14"/>
    <s v="Acme Tagit Stainless Steel Antibacterial Scissors"/>
    <n v="31.680000000000003"/>
    <n v="4"/>
    <n v="0.2"/>
    <n v="2.7719999999999994"/>
  </r>
  <r>
    <n v="3095"/>
    <s v="CA-2012-114468"/>
    <x v="1"/>
    <x v="841"/>
    <d v="2012-08-23T00:00:00"/>
    <s v="Same Day"/>
    <s v="TD-20995"/>
    <s v="Tamara Dahlen"/>
    <x v="0"/>
    <s v="United States"/>
    <s v="Bolingbrook"/>
    <x v="10"/>
    <n v="60440"/>
    <x v="2"/>
    <s v="OFF-PA-10000809"/>
    <x v="1"/>
    <x v="10"/>
    <s v="Xerox 206"/>
    <n v="10.368000000000002"/>
    <n v="2"/>
    <n v="0.2"/>
    <n v="3.6288"/>
  </r>
  <r>
    <n v="3096"/>
    <s v="CA-2012-114468"/>
    <x v="1"/>
    <x v="841"/>
    <d v="2012-08-23T00:00:00"/>
    <s v="Same Day"/>
    <s v="TD-20995"/>
    <s v="Tamara Dahlen"/>
    <x v="0"/>
    <s v="United States"/>
    <s v="Bolingbrook"/>
    <x v="10"/>
    <n v="60440"/>
    <x v="2"/>
    <s v="OFF-FA-10003021"/>
    <x v="1"/>
    <x v="13"/>
    <s v="Staples"/>
    <n v="12.032"/>
    <n v="8"/>
    <n v="0.2"/>
    <n v="2.2559999999999993"/>
  </r>
  <r>
    <n v="3097"/>
    <s v="CA-2012-114468"/>
    <x v="1"/>
    <x v="841"/>
    <d v="2012-08-23T00:00:00"/>
    <s v="Same Day"/>
    <s v="TD-20995"/>
    <s v="Tamara Dahlen"/>
    <x v="0"/>
    <s v="United States"/>
    <s v="Bolingbrook"/>
    <x v="10"/>
    <n v="60440"/>
    <x v="2"/>
    <s v="OFF-AP-10000696"/>
    <x v="1"/>
    <x v="9"/>
    <s v="Holmes Odor Grabber"/>
    <n v="5.7679999999999989"/>
    <n v="2"/>
    <n v="0.8"/>
    <n v="-13.554800000000004"/>
  </r>
  <r>
    <n v="3098"/>
    <s v="CA-2014-135692"/>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s v="CA-2014-135692"/>
    <x v="3"/>
    <x v="842"/>
    <d v="2014-05-02T00:00:00"/>
    <s v="Standard Class"/>
    <s v="CV-12805"/>
    <s v="Cynthia Voltz"/>
    <x v="1"/>
    <s v="United States"/>
    <s v="Fort Worth"/>
    <x v="5"/>
    <n v="76106"/>
    <x v="2"/>
    <s v="FUR-BO-10002268"/>
    <x v="0"/>
    <x v="0"/>
    <s v="Sauder Barrister Bookcases"/>
    <n v="220.26559999999998"/>
    <n v="4"/>
    <n v="0.32"/>
    <n v="-42.1096"/>
  </r>
  <r>
    <n v="3100"/>
    <s v="CA-2014-131233"/>
    <x v="3"/>
    <x v="349"/>
    <d v="2014-04-20T00:00:00"/>
    <s v="Standard Class"/>
    <s v="CS-12355"/>
    <s v="Christine Sundaresam"/>
    <x v="0"/>
    <s v="United States"/>
    <s v="New York City"/>
    <x v="15"/>
    <n v="10024"/>
    <x v="3"/>
    <s v="OFF-BI-10000829"/>
    <x v="1"/>
    <x v="8"/>
    <s v="Avery Non-Stick Binders"/>
    <n v="10.776000000000002"/>
    <n v="3"/>
    <n v="0.2"/>
    <n v="3.5021999999999989"/>
  </r>
  <r>
    <n v="3101"/>
    <s v="CA-2014-131233"/>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s v="CA-2014-119578"/>
    <x v="3"/>
    <x v="66"/>
    <d v="2014-12-28T00:00:00"/>
    <s v="Second Class"/>
    <s v="JG-15310"/>
    <s v="Jason Gross"/>
    <x v="1"/>
    <s v="United States"/>
    <s v="Providence"/>
    <x v="34"/>
    <n v="2908"/>
    <x v="3"/>
    <s v="OFF-SU-10003505"/>
    <x v="1"/>
    <x v="14"/>
    <s v="Premier Electric Letter Opener"/>
    <n v="695.16"/>
    <n v="6"/>
    <n v="0"/>
    <n v="34.757999999999953"/>
  </r>
  <r>
    <n v="3103"/>
    <s v="CA-2014-119578"/>
    <x v="3"/>
    <x v="66"/>
    <d v="2014-12-28T00:00:00"/>
    <s v="Second Class"/>
    <s v="JG-15310"/>
    <s v="Jason Gross"/>
    <x v="1"/>
    <s v="United States"/>
    <s v="Providence"/>
    <x v="34"/>
    <n v="2908"/>
    <x v="3"/>
    <s v="FUR-BO-10003660"/>
    <x v="0"/>
    <x v="0"/>
    <s v="Bush Cubix Collection Bookcases, Fully Assembled"/>
    <n v="220.98"/>
    <n v="1"/>
    <n v="0"/>
    <n v="50.825400000000002"/>
  </r>
  <r>
    <n v="3104"/>
    <s v="CA-2013-12456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s v="US-2014-140074"/>
    <x v="3"/>
    <x v="721"/>
    <d v="2014-03-30T00:00:00"/>
    <s v="Standard Class"/>
    <s v="EC-14050"/>
    <s v="Erin Creighton"/>
    <x v="0"/>
    <s v="United States"/>
    <s v="New York City"/>
    <x v="15"/>
    <n v="10024"/>
    <x v="3"/>
    <s v="OFF-PA-10002741"/>
    <x v="1"/>
    <x v="10"/>
    <s v="Xerox 1980"/>
    <n v="25.68"/>
    <n v="6"/>
    <n v="0"/>
    <n v="11.555999999999997"/>
  </r>
  <r>
    <n v="3106"/>
    <s v="CA-2013-103037"/>
    <x v="0"/>
    <x v="197"/>
    <d v="2013-07-30T00:00:00"/>
    <s v="Standard Class"/>
    <s v="KH-16630"/>
    <s v="Ken Heidel"/>
    <x v="1"/>
    <s v="United States"/>
    <s v="Houston"/>
    <x v="5"/>
    <n v="77070"/>
    <x v="2"/>
    <s v="OFF-LA-10004345"/>
    <x v="1"/>
    <x v="2"/>
    <s v="Avery 493"/>
    <n v="15.712000000000002"/>
    <n v="4"/>
    <n v="0.2"/>
    <n v="5.6955999999999989"/>
  </r>
  <r>
    <n v="3107"/>
    <s v="CA-2014-127460"/>
    <x v="3"/>
    <x v="815"/>
    <d v="2014-07-15T00:00:00"/>
    <s v="Standard Class"/>
    <s v="FG-14260"/>
    <s v="Frank Gastineau"/>
    <x v="2"/>
    <s v="United States"/>
    <s v="Aurora"/>
    <x v="10"/>
    <n v="60505"/>
    <x v="2"/>
    <s v="OFF-ST-10004340"/>
    <x v="1"/>
    <x v="4"/>
    <s v="Fellowes Mobile File Cart, Black"/>
    <n v="298.464"/>
    <n v="6"/>
    <n v="0.2"/>
    <n v="26.115600000000015"/>
  </r>
  <r>
    <n v="3108"/>
    <s v="CA-2013-121671"/>
    <x v="0"/>
    <x v="19"/>
    <d v="2013-07-23T00:00:00"/>
    <s v="Standard Class"/>
    <s v="AA-10480"/>
    <s v="Andrew Allen"/>
    <x v="0"/>
    <s v="United States"/>
    <s v="Springfield"/>
    <x v="25"/>
    <n v="65807"/>
    <x v="2"/>
    <s v="OFF-PA-10001471"/>
    <x v="1"/>
    <x v="10"/>
    <s v="Strathmore Photo Frame Cards"/>
    <n v="21.93"/>
    <n v="3"/>
    <n v="0"/>
    <n v="10.087799999999998"/>
  </r>
  <r>
    <n v="3109"/>
    <s v="CA-2013-121671"/>
    <x v="0"/>
    <x v="19"/>
    <d v="2013-07-23T00:00:00"/>
    <s v="Standard Class"/>
    <s v="AA-10480"/>
    <s v="Andrew Allen"/>
    <x v="0"/>
    <s v="United States"/>
    <s v="Springfield"/>
    <x v="25"/>
    <n v="65807"/>
    <x v="2"/>
    <s v="OFF-ST-10002344"/>
    <x v="1"/>
    <x v="4"/>
    <s v="Carina 42&quot;Hx23 3/4&quot;W Media Storage Unit"/>
    <n v="242.94"/>
    <n v="3"/>
    <n v="0"/>
    <n v="4.8588000000000164"/>
  </r>
  <r>
    <n v="3110"/>
    <s v="CA-2013-121671"/>
    <x v="0"/>
    <x v="19"/>
    <d v="2013-07-23T00:00:00"/>
    <s v="Standard Class"/>
    <s v="AA-10480"/>
    <s v="Andrew Allen"/>
    <x v="0"/>
    <s v="United States"/>
    <s v="Springfield"/>
    <x v="25"/>
    <n v="65807"/>
    <x v="2"/>
    <s v="OFF-PA-10001892"/>
    <x v="1"/>
    <x v="10"/>
    <s v="Rediform Wirebound &quot;Phone Memo&quot; Message Book, 11 x 5-3/4"/>
    <n v="7.64"/>
    <n v="1"/>
    <n v="0"/>
    <n v="3.7435999999999998"/>
  </r>
  <r>
    <n v="3111"/>
    <s v="CA-2013-121671"/>
    <x v="0"/>
    <x v="19"/>
    <d v="2013-07-23T00:00:00"/>
    <s v="Standard Class"/>
    <s v="AA-10480"/>
    <s v="Andrew Allen"/>
    <x v="0"/>
    <s v="United States"/>
    <s v="Springfield"/>
    <x v="25"/>
    <n v="65807"/>
    <x v="2"/>
    <s v="OFF-PA-10001934"/>
    <x v="1"/>
    <x v="10"/>
    <s v="Xerox 1993"/>
    <n v="51.84"/>
    <n v="8"/>
    <n v="0"/>
    <n v="25.401600000000002"/>
  </r>
  <r>
    <n v="3112"/>
    <s v="CA-2013-121671"/>
    <x v="0"/>
    <x v="19"/>
    <d v="2013-07-23T00:00:00"/>
    <s v="Standard Class"/>
    <s v="AA-10480"/>
    <s v="Andrew Allen"/>
    <x v="0"/>
    <s v="United States"/>
    <s v="Springfield"/>
    <x v="25"/>
    <n v="65807"/>
    <x v="2"/>
    <s v="OFF-ST-10000078"/>
    <x v="1"/>
    <x v="4"/>
    <s v="Tennsco 6- and 18-Compartment Lockers"/>
    <n v="265.17"/>
    <n v="1"/>
    <n v="0"/>
    <n v="47.730599999999981"/>
  </r>
  <r>
    <n v="3113"/>
    <s v="CA-2013-150350"/>
    <x v="0"/>
    <x v="828"/>
    <d v="2013-08-31T00:00:00"/>
    <s v="Standard Class"/>
    <s v="MS-17770"/>
    <s v="Maxwell Schwartz"/>
    <x v="0"/>
    <s v="United States"/>
    <s v="Seattle"/>
    <x v="4"/>
    <n v="98105"/>
    <x v="1"/>
    <s v="TEC-MA-10001972"/>
    <x v="2"/>
    <x v="15"/>
    <s v="Okidata C331dn Printer"/>
    <n v="837.59999999999991"/>
    <n v="3"/>
    <n v="0.2"/>
    <n v="62.82000000000005"/>
  </r>
  <r>
    <n v="3114"/>
    <s v="CA-2013-150350"/>
    <x v="0"/>
    <x v="828"/>
    <d v="2013-08-31T00:00:00"/>
    <s v="Standard Class"/>
    <s v="MS-17770"/>
    <s v="Maxwell Schwartz"/>
    <x v="0"/>
    <s v="United States"/>
    <s v="Seattle"/>
    <x v="4"/>
    <n v="98105"/>
    <x v="1"/>
    <s v="OFF-EN-10002504"/>
    <x v="1"/>
    <x v="12"/>
    <s v="Tyvek  Top-Opening Peel &amp; Seel Envelopes, Plain White"/>
    <n v="135.9"/>
    <n v="5"/>
    <n v="0"/>
    <n v="63.872999999999998"/>
  </r>
  <r>
    <n v="3115"/>
    <s v="CA-2013-150350"/>
    <x v="0"/>
    <x v="828"/>
    <d v="2013-08-31T00:00:00"/>
    <s v="Standard Class"/>
    <s v="MS-17770"/>
    <s v="Maxwell Schwartz"/>
    <x v="0"/>
    <s v="United States"/>
    <s v="Seattle"/>
    <x v="4"/>
    <n v="98105"/>
    <x v="1"/>
    <s v="OFF-PA-10002160"/>
    <x v="1"/>
    <x v="10"/>
    <s v="Xerox 1978"/>
    <n v="34.68"/>
    <n v="6"/>
    <n v="0"/>
    <n v="16.993200000000002"/>
  </r>
  <r>
    <n v="3116"/>
    <s v="CA-2013-150350"/>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s v="CA-2013-150350"/>
    <x v="0"/>
    <x v="828"/>
    <d v="2013-08-31T00:00:00"/>
    <s v="Standard Class"/>
    <s v="MS-17770"/>
    <s v="Maxwell Schwartz"/>
    <x v="0"/>
    <s v="United States"/>
    <s v="Seattle"/>
    <x v="4"/>
    <n v="98105"/>
    <x v="1"/>
    <s v="OFF-AP-10001492"/>
    <x v="1"/>
    <x v="9"/>
    <s v="Acco Six-Outlet Power Strip, 4' Cord Length"/>
    <n v="43.099999999999994"/>
    <n v="5"/>
    <n v="0"/>
    <n v="11.206"/>
  </r>
  <r>
    <n v="3118"/>
    <s v="CA-2013-150350"/>
    <x v="0"/>
    <x v="828"/>
    <d v="2013-08-31T00:00:00"/>
    <s v="Standard Class"/>
    <s v="MS-17770"/>
    <s v="Maxwell Schwartz"/>
    <x v="0"/>
    <s v="United States"/>
    <s v="Seattle"/>
    <x v="4"/>
    <n v="98105"/>
    <x v="1"/>
    <s v="OFF-SU-10002189"/>
    <x v="1"/>
    <x v="14"/>
    <s v="Acme Rosewood Handle Letter Opener"/>
    <n v="15.88"/>
    <n v="4"/>
    <n v="0"/>
    <n v="0.15879999999999939"/>
  </r>
  <r>
    <n v="3119"/>
    <s v="CA-2012-121720"/>
    <x v="1"/>
    <x v="832"/>
    <d v="2012-06-12T00:00:00"/>
    <s v="First Class"/>
    <s v="JE-15610"/>
    <s v="Jim Epp"/>
    <x v="1"/>
    <s v="United States"/>
    <s v="Lakeland"/>
    <x v="2"/>
    <n v="33801"/>
    <x v="0"/>
    <s v="FUR-CH-10003312"/>
    <x v="0"/>
    <x v="1"/>
    <s v="Hon 2090 “Pillow Soft” Series Mid Back Swivel/Tilt Chairs"/>
    <n v="1123.92"/>
    <n v="5"/>
    <n v="0.2"/>
    <n v="-182.63700000000017"/>
  </r>
  <r>
    <n v="3120"/>
    <s v="CA-2012-121720"/>
    <x v="1"/>
    <x v="832"/>
    <d v="2012-06-12T00:00:00"/>
    <s v="First Class"/>
    <s v="JE-15610"/>
    <s v="Jim Epp"/>
    <x v="1"/>
    <s v="United States"/>
    <s v="Lakeland"/>
    <x v="2"/>
    <n v="33801"/>
    <x v="0"/>
    <s v="TEC-PH-10002496"/>
    <x v="2"/>
    <x v="7"/>
    <s v="Cisco SPA301"/>
    <n v="249.58400000000003"/>
    <n v="2"/>
    <n v="0.2"/>
    <n v="31.197999999999986"/>
  </r>
  <r>
    <n v="3121"/>
    <s v="CA-2012-121720"/>
    <x v="1"/>
    <x v="832"/>
    <d v="2012-06-12T00:00:00"/>
    <s v="First Class"/>
    <s v="JE-15610"/>
    <s v="Jim Epp"/>
    <x v="1"/>
    <s v="United States"/>
    <s v="Lakeland"/>
    <x v="2"/>
    <n v="33801"/>
    <x v="0"/>
    <s v="FUR-FU-10003464"/>
    <x v="0"/>
    <x v="5"/>
    <s v="Seth Thomas 8 1/2&quot; Cubicle Clock"/>
    <n v="48.671999999999997"/>
    <n v="3"/>
    <n v="0.2"/>
    <n v="7.3007999999999988"/>
  </r>
  <r>
    <n v="3122"/>
    <s v="CA-2012-121720"/>
    <x v="1"/>
    <x v="832"/>
    <d v="2012-06-12T00:00:00"/>
    <s v="First Class"/>
    <s v="JE-15610"/>
    <s v="Jim Epp"/>
    <x v="1"/>
    <s v="United States"/>
    <s v="Lakeland"/>
    <x v="2"/>
    <n v="33801"/>
    <x v="0"/>
    <s v="OFF-AR-10000380"/>
    <x v="1"/>
    <x v="6"/>
    <s v="Hunt PowerHouse Electric Pencil Sharpener, Blue"/>
    <n v="60.768000000000001"/>
    <n v="2"/>
    <n v="0.2"/>
    <n v="7.5959999999999894"/>
  </r>
  <r>
    <n v="3123"/>
    <s v="CA-2012-121720"/>
    <x v="1"/>
    <x v="832"/>
    <d v="2012-06-12T00:00:00"/>
    <s v="First Class"/>
    <s v="JE-15610"/>
    <s v="Jim Epp"/>
    <x v="1"/>
    <s v="United States"/>
    <s v="Lakeland"/>
    <x v="2"/>
    <n v="33801"/>
    <x v="0"/>
    <s v="OFF-BI-10004593"/>
    <x v="1"/>
    <x v="8"/>
    <s v="Ibico Laser Imprintable Binding System Covers"/>
    <n v="78.600000000000009"/>
    <n v="5"/>
    <n v="0.7"/>
    <n v="-62.88000000000001"/>
  </r>
  <r>
    <n v="3124"/>
    <s v="CA-2012-121720"/>
    <x v="1"/>
    <x v="832"/>
    <d v="2012-06-12T00:00:00"/>
    <s v="First Class"/>
    <s v="JE-15610"/>
    <s v="Jim Epp"/>
    <x v="1"/>
    <s v="United States"/>
    <s v="Lakeland"/>
    <x v="2"/>
    <n v="33801"/>
    <x v="0"/>
    <s v="OFF-BI-10001308"/>
    <x v="1"/>
    <x v="8"/>
    <s v="GBC Standard Plastic Binding Systems' Combs"/>
    <n v="3.7680000000000007"/>
    <n v="2"/>
    <n v="0.7"/>
    <n v="-3.1400000000000006"/>
  </r>
  <r>
    <n v="3125"/>
    <s v="CA-2012-121720"/>
    <x v="1"/>
    <x v="832"/>
    <d v="2012-06-12T00:00:00"/>
    <s v="First Class"/>
    <s v="JE-15610"/>
    <s v="Jim Epp"/>
    <x v="1"/>
    <s v="United States"/>
    <s v="Lakeland"/>
    <x v="2"/>
    <n v="33801"/>
    <x v="0"/>
    <s v="OFF-ST-10001780"/>
    <x v="1"/>
    <x v="4"/>
    <s v="Tennsco 16-Compartment Lockers with Coat Rack"/>
    <n v="1036.624"/>
    <n v="2"/>
    <n v="0.2"/>
    <n v="51.831200000000024"/>
  </r>
  <r>
    <n v="3126"/>
    <s v="CA-2012-121720"/>
    <x v="1"/>
    <x v="832"/>
    <d v="2012-06-12T00:00:00"/>
    <s v="First Class"/>
    <s v="JE-15610"/>
    <s v="Jim Epp"/>
    <x v="1"/>
    <s v="United States"/>
    <s v="Lakeland"/>
    <x v="2"/>
    <n v="33801"/>
    <x v="0"/>
    <s v="OFF-ST-10003816"/>
    <x v="1"/>
    <x v="4"/>
    <s v="Fellowes High-Stak Drawer Files"/>
    <n v="563.80799999999999"/>
    <n v="4"/>
    <n v="0.2"/>
    <n v="21.142799999999966"/>
  </r>
  <r>
    <n v="3127"/>
    <s v="CA-2014-149895"/>
    <x v="3"/>
    <x v="565"/>
    <d v="2014-09-13T00:00:00"/>
    <s v="Standard Class"/>
    <s v="EB-14110"/>
    <s v="Eugene Barchas"/>
    <x v="0"/>
    <s v="United States"/>
    <s v="Philadelphia"/>
    <x v="9"/>
    <n v="19134"/>
    <x v="3"/>
    <s v="TEC-PH-10002200"/>
    <x v="2"/>
    <x v="7"/>
    <s v="Aastra 6757i CT Wireless VoIP phone"/>
    <n v="258.52799999999996"/>
    <n v="2"/>
    <n v="0.4"/>
    <n v="-47.396800000000013"/>
  </r>
  <r>
    <n v="3128"/>
    <s v="CA-2014-147564"/>
    <x v="3"/>
    <x v="280"/>
    <d v="2014-10-07T00:00:00"/>
    <s v="Standard Class"/>
    <s v="BP-11155"/>
    <s v="Becky Pak"/>
    <x v="0"/>
    <s v="United States"/>
    <s v="New York City"/>
    <x v="15"/>
    <n v="10011"/>
    <x v="3"/>
    <s v="OFF-PA-10004438"/>
    <x v="1"/>
    <x v="10"/>
    <s v="Xerox 1907"/>
    <n v="49.12"/>
    <n v="4"/>
    <n v="0"/>
    <n v="23.086399999999998"/>
  </r>
  <r>
    <n v="3129"/>
    <s v="CA-2011-136399"/>
    <x v="2"/>
    <x v="757"/>
    <d v="2011-12-17T00:00:00"/>
    <s v="First Class"/>
    <s v="CC-12100"/>
    <s v="Chad Cunningham"/>
    <x v="2"/>
    <s v="United States"/>
    <s v="Los Angeles"/>
    <x v="1"/>
    <n v="90049"/>
    <x v="1"/>
    <s v="FUR-FU-10004090"/>
    <x v="0"/>
    <x v="5"/>
    <s v="Executive Impressions 14&quot; Contract Wall Clock"/>
    <n v="44.46"/>
    <n v="2"/>
    <n v="0"/>
    <n v="14.671799999999998"/>
  </r>
  <r>
    <n v="3130"/>
    <s v="CA-2011-136399"/>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s v="CA-2011-136399"/>
    <x v="2"/>
    <x v="757"/>
    <d v="2011-12-17T00:00:00"/>
    <s v="First Class"/>
    <s v="CC-12100"/>
    <s v="Chad Cunningham"/>
    <x v="2"/>
    <s v="United States"/>
    <s v="Los Angeles"/>
    <x v="1"/>
    <n v="90049"/>
    <x v="1"/>
    <s v="TEC-AC-10001142"/>
    <x v="2"/>
    <x v="11"/>
    <s v="First Data FD10 PIN Pad"/>
    <n v="395"/>
    <n v="5"/>
    <n v="0"/>
    <n v="39.499999999999957"/>
  </r>
  <r>
    <n v="3132"/>
    <s v="CA-2011-136399"/>
    <x v="2"/>
    <x v="757"/>
    <d v="2011-12-17T00:00:00"/>
    <s v="First Class"/>
    <s v="CC-12100"/>
    <s v="Chad Cunningham"/>
    <x v="2"/>
    <s v="United States"/>
    <s v="Los Angeles"/>
    <x v="1"/>
    <n v="90049"/>
    <x v="1"/>
    <s v="TEC-PH-10004977"/>
    <x v="2"/>
    <x v="7"/>
    <s v="GE 30524EE4"/>
    <n v="627.16800000000012"/>
    <n v="4"/>
    <n v="0.2"/>
    <n v="70.55639999999994"/>
  </r>
  <r>
    <n v="3133"/>
    <s v="CA-2011-107916"/>
    <x v="2"/>
    <x v="829"/>
    <d v="2011-08-26T00:00:00"/>
    <s v="First Class"/>
    <s v="JP-15460"/>
    <s v="Jennifer Patt"/>
    <x v="1"/>
    <s v="United States"/>
    <s v="Oceanside"/>
    <x v="15"/>
    <n v="11572"/>
    <x v="3"/>
    <s v="FUR-FU-10004586"/>
    <x v="0"/>
    <x v="5"/>
    <s v="G.E. Longer-Life Indoor Recessed Floodlight Bulbs"/>
    <n v="13.28"/>
    <n v="2"/>
    <n v="0"/>
    <n v="6.3743999999999996"/>
  </r>
  <r>
    <n v="3134"/>
    <s v="CA-2011-107916"/>
    <x v="2"/>
    <x v="829"/>
    <d v="2011-08-26T00:00:00"/>
    <s v="First Class"/>
    <s v="JP-15460"/>
    <s v="Jennifer Patt"/>
    <x v="1"/>
    <s v="United States"/>
    <s v="Oceanside"/>
    <x v="15"/>
    <n v="11572"/>
    <x v="3"/>
    <s v="OFF-BI-10001116"/>
    <x v="1"/>
    <x v="8"/>
    <s v="Wilson Jones 1&quot; Hanging DublLock Ring Binders"/>
    <n v="12.672000000000001"/>
    <n v="3"/>
    <n v="0.2"/>
    <n v="4.4352000000000009"/>
  </r>
  <r>
    <n v="3135"/>
    <s v="CA-2014-164168"/>
    <x v="3"/>
    <x v="105"/>
    <d v="2014-11-19T00:00:00"/>
    <s v="Standard Class"/>
    <s v="LS-16975"/>
    <s v="Lindsay Shagiari"/>
    <x v="2"/>
    <s v="United States"/>
    <s v="Dallas"/>
    <x v="5"/>
    <n v="75081"/>
    <x v="2"/>
    <s v="OFF-BI-10000666"/>
    <x v="1"/>
    <x v="8"/>
    <s v="Surelock Post Binders"/>
    <n v="30.559999999999992"/>
    <n v="5"/>
    <n v="0.8"/>
    <n v="-45.840000000000018"/>
  </r>
  <r>
    <n v="3136"/>
    <s v="CA-2014-164168"/>
    <x v="3"/>
    <x v="105"/>
    <d v="2014-11-19T00:00:00"/>
    <s v="Standard Class"/>
    <s v="LS-16975"/>
    <s v="Lindsay Shagiari"/>
    <x v="2"/>
    <s v="United States"/>
    <s v="Dallas"/>
    <x v="5"/>
    <n v="75081"/>
    <x v="2"/>
    <s v="OFF-ST-10002583"/>
    <x v="1"/>
    <x v="4"/>
    <s v="Fellowes Neat Ideas Storage Cubes"/>
    <n v="77.951999999999998"/>
    <n v="3"/>
    <n v="0.2"/>
    <n v="-15.590400000000002"/>
  </r>
  <r>
    <n v="3137"/>
    <s v="CA-2014-164168"/>
    <x v="3"/>
    <x v="105"/>
    <d v="2014-11-19T00:00:00"/>
    <s v="Standard Class"/>
    <s v="LS-16975"/>
    <s v="Lindsay Shagiari"/>
    <x v="2"/>
    <s v="United States"/>
    <s v="Dallas"/>
    <x v="5"/>
    <n v="75081"/>
    <x v="2"/>
    <s v="TEC-PH-10004908"/>
    <x v="2"/>
    <x v="7"/>
    <s v="Panasonic KX TS3282W Corded phone"/>
    <n v="67.992000000000004"/>
    <n v="1"/>
    <n v="0.2"/>
    <n v="8.4989999999999917"/>
  </r>
  <r>
    <n v="3138"/>
    <s v="CA-2014-164168"/>
    <x v="3"/>
    <x v="105"/>
    <d v="2014-11-19T00:00:00"/>
    <s v="Standard Class"/>
    <s v="LS-16975"/>
    <s v="Lindsay Shagiari"/>
    <x v="2"/>
    <s v="United States"/>
    <s v="Dallas"/>
    <x v="5"/>
    <n v="75081"/>
    <x v="2"/>
    <s v="OFF-EN-10001219"/>
    <x v="1"/>
    <x v="12"/>
    <s v="#10- 4 1/8&quot; x 9 1/2&quot; Security-Tint Envelopes"/>
    <n v="12.224"/>
    <n v="2"/>
    <n v="0.2"/>
    <n v="4.4311999999999996"/>
  </r>
  <r>
    <n v="3139"/>
    <s v="CA-2014-164168"/>
    <x v="3"/>
    <x v="105"/>
    <d v="2014-11-19T00:00:00"/>
    <s v="Standard Class"/>
    <s v="LS-16975"/>
    <s v="Lindsay Shagiari"/>
    <x v="2"/>
    <s v="United States"/>
    <s v="Dallas"/>
    <x v="5"/>
    <n v="75081"/>
    <x v="2"/>
    <s v="TEC-AC-10004568"/>
    <x v="2"/>
    <x v="11"/>
    <s v="Maxell LTO Ultrium - 800 GB"/>
    <n v="44.783999999999999"/>
    <n v="2"/>
    <n v="0.2"/>
    <n v="-0.55980000000000452"/>
  </r>
  <r>
    <n v="3140"/>
    <s v="CA-2014-164168"/>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s v="CA-2012-112557"/>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s v="US-2011-122959"/>
    <x v="2"/>
    <x v="432"/>
    <d v="2011-12-12T00:00:00"/>
    <s v="Same Day"/>
    <s v="CY-12745"/>
    <s v="Craig Yedwab"/>
    <x v="1"/>
    <s v="United States"/>
    <s v="San Antonio"/>
    <x v="5"/>
    <n v="78207"/>
    <x v="2"/>
    <s v="OFF-BI-10003650"/>
    <x v="1"/>
    <x v="8"/>
    <s v="GBC DocuBind 300 Electric Binding Machine"/>
    <n v="210.39199999999997"/>
    <n v="2"/>
    <n v="0.8"/>
    <n v="-336.62720000000013"/>
  </r>
  <r>
    <n v="3143"/>
    <s v="CA-2014-162572"/>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s v="CA-2014-162572"/>
    <x v="3"/>
    <x v="145"/>
    <d v="2014-09-28T00:00:00"/>
    <s v="Second Class"/>
    <s v="RB-19360"/>
    <s v="Raymond Buch"/>
    <x v="0"/>
    <s v="United States"/>
    <s v="Cincinnati"/>
    <x v="24"/>
    <n v="45231"/>
    <x v="3"/>
    <s v="OFF-AR-10001547"/>
    <x v="1"/>
    <x v="6"/>
    <s v="Newell 311"/>
    <n v="10.608000000000001"/>
    <n v="6"/>
    <n v="0.2"/>
    <n v="0.92819999999999991"/>
  </r>
  <r>
    <n v="3145"/>
    <s v="US-2013-148110"/>
    <x v="0"/>
    <x v="64"/>
    <d v="2013-09-12T00:00:00"/>
    <s v="Standard Class"/>
    <s v="AR-10825"/>
    <s v="Anthony Rawles"/>
    <x v="1"/>
    <s v="United States"/>
    <s v="Austin"/>
    <x v="5"/>
    <n v="78745"/>
    <x v="2"/>
    <s v="FUR-CH-10002647"/>
    <x v="0"/>
    <x v="1"/>
    <s v="Situations Contoured Folding Chairs, 4/Set"/>
    <n v="347.80200000000002"/>
    <n v="7"/>
    <n v="0.3"/>
    <n v="-24.842999999999961"/>
  </r>
  <r>
    <n v="3146"/>
    <s v="CA-2014-131828"/>
    <x v="3"/>
    <x v="512"/>
    <d v="2014-02-14T00:00:00"/>
    <s v="Second Class"/>
    <s v="CS-11845"/>
    <s v="Cari Sayre"/>
    <x v="1"/>
    <s v="United States"/>
    <s v="Seattle"/>
    <x v="4"/>
    <n v="98105"/>
    <x v="1"/>
    <s v="FUR-CH-10004495"/>
    <x v="0"/>
    <x v="1"/>
    <s v="Global Leather and Oak Executive Chair, Black"/>
    <n v="963.13600000000008"/>
    <n v="4"/>
    <n v="0.2"/>
    <n v="108.35279999999986"/>
  </r>
  <r>
    <n v="3147"/>
    <s v="CA-2014-131828"/>
    <x v="3"/>
    <x v="512"/>
    <d v="2014-02-14T00:00:00"/>
    <s v="Second Class"/>
    <s v="CS-11845"/>
    <s v="Cari Sayre"/>
    <x v="1"/>
    <s v="United States"/>
    <s v="Seattle"/>
    <x v="4"/>
    <n v="98105"/>
    <x v="1"/>
    <s v="TEC-PH-10002923"/>
    <x v="2"/>
    <x v="7"/>
    <s v="Logitech B530 USB Headset - headset - Full size, Binaural"/>
    <n v="88.77600000000001"/>
    <n v="3"/>
    <n v="0.2"/>
    <n v="7.7679000000000009"/>
  </r>
  <r>
    <n v="3148"/>
    <s v="CA-2011-109218"/>
    <x v="2"/>
    <x v="479"/>
    <d v="2011-07-03T00:00:00"/>
    <s v="Second Class"/>
    <s v="AR-10825"/>
    <s v="Anthony Rawles"/>
    <x v="1"/>
    <s v="United States"/>
    <s v="Los Angeles"/>
    <x v="1"/>
    <n v="90004"/>
    <x v="1"/>
    <s v="OFF-AR-10001374"/>
    <x v="1"/>
    <x v="6"/>
    <s v="BIC Brite Liner Highlighters, Chisel Tip"/>
    <n v="32.400000000000006"/>
    <n v="5"/>
    <n v="0"/>
    <n v="10.367999999999999"/>
  </r>
  <r>
    <n v="3149"/>
    <s v="CA-2013-120558"/>
    <x v="0"/>
    <x v="843"/>
    <d v="2013-06-11T00:00:00"/>
    <s v="First Class"/>
    <s v="RD-19810"/>
    <s v="Ross DeVincentis"/>
    <x v="2"/>
    <s v="United States"/>
    <s v="New York City"/>
    <x v="15"/>
    <n v="10035"/>
    <x v="3"/>
    <s v="OFF-PA-10003441"/>
    <x v="1"/>
    <x v="10"/>
    <s v="Xerox 226"/>
    <n v="32.400000000000006"/>
    <n v="5"/>
    <n v="0"/>
    <n v="15.552000000000001"/>
  </r>
  <r>
    <n v="3150"/>
    <s v="US-2011-109036"/>
    <x v="2"/>
    <x v="414"/>
    <d v="2011-12-25T00:00:00"/>
    <s v="Standard Class"/>
    <s v="KH-16510"/>
    <s v="Keith Herrera"/>
    <x v="0"/>
    <s v="United States"/>
    <s v="Seattle"/>
    <x v="4"/>
    <n v="98103"/>
    <x v="1"/>
    <s v="OFF-LA-10002043"/>
    <x v="1"/>
    <x v="2"/>
    <s v="Avery 489"/>
    <n v="31.049999999999997"/>
    <n v="3"/>
    <n v="0"/>
    <n v="14.904"/>
  </r>
  <r>
    <n v="3151"/>
    <s v="CA-2012-147830"/>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s v="CA-2012-147830"/>
    <x v="1"/>
    <x v="83"/>
    <d v="2012-12-18T00:00:00"/>
    <s v="First Class"/>
    <s v="NF-18385"/>
    <s v="Natalie Fritzler"/>
    <x v="0"/>
    <s v="United States"/>
    <s v="Newark"/>
    <x v="24"/>
    <n v="43055"/>
    <x v="3"/>
    <s v="TEC-MA-10000418"/>
    <x v="2"/>
    <x v="15"/>
    <s v="Cubify CubeX 3D Printer Double Head Print"/>
    <n v="1799.9940000000001"/>
    <n v="2"/>
    <n v="0.7"/>
    <n v="-2639.9912000000004"/>
  </r>
  <r>
    <n v="3153"/>
    <s v="CA-2012-147830"/>
    <x v="1"/>
    <x v="83"/>
    <d v="2012-12-18T00:00:00"/>
    <s v="First Class"/>
    <s v="NF-18385"/>
    <s v="Natalie Fritzler"/>
    <x v="0"/>
    <s v="United States"/>
    <s v="Newark"/>
    <x v="24"/>
    <n v="43055"/>
    <x v="3"/>
    <s v="TEC-PH-10004908"/>
    <x v="2"/>
    <x v="7"/>
    <s v="Panasonic KX TS3282W Corded phone"/>
    <n v="101.98799999999999"/>
    <n v="2"/>
    <n v="0.4"/>
    <n v="-16.998000000000019"/>
  </r>
  <r>
    <n v="3154"/>
    <s v="CA-2012-147830"/>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s v="CA-2014-150497"/>
    <x v="3"/>
    <x v="228"/>
    <d v="2014-07-25T00:00:00"/>
    <s v="Standard Class"/>
    <s v="SM-20950"/>
    <s v="Suzanne McNair"/>
    <x v="1"/>
    <s v="United States"/>
    <s v="Maple Grove"/>
    <x v="11"/>
    <n v="55369"/>
    <x v="2"/>
    <s v="OFF-BI-10004600"/>
    <x v="1"/>
    <x v="8"/>
    <s v="Ibico Ibimaster 300 Manual Binding System"/>
    <n v="735.98"/>
    <n v="2"/>
    <n v="0"/>
    <n v="331.19099999999997"/>
  </r>
  <r>
    <n v="3156"/>
    <s v="CA-2011-128986"/>
    <x v="2"/>
    <x v="93"/>
    <d v="2011-08-05T00:00:00"/>
    <s v="Second Class"/>
    <s v="GH-14410"/>
    <s v="Gary Hansen"/>
    <x v="2"/>
    <s v="United States"/>
    <s v="Glendale"/>
    <x v="16"/>
    <n v="85301"/>
    <x v="1"/>
    <s v="OFF-PA-10001289"/>
    <x v="1"/>
    <x v="10"/>
    <s v="White Computer Printout Paper by Universal"/>
    <n v="93.024000000000001"/>
    <n v="3"/>
    <n v="0.2"/>
    <n v="33.721199999999996"/>
  </r>
  <r>
    <n v="3157"/>
    <s v="CA-2012-139584"/>
    <x v="1"/>
    <x v="252"/>
    <d v="2012-08-28T00:00:00"/>
    <s v="Standard Class"/>
    <s v="EM-13810"/>
    <s v="Eleni McCrary"/>
    <x v="1"/>
    <s v="United States"/>
    <s v="New York City"/>
    <x v="15"/>
    <n v="10009"/>
    <x v="3"/>
    <s v="FUR-TA-10001539"/>
    <x v="0"/>
    <x v="3"/>
    <s v="Chromcraft Rectangular Conference Tables"/>
    <n v="284.36399999999998"/>
    <n v="2"/>
    <n v="0.4"/>
    <n v="-75.830400000000054"/>
  </r>
  <r>
    <n v="3158"/>
    <s v="CA-2012-139584"/>
    <x v="1"/>
    <x v="252"/>
    <d v="2012-08-28T00:00:00"/>
    <s v="Standard Class"/>
    <s v="EM-13810"/>
    <s v="Eleni McCrary"/>
    <x v="1"/>
    <s v="United States"/>
    <s v="New York City"/>
    <x v="15"/>
    <n v="10009"/>
    <x v="3"/>
    <s v="TEC-AC-10001266"/>
    <x v="2"/>
    <x v="11"/>
    <s v="Memorex Micro Travel Drive 8 GB"/>
    <n v="26"/>
    <n v="2"/>
    <n v="0"/>
    <n v="11.7"/>
  </r>
  <r>
    <n v="3159"/>
    <s v="US-2013-162677"/>
    <x v="0"/>
    <x v="253"/>
    <d v="2013-03-28T00:00:00"/>
    <s v="First Class"/>
    <s v="DB-13210"/>
    <s v="Dean Braden"/>
    <x v="0"/>
    <s v="United States"/>
    <s v="Jacksonville"/>
    <x v="3"/>
    <n v="28540"/>
    <x v="0"/>
    <s v="OFF-ST-10001291"/>
    <x v="1"/>
    <x v="4"/>
    <s v="Tenex Personal Self-Stacking Standard File Box, Black/Gray"/>
    <n v="67.64"/>
    <n v="5"/>
    <n v="0.2"/>
    <n v="5.9184999999999981"/>
  </r>
  <r>
    <n v="3160"/>
    <s v="US-2013-162677"/>
    <x v="0"/>
    <x v="253"/>
    <d v="2013-03-28T00:00:00"/>
    <s v="First Class"/>
    <s v="DB-13210"/>
    <s v="Dean Braden"/>
    <x v="0"/>
    <s v="United States"/>
    <s v="Jacksonville"/>
    <x v="3"/>
    <n v="28540"/>
    <x v="0"/>
    <s v="TEC-AC-10001314"/>
    <x v="2"/>
    <x v="11"/>
    <s v="Case Logic 2.4GHz Wireless Keyboard"/>
    <n v="119.97600000000001"/>
    <n v="3"/>
    <n v="0.2"/>
    <n v="-17.996400000000019"/>
  </r>
  <r>
    <n v="3161"/>
    <s v="US-2011-150924"/>
    <x v="2"/>
    <x v="171"/>
    <d v="2011-09-16T00:00:00"/>
    <s v="Second Class"/>
    <s v="PT-19090"/>
    <s v="Pete Takahito"/>
    <x v="0"/>
    <s v="United States"/>
    <s v="Houston"/>
    <x v="5"/>
    <n v="77070"/>
    <x v="2"/>
    <s v="OFF-BI-10004040"/>
    <x v="1"/>
    <x v="8"/>
    <s v="Wilson Jones Impact Binders"/>
    <n v="5.1799999999999988"/>
    <n v="5"/>
    <n v="0.8"/>
    <n v="-8.0289999999999999"/>
  </r>
  <r>
    <n v="3162"/>
    <s v="CA-2011-153969"/>
    <x v="2"/>
    <x v="158"/>
    <d v="2011-09-25T00:00:00"/>
    <s v="Standard Class"/>
    <s v="HF-14995"/>
    <s v="Herbert Flentye"/>
    <x v="0"/>
    <s v="United States"/>
    <s v="San Francisco"/>
    <x v="1"/>
    <n v="94109"/>
    <x v="1"/>
    <s v="OFF-EN-10001539"/>
    <x v="1"/>
    <x v="12"/>
    <s v="Staples"/>
    <n v="15.56"/>
    <n v="2"/>
    <n v="0"/>
    <n v="7.3132000000000001"/>
  </r>
  <r>
    <n v="3163"/>
    <s v="CA-2011-153969"/>
    <x v="2"/>
    <x v="158"/>
    <d v="2011-09-25T00:00:00"/>
    <s v="Standard Class"/>
    <s v="HF-14995"/>
    <s v="Herbert Flentye"/>
    <x v="0"/>
    <s v="United States"/>
    <s v="San Francisco"/>
    <x v="1"/>
    <n v="94109"/>
    <x v="1"/>
    <s v="OFF-EN-10004483"/>
    <x v="1"/>
    <x v="12"/>
    <s v="#10 White Business Envelopes,4 1/8 x 9 1/2"/>
    <n v="78.349999999999994"/>
    <n v="5"/>
    <n v="0"/>
    <n v="36.824499999999993"/>
  </r>
  <r>
    <n v="3164"/>
    <s v="CA-2011-153969"/>
    <x v="2"/>
    <x v="158"/>
    <d v="2011-09-25T00:00:00"/>
    <s v="Standard Class"/>
    <s v="HF-14995"/>
    <s v="Herbert Flentye"/>
    <x v="0"/>
    <s v="United States"/>
    <s v="San Francisco"/>
    <x v="1"/>
    <n v="94109"/>
    <x v="1"/>
    <s v="OFF-AR-10001615"/>
    <x v="1"/>
    <x v="6"/>
    <s v="Newell 34"/>
    <n v="59.519999999999996"/>
    <n v="3"/>
    <n v="0"/>
    <n v="15.475200000000001"/>
  </r>
  <r>
    <n v="3165"/>
    <s v="CA-2011-153969"/>
    <x v="2"/>
    <x v="158"/>
    <d v="2011-09-25T00:00:00"/>
    <s v="Standard Class"/>
    <s v="HF-14995"/>
    <s v="Herbert Flentye"/>
    <x v="0"/>
    <s v="United States"/>
    <s v="San Francisco"/>
    <x v="1"/>
    <n v="94109"/>
    <x v="1"/>
    <s v="OFF-PA-10000327"/>
    <x v="1"/>
    <x v="10"/>
    <s v="Xerox 1971"/>
    <n v="38.520000000000003"/>
    <n v="9"/>
    <n v="0"/>
    <n v="17.333999999999996"/>
  </r>
  <r>
    <n v="3166"/>
    <s v="CA-2011-153969"/>
    <x v="2"/>
    <x v="158"/>
    <d v="2011-09-25T00:00:00"/>
    <s v="Standard Class"/>
    <s v="HF-14995"/>
    <s v="Herbert Flentye"/>
    <x v="0"/>
    <s v="United States"/>
    <s v="San Francisco"/>
    <x v="1"/>
    <n v="94109"/>
    <x v="1"/>
    <s v="TEC-PH-10001299"/>
    <x v="2"/>
    <x v="7"/>
    <s v="Polycom CX300 Desktop Phone USB VoIP phone"/>
    <n v="239.98400000000004"/>
    <n v="2"/>
    <n v="0.2"/>
    <n v="23.998400000000004"/>
  </r>
  <r>
    <n v="3167"/>
    <s v="CA-2011-153969"/>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s v="CA-2013-146682"/>
    <x v="0"/>
    <x v="517"/>
    <d v="2013-11-01T00:00:00"/>
    <s v="First Class"/>
    <s v="KW-16435"/>
    <s v="Katrina Willman"/>
    <x v="0"/>
    <s v="United States"/>
    <s v="Lansing"/>
    <x v="12"/>
    <n v="48911"/>
    <x v="2"/>
    <s v="FUR-FU-10002671"/>
    <x v="0"/>
    <x v="5"/>
    <s v="Electrix 20W Halogen Replacement Bulb for Zoom-In Desk Lamp"/>
    <n v="67"/>
    <n v="5"/>
    <n v="0"/>
    <n v="32.159999999999997"/>
  </r>
  <r>
    <n v="3169"/>
    <s v="CA-2013-138695"/>
    <x v="0"/>
    <x v="316"/>
    <d v="2013-06-04T00:00:00"/>
    <s v="Standard Class"/>
    <s v="KC-16675"/>
    <s v="Kimberly Carter"/>
    <x v="1"/>
    <s v="United States"/>
    <s v="Tallahassee"/>
    <x v="2"/>
    <n v="32303"/>
    <x v="0"/>
    <s v="FUR-CH-10003833"/>
    <x v="0"/>
    <x v="1"/>
    <s v="Novimex Fabric Task Chair"/>
    <n v="390.27199999999999"/>
    <n v="8"/>
    <n v="0.2"/>
    <n v="-24.39200000000001"/>
  </r>
  <r>
    <n v="3170"/>
    <s v="CA-2013-138695"/>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s v="CA-2014-107461"/>
    <x v="3"/>
    <x v="202"/>
    <d v="2014-12-27T00:00:00"/>
    <s v="Second Class"/>
    <s v="PK-19075"/>
    <s v="Pete Kriz"/>
    <x v="0"/>
    <s v="United States"/>
    <s v="Columbia"/>
    <x v="20"/>
    <n v="29203"/>
    <x v="0"/>
    <s v="OFF-BI-10002003"/>
    <x v="1"/>
    <x v="8"/>
    <s v="Ibico Presentation Index for Binding Systems"/>
    <n v="23.88"/>
    <n v="6"/>
    <n v="0"/>
    <n v="11.223600000000001"/>
  </r>
  <r>
    <n v="3172"/>
    <s v="US-2013-133879"/>
    <x v="0"/>
    <x v="844"/>
    <d v="2013-03-29T00:00:00"/>
    <s v="Standard Class"/>
    <s v="KT-16465"/>
    <s v="Kean Takahito"/>
    <x v="0"/>
    <s v="United States"/>
    <s v="Chicago"/>
    <x v="10"/>
    <n v="60623"/>
    <x v="2"/>
    <s v="OFF-BI-10004465"/>
    <x v="1"/>
    <x v="8"/>
    <s v="Avery Durable Slant Ring Binders"/>
    <n v="3.1679999999999993"/>
    <n v="2"/>
    <n v="0.8"/>
    <n v="-4.7520000000000007"/>
  </r>
  <r>
    <n v="3173"/>
    <s v="US-2013-133879"/>
    <x v="0"/>
    <x v="844"/>
    <d v="2013-03-29T00:00:00"/>
    <s v="Standard Class"/>
    <s v="KT-16465"/>
    <s v="Kean Takahito"/>
    <x v="0"/>
    <s v="United States"/>
    <s v="Chicago"/>
    <x v="10"/>
    <n v="60623"/>
    <x v="2"/>
    <s v="FUR-CH-10000665"/>
    <x v="0"/>
    <x v="1"/>
    <s v="Global Airflow Leather Mesh Back Chair, Black"/>
    <n v="528.42999999999995"/>
    <n v="5"/>
    <n v="0.3"/>
    <n v="0"/>
  </r>
  <r>
    <n v="3174"/>
    <s v="US-2013-133879"/>
    <x v="0"/>
    <x v="844"/>
    <d v="2013-03-29T00:00:00"/>
    <s v="Standard Class"/>
    <s v="KT-16465"/>
    <s v="Kean Takahito"/>
    <x v="0"/>
    <s v="United States"/>
    <s v="Chicago"/>
    <x v="10"/>
    <n v="60623"/>
    <x v="2"/>
    <s v="OFF-AR-10004956"/>
    <x v="1"/>
    <x v="6"/>
    <s v="Newell 33"/>
    <n v="13.392000000000001"/>
    <n v="3"/>
    <n v="0.2"/>
    <n v="1.5065999999999975"/>
  </r>
  <r>
    <n v="3175"/>
    <s v="CA-2014-157483"/>
    <x v="3"/>
    <x v="343"/>
    <d v="2014-11-19T00:00:00"/>
    <s v="Standard Class"/>
    <s v="EP-13915"/>
    <s v="Emily Phan"/>
    <x v="0"/>
    <s v="United States"/>
    <s v="Detroit"/>
    <x v="12"/>
    <n v="48227"/>
    <x v="2"/>
    <s v="OFF-AR-10004260"/>
    <x v="1"/>
    <x v="6"/>
    <s v="Boston 1799 Powerhouse Electric Pencil Sharpener"/>
    <n v="181.86"/>
    <n v="7"/>
    <n v="0"/>
    <n v="50.9208"/>
  </r>
  <r>
    <n v="3176"/>
    <s v="US-2014-132059"/>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s v="US-2014-132059"/>
    <x v="3"/>
    <x v="397"/>
    <d v="2014-09-30T00:00:00"/>
    <s v="Standard Class"/>
    <s v="AP-10915"/>
    <s v="Arthur Prichep"/>
    <x v="0"/>
    <s v="United States"/>
    <s v="Fort Collins"/>
    <x v="22"/>
    <n v="80525"/>
    <x v="1"/>
    <s v="TEC-AC-10003280"/>
    <x v="2"/>
    <x v="11"/>
    <s v="Belkin F8E887 USB Wired Ergonomic Keyboard"/>
    <n v="47.984000000000002"/>
    <n v="2"/>
    <n v="0.2"/>
    <n v="0.59979999999999656"/>
  </r>
  <r>
    <n v="3178"/>
    <s v="CA-2014-122280"/>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s v="CA-2014-105235"/>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s v="CA-2014-105235"/>
    <x v="3"/>
    <x v="256"/>
    <d v="2014-12-12T00:00:00"/>
    <s v="Standard Class"/>
    <s v="SM-20950"/>
    <s v="Suzanne McNair"/>
    <x v="1"/>
    <s v="United States"/>
    <s v="New York City"/>
    <x v="15"/>
    <n v="10011"/>
    <x v="3"/>
    <s v="FUR-FU-10000521"/>
    <x v="0"/>
    <x v="5"/>
    <s v="Seth Thomas 14&quot; Putty-Colored Wall Clock"/>
    <n v="58.68"/>
    <n v="2"/>
    <n v="0"/>
    <n v="18.190799999999996"/>
  </r>
  <r>
    <n v="3181"/>
    <s v="CA-2014-105235"/>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s v="CA-2014-152912"/>
    <x v="3"/>
    <x v="45"/>
    <d v="2014-11-13T00:00:00"/>
    <s v="Second Class"/>
    <s v="BM-11650"/>
    <s v="Brian Moss"/>
    <x v="1"/>
    <s v="United States"/>
    <s v="Columbia"/>
    <x v="39"/>
    <n v="21044"/>
    <x v="3"/>
    <s v="OFF-BI-10004728"/>
    <x v="1"/>
    <x v="8"/>
    <s v="Wilson Jones Turn Tabs Binder Tool for Ring Binders"/>
    <n v="9.64"/>
    <n v="2"/>
    <n v="0"/>
    <n v="4.4344000000000001"/>
  </r>
  <r>
    <n v="3183"/>
    <s v="CA-2014-152912"/>
    <x v="3"/>
    <x v="45"/>
    <d v="2014-11-13T00:00:00"/>
    <s v="Second Class"/>
    <s v="BM-11650"/>
    <s v="Brian Moss"/>
    <x v="1"/>
    <s v="United States"/>
    <s v="Columbia"/>
    <x v="39"/>
    <n v="21044"/>
    <x v="3"/>
    <s v="TEC-AC-10004666"/>
    <x v="2"/>
    <x v="11"/>
    <s v="Maxell iVDR EX 500GB Cartridge"/>
    <n v="826.62000000000012"/>
    <n v="3"/>
    <n v="0"/>
    <n v="355.4466000000001"/>
  </r>
  <r>
    <n v="3184"/>
    <s v="CA-2014-152912"/>
    <x v="3"/>
    <x v="45"/>
    <d v="2014-11-13T00:00:00"/>
    <s v="Second Class"/>
    <s v="BM-11650"/>
    <s v="Brian Moss"/>
    <x v="1"/>
    <s v="United States"/>
    <s v="Columbia"/>
    <x v="39"/>
    <n v="21044"/>
    <x v="3"/>
    <s v="OFF-ST-10003208"/>
    <x v="1"/>
    <x v="4"/>
    <s v="Adjustable Depth Letter/Legal Cart"/>
    <n v="1633.14"/>
    <n v="9"/>
    <n v="0"/>
    <n v="473.61059999999975"/>
  </r>
  <r>
    <n v="3185"/>
    <s v="CA-2014-152912"/>
    <x v="3"/>
    <x v="45"/>
    <d v="2014-11-13T00:00:00"/>
    <s v="Second Class"/>
    <s v="BM-11650"/>
    <s v="Brian Moss"/>
    <x v="1"/>
    <s v="United States"/>
    <s v="Columbia"/>
    <x v="39"/>
    <n v="21044"/>
    <x v="3"/>
    <s v="OFF-ST-10003208"/>
    <x v="1"/>
    <x v="4"/>
    <s v="Adjustable Depth Letter/Legal Cart"/>
    <n v="544.38"/>
    <n v="3"/>
    <n v="0"/>
    <n v="157.87019999999993"/>
  </r>
  <r>
    <n v="3186"/>
    <s v="CA-2011-123498"/>
    <x v="2"/>
    <x v="845"/>
    <d v="2011-11-09T00:00:00"/>
    <s v="First Class"/>
    <s v="TC-20980"/>
    <s v="Tamara Chand"/>
    <x v="1"/>
    <s v="United States"/>
    <s v="Houston"/>
    <x v="5"/>
    <n v="77041"/>
    <x v="2"/>
    <s v="OFF-BI-10000632"/>
    <x v="1"/>
    <x v="8"/>
    <s v="Satellite Sectional Post Binders"/>
    <n v="26.045999999999992"/>
    <n v="3"/>
    <n v="0.8"/>
    <n v="-44.278199999999998"/>
  </r>
  <r>
    <n v="3187"/>
    <s v="CA-2011-123498"/>
    <x v="2"/>
    <x v="845"/>
    <d v="2011-11-09T00:00:00"/>
    <s v="First Class"/>
    <s v="TC-20980"/>
    <s v="Tamara Chand"/>
    <x v="1"/>
    <s v="United States"/>
    <s v="Houston"/>
    <x v="5"/>
    <n v="77041"/>
    <x v="2"/>
    <s v="OFF-EN-10004773"/>
    <x v="1"/>
    <x v="12"/>
    <s v="Staples"/>
    <n v="74.352000000000004"/>
    <n v="3"/>
    <n v="0.2"/>
    <n v="26.952599999999997"/>
  </r>
  <r>
    <n v="3188"/>
    <s v="CA-2014-159352"/>
    <x v="3"/>
    <x v="846"/>
    <d v="2014-03-18T00:00:00"/>
    <s v="Standard Class"/>
    <s v="KB-16585"/>
    <s v="Ken Black"/>
    <x v="1"/>
    <s v="United States"/>
    <s v="Lowell"/>
    <x v="31"/>
    <n v="1852"/>
    <x v="3"/>
    <s v="TEC-PH-10004700"/>
    <x v="2"/>
    <x v="7"/>
    <s v="PowerGen Dual USB Car Charger"/>
    <n v="69.930000000000007"/>
    <n v="7"/>
    <n v="0"/>
    <n v="32.1678"/>
  </r>
  <r>
    <n v="3189"/>
    <s v="US-2014-146416"/>
    <x v="3"/>
    <x v="179"/>
    <d v="2014-10-23T00:00:00"/>
    <s v="Second Class"/>
    <s v="JE-16165"/>
    <s v="Justin Ellison"/>
    <x v="1"/>
    <s v="United States"/>
    <s v="Woodland"/>
    <x v="1"/>
    <n v="95695"/>
    <x v="1"/>
    <s v="OFF-LA-10003714"/>
    <x v="1"/>
    <x v="2"/>
    <s v="Avery 510"/>
    <n v="3.75"/>
    <n v="1"/>
    <n v="0"/>
    <n v="1.7999999999999998"/>
  </r>
  <r>
    <n v="3190"/>
    <s v="US-2014-146416"/>
    <x v="3"/>
    <x v="179"/>
    <d v="2014-10-23T00:00:00"/>
    <s v="Second Class"/>
    <s v="JE-16165"/>
    <s v="Justin Ellison"/>
    <x v="1"/>
    <s v="United States"/>
    <s v="Woodland"/>
    <x v="1"/>
    <n v="95695"/>
    <x v="1"/>
    <s v="OFF-BI-10001787"/>
    <x v="1"/>
    <x v="8"/>
    <s v="Wilson Jones Four-Pocket Poly Binders"/>
    <n v="20.928000000000001"/>
    <n v="4"/>
    <n v="0.2"/>
    <n v="7.5864000000000003"/>
  </r>
  <r>
    <n v="3191"/>
    <s v="US-2012-163783"/>
    <x v="1"/>
    <x v="17"/>
    <d v="2013-01-01T00:00:00"/>
    <s v="Standard Class"/>
    <s v="DR-12940"/>
    <s v="Daniel Raglin"/>
    <x v="2"/>
    <s v="United States"/>
    <s v="Chicago"/>
    <x v="10"/>
    <n v="60610"/>
    <x v="2"/>
    <s v="OFF-ST-10002957"/>
    <x v="1"/>
    <x v="4"/>
    <s v="Sterilite Show Offs Storage Containers"/>
    <n v="12.672000000000001"/>
    <n v="3"/>
    <n v="0.2"/>
    <n v="-3.1680000000000001"/>
  </r>
  <r>
    <n v="3192"/>
    <s v="CA-2014-123981"/>
    <x v="3"/>
    <x v="280"/>
    <d v="2014-10-09T00:00:00"/>
    <s v="Standard Class"/>
    <s v="RW-19630"/>
    <s v="Rob Williams"/>
    <x v="1"/>
    <s v="United States"/>
    <s v="New York City"/>
    <x v="15"/>
    <n v="10035"/>
    <x v="3"/>
    <s v="TEC-PH-10002115"/>
    <x v="2"/>
    <x v="7"/>
    <s v="Plantronics 81402"/>
    <n v="65.989999999999995"/>
    <n v="1"/>
    <n v="0"/>
    <n v="17.157400000000003"/>
  </r>
  <r>
    <n v="3193"/>
    <s v="CA-2014-158953"/>
    <x v="3"/>
    <x v="400"/>
    <d v="2014-06-09T00:00:00"/>
    <s v="Standard Class"/>
    <s v="ML-18040"/>
    <s v="Michelle Lonsdale"/>
    <x v="1"/>
    <s v="United States"/>
    <s v="Missouri City"/>
    <x v="5"/>
    <n v="77489"/>
    <x v="2"/>
    <s v="OFF-BI-10002557"/>
    <x v="1"/>
    <x v="8"/>
    <s v="Presstex Flexible Ring Binders"/>
    <n v="6.3699999999999983"/>
    <n v="7"/>
    <n v="0.8"/>
    <n v="-9.5550000000000015"/>
  </r>
  <r>
    <n v="3194"/>
    <s v="CA-2011-165428"/>
    <x v="2"/>
    <x v="416"/>
    <d v="2011-09-04T00:00:00"/>
    <s v="First Class"/>
    <s v="JL-15130"/>
    <s v="Jack Lebron"/>
    <x v="0"/>
    <s v="United States"/>
    <s v="Houston"/>
    <x v="5"/>
    <n v="77036"/>
    <x v="2"/>
    <s v="OFF-BI-10002949"/>
    <x v="1"/>
    <x v="8"/>
    <s v="Prestige Round Ring Binders"/>
    <n v="3.6479999999999992"/>
    <n v="3"/>
    <n v="0.8"/>
    <n v="-6.0192000000000032"/>
  </r>
  <r>
    <n v="3195"/>
    <s v="CA-2011-165428"/>
    <x v="2"/>
    <x v="416"/>
    <d v="2011-09-04T00:00:00"/>
    <s v="First Class"/>
    <s v="JL-15130"/>
    <s v="Jack Lebron"/>
    <x v="0"/>
    <s v="United States"/>
    <s v="Houston"/>
    <x v="5"/>
    <n v="77036"/>
    <x v="2"/>
    <s v="OFF-PA-10004100"/>
    <x v="1"/>
    <x v="10"/>
    <s v="Xerox 216"/>
    <n v="31.104000000000006"/>
    <n v="6"/>
    <n v="0.2"/>
    <n v="10.8864"/>
  </r>
  <r>
    <n v="3196"/>
    <s v="CA-2013-169026"/>
    <x v="0"/>
    <x v="590"/>
    <d v="2013-08-14T00:00:00"/>
    <s v="Standard Class"/>
    <s v="CM-12655"/>
    <s v="Corinna Mitchell"/>
    <x v="2"/>
    <s v="United States"/>
    <s v="Jackson"/>
    <x v="35"/>
    <n v="39212"/>
    <x v="0"/>
    <s v="OFF-FA-10001883"/>
    <x v="1"/>
    <x v="13"/>
    <s v="Alliance Super-Size Bands, Assorted Sizes"/>
    <n v="23.34"/>
    <n v="3"/>
    <n v="0"/>
    <n v="0.23339999999999961"/>
  </r>
  <r>
    <n v="3197"/>
    <s v="CA-2014-109750"/>
    <x v="3"/>
    <x v="847"/>
    <d v="2014-07-29T00:00:00"/>
    <s v="Standard Class"/>
    <s v="FH-14365"/>
    <s v="Fred Hopkins"/>
    <x v="1"/>
    <s v="United States"/>
    <s v="New York City"/>
    <x v="15"/>
    <n v="10009"/>
    <x v="3"/>
    <s v="TEC-PH-10000702"/>
    <x v="2"/>
    <x v="7"/>
    <s v="Square Credit Card Reader, 4 1/2&quot; x 4 1/2&quot; x 1&quot;, White"/>
    <n v="29.97"/>
    <n v="3"/>
    <n v="0"/>
    <n v="14.085899999999999"/>
  </r>
  <r>
    <n v="3198"/>
    <s v="CA-2012-149384"/>
    <x v="1"/>
    <x v="848"/>
    <d v="2012-07-10T00:00:00"/>
    <s v="Same Day"/>
    <s v="EH-13945"/>
    <s v="Eric Hoffmann"/>
    <x v="0"/>
    <s v="United States"/>
    <s v="Tempe"/>
    <x v="16"/>
    <n v="85281"/>
    <x v="1"/>
    <s v="OFF-BI-10003196"/>
    <x v="1"/>
    <x v="8"/>
    <s v="Accohide Poly Flexible Ring Binders"/>
    <n v="3.366000000000001"/>
    <n v="3"/>
    <n v="0.7"/>
    <n v="-2.2439999999999989"/>
  </r>
  <r>
    <n v="3199"/>
    <s v="CA-2011-131527"/>
    <x v="2"/>
    <x v="588"/>
    <d v="2011-12-07T00:00:00"/>
    <s v="Standard Class"/>
    <s v="TB-21280"/>
    <s v="Toby Braunhardt"/>
    <x v="0"/>
    <s v="United States"/>
    <s v="Jacksonville"/>
    <x v="3"/>
    <n v="28540"/>
    <x v="0"/>
    <s v="TEC-PH-10001644"/>
    <x v="2"/>
    <x v="7"/>
    <s v="BlueLounge Milo Smartphone Stand, White/Metallic"/>
    <n v="95.968000000000004"/>
    <n v="4"/>
    <n v="0.2"/>
    <n v="9.5968000000000053"/>
  </r>
  <r>
    <n v="3200"/>
    <s v="CA-2014-164000"/>
    <x v="3"/>
    <x v="404"/>
    <d v="2014-12-23T00:00:00"/>
    <s v="Standard Class"/>
    <s v="AH-10030"/>
    <s v="Aaron Hawkins"/>
    <x v="1"/>
    <s v="United States"/>
    <s v="Philadelphia"/>
    <x v="9"/>
    <n v="19134"/>
    <x v="3"/>
    <s v="OFF-AR-10003183"/>
    <x v="1"/>
    <x v="6"/>
    <s v="Avery Fluorescent Highlighter Four-Color Set"/>
    <n v="18.704000000000001"/>
    <n v="7"/>
    <n v="0.2"/>
    <n v="2.3379999999999983"/>
  </r>
  <r>
    <n v="3201"/>
    <s v="CA-2011-164224"/>
    <x v="2"/>
    <x v="598"/>
    <d v="2011-05-20T00:00:00"/>
    <s v="Second Class"/>
    <s v="TT-21070"/>
    <s v="Ted Trevino"/>
    <x v="0"/>
    <s v="United States"/>
    <s v="Akron"/>
    <x v="24"/>
    <n v="44312"/>
    <x v="3"/>
    <s v="FUR-FU-10000308"/>
    <x v="0"/>
    <x v="5"/>
    <s v="Deflect-o Glass Clear Studded Chair Mats"/>
    <n v="149.232"/>
    <n v="3"/>
    <n v="0.2"/>
    <n v="3.7308000000000021"/>
  </r>
  <r>
    <n v="3202"/>
    <s v="CA-2011-164224"/>
    <x v="2"/>
    <x v="598"/>
    <d v="2011-05-20T00:00:00"/>
    <s v="Second Class"/>
    <s v="TT-21070"/>
    <s v="Ted Trevino"/>
    <x v="0"/>
    <s v="United States"/>
    <s v="Akron"/>
    <x v="24"/>
    <n v="44312"/>
    <x v="3"/>
    <s v="OFF-PA-10001526"/>
    <x v="1"/>
    <x v="10"/>
    <s v="Xerox 1949"/>
    <n v="15.936000000000002"/>
    <n v="4"/>
    <n v="0.2"/>
    <n v="5.7768000000000015"/>
  </r>
  <r>
    <n v="3203"/>
    <s v="CA-2011-158372"/>
    <x v="2"/>
    <x v="849"/>
    <d v="2011-11-16T00:00:00"/>
    <s v="Standard Class"/>
    <s v="RD-19900"/>
    <s v="Ruben Dartt"/>
    <x v="0"/>
    <s v="United States"/>
    <s v="San Diego"/>
    <x v="1"/>
    <n v="92037"/>
    <x v="1"/>
    <s v="TEC-PH-10002103"/>
    <x v="2"/>
    <x v="7"/>
    <s v="Jabra SPEAK 410"/>
    <n v="601.53599999999994"/>
    <n v="8"/>
    <n v="0.2"/>
    <n v="60.153600000000012"/>
  </r>
  <r>
    <n v="3204"/>
    <s v="CA-2011-158372"/>
    <x v="2"/>
    <x v="849"/>
    <d v="2011-11-16T00:00:00"/>
    <s v="Standard Class"/>
    <s v="RD-19900"/>
    <s v="Ruben Dartt"/>
    <x v="0"/>
    <s v="United States"/>
    <s v="San Diego"/>
    <x v="1"/>
    <n v="92037"/>
    <x v="1"/>
    <s v="TEC-AC-10004209"/>
    <x v="2"/>
    <x v="11"/>
    <s v="Memorex Froggy Flash Drive 4 GB"/>
    <n v="10.99"/>
    <n v="1"/>
    <n v="0"/>
    <n v="4.2861000000000002"/>
  </r>
  <r>
    <n v="3205"/>
    <s v="CA-2011-158372"/>
    <x v="2"/>
    <x v="849"/>
    <d v="2011-11-16T00:00:00"/>
    <s v="Standard Class"/>
    <s v="RD-19900"/>
    <s v="Ruben Dartt"/>
    <x v="0"/>
    <s v="United States"/>
    <s v="San Diego"/>
    <x v="1"/>
    <n v="92037"/>
    <x v="1"/>
    <s v="FUR-FU-10000397"/>
    <x v="0"/>
    <x v="5"/>
    <s v="Luxo Economy Swing Arm Lamp"/>
    <n v="39.880000000000003"/>
    <n v="2"/>
    <n v="0"/>
    <n v="11.166400000000003"/>
  </r>
  <r>
    <n v="3206"/>
    <s v="CA-2011-158372"/>
    <x v="2"/>
    <x v="849"/>
    <d v="2011-11-16T00:00:00"/>
    <s v="Standard Class"/>
    <s v="RD-19900"/>
    <s v="Ruben Dartt"/>
    <x v="0"/>
    <s v="United States"/>
    <s v="San Diego"/>
    <x v="1"/>
    <n v="92037"/>
    <x v="1"/>
    <s v="OFF-PA-10002137"/>
    <x v="1"/>
    <x v="10"/>
    <s v="Southworth 100% Résumé Paper, 24lb."/>
    <n v="62.24"/>
    <n v="8"/>
    <n v="0"/>
    <n v="28.007999999999996"/>
  </r>
  <r>
    <n v="3207"/>
    <s v="CA-2011-158372"/>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s v="CA-2011-158372"/>
    <x v="2"/>
    <x v="849"/>
    <d v="2011-11-16T00:00:00"/>
    <s v="Standard Class"/>
    <s v="RD-19900"/>
    <s v="Ruben Dartt"/>
    <x v="0"/>
    <s v="United States"/>
    <s v="San Diego"/>
    <x v="1"/>
    <n v="92037"/>
    <x v="1"/>
    <s v="OFF-LA-10000407"/>
    <x v="1"/>
    <x v="2"/>
    <s v="Avery White Multi-Purpose Labels"/>
    <n v="39.840000000000003"/>
    <n v="8"/>
    <n v="0"/>
    <n v="18.3264"/>
  </r>
  <r>
    <n v="3209"/>
    <s v="CA-2013-108882"/>
    <x v="0"/>
    <x v="850"/>
    <d v="2013-01-15T00:00:00"/>
    <s v="Standard Class"/>
    <s v="LA-16780"/>
    <s v="Laura Armstrong"/>
    <x v="1"/>
    <s v="United States"/>
    <s v="Fresno"/>
    <x v="1"/>
    <n v="93727"/>
    <x v="1"/>
    <s v="TEC-AC-10000420"/>
    <x v="2"/>
    <x v="11"/>
    <s v="Logitech G500s Laser Gaming Mouse with Adjustable Weight Tuning"/>
    <n v="349.95"/>
    <n v="5"/>
    <n v="0"/>
    <n v="118.98299999999999"/>
  </r>
  <r>
    <n v="3210"/>
    <s v="CA-2013-108882"/>
    <x v="0"/>
    <x v="850"/>
    <d v="2013-01-15T00:00:00"/>
    <s v="Standard Class"/>
    <s v="LA-16780"/>
    <s v="Laura Armstrong"/>
    <x v="1"/>
    <s v="United States"/>
    <s v="Fresno"/>
    <x v="1"/>
    <n v="93727"/>
    <x v="1"/>
    <s v="TEC-PH-10002726"/>
    <x v="2"/>
    <x v="7"/>
    <s v="netTALK DUO VoIP Telephone Service"/>
    <n v="377.92800000000005"/>
    <n v="9"/>
    <n v="0.2"/>
    <n v="141.72300000000001"/>
  </r>
  <r>
    <n v="3211"/>
    <s v="US-2014-108245"/>
    <x v="3"/>
    <x v="585"/>
    <d v="2014-09-28T00:00:00"/>
    <s v="Standard Class"/>
    <s v="SH-19975"/>
    <s v="Sally Hughsby"/>
    <x v="1"/>
    <s v="United States"/>
    <s v="Pearland"/>
    <x v="5"/>
    <n v="77581"/>
    <x v="2"/>
    <s v="OFF-EN-10001415"/>
    <x v="1"/>
    <x v="12"/>
    <s v="Staples"/>
    <n v="13.392000000000001"/>
    <n v="3"/>
    <n v="0.2"/>
    <n v="5.0220000000000002"/>
  </r>
  <r>
    <n v="3212"/>
    <s v="US-2014-108245"/>
    <x v="3"/>
    <x v="585"/>
    <d v="2014-09-28T00:00:00"/>
    <s v="Standard Class"/>
    <s v="SH-19975"/>
    <s v="Sally Hughsby"/>
    <x v="1"/>
    <s v="United States"/>
    <s v="Pearland"/>
    <x v="5"/>
    <n v="77581"/>
    <x v="2"/>
    <s v="OFF-BI-10000773"/>
    <x v="1"/>
    <x v="8"/>
    <s v="Insertable Tab Post Binder Dividers"/>
    <n v="11.227999999999998"/>
    <n v="7"/>
    <n v="0.8"/>
    <n v="-18.52620000000001"/>
  </r>
  <r>
    <n v="3213"/>
    <s v="CA-2011-142314"/>
    <x v="2"/>
    <x v="851"/>
    <d v="2011-12-28T00:00:00"/>
    <s v="Standard Class"/>
    <s v="SF-20200"/>
    <s v="Sarah Foster"/>
    <x v="0"/>
    <s v="United States"/>
    <s v="Richmond"/>
    <x v="14"/>
    <n v="47374"/>
    <x v="2"/>
    <s v="OFF-AP-10002350"/>
    <x v="1"/>
    <x v="9"/>
    <s v="Belkin F9H710-06 7 Outlet SurgeMaster Surge Protector"/>
    <n v="207.24"/>
    <n v="11"/>
    <n v="0"/>
    <n v="58.027200000000001"/>
  </r>
  <r>
    <n v="3214"/>
    <s v="CA-2013-132409"/>
    <x v="0"/>
    <x v="439"/>
    <d v="2013-06-02T00:00:00"/>
    <s v="Standard Class"/>
    <s v="TH-21235"/>
    <s v="Tiffany House"/>
    <x v="1"/>
    <s v="United States"/>
    <s v="Philadelphia"/>
    <x v="9"/>
    <n v="19134"/>
    <x v="3"/>
    <s v="OFF-AR-10001919"/>
    <x v="1"/>
    <x v="6"/>
    <s v="OIC #2 Pencils, Medium Soft"/>
    <n v="1.504"/>
    <n v="1"/>
    <n v="0.2"/>
    <n v="0.16919999999999991"/>
  </r>
  <r>
    <n v="3215"/>
    <s v="CA-2013-132409"/>
    <x v="0"/>
    <x v="439"/>
    <d v="2013-06-02T00:00:00"/>
    <s v="Standard Class"/>
    <s v="TH-21235"/>
    <s v="Tiffany House"/>
    <x v="1"/>
    <s v="United States"/>
    <s v="Philadelphia"/>
    <x v="9"/>
    <n v="19134"/>
    <x v="3"/>
    <s v="OFF-AP-10002082"/>
    <x v="1"/>
    <x v="9"/>
    <s v="Holmes HEPA Air Purifier"/>
    <n v="34.848000000000006"/>
    <n v="2"/>
    <n v="0.2"/>
    <n v="6.5339999999999971"/>
  </r>
  <r>
    <n v="3216"/>
    <s v="CA-2014-150189"/>
    <x v="3"/>
    <x v="141"/>
    <d v="2014-07-11T00:00:00"/>
    <s v="First Class"/>
    <s v="VG-21790"/>
    <s v="Vivek Gonzalez"/>
    <x v="0"/>
    <s v="United States"/>
    <s v="San Mateo"/>
    <x v="1"/>
    <n v="94403"/>
    <x v="1"/>
    <s v="OFF-LA-10002762"/>
    <x v="1"/>
    <x v="2"/>
    <s v="Avery 485"/>
    <n v="75.179999999999993"/>
    <n v="6"/>
    <n v="0"/>
    <n v="35.334599999999995"/>
  </r>
  <r>
    <n v="3217"/>
    <s v="CA-2011-114433"/>
    <x v="2"/>
    <x v="8"/>
    <d v="2011-05-17T00:00:00"/>
    <s v="Standard Class"/>
    <s v="NP-18325"/>
    <s v="Naresj Patel"/>
    <x v="0"/>
    <s v="United States"/>
    <s v="Oakland"/>
    <x v="1"/>
    <n v="94601"/>
    <x v="1"/>
    <s v="TEC-AC-10002800"/>
    <x v="2"/>
    <x v="11"/>
    <s v="Plantronics Audio 478 Stereo USB Headset"/>
    <n v="149.97"/>
    <n v="3"/>
    <n v="0"/>
    <n v="52.489499999999992"/>
  </r>
  <r>
    <n v="3218"/>
    <s v="CA-2014-104640"/>
    <x v="3"/>
    <x v="468"/>
    <d v="2014-11-17T00:00:00"/>
    <s v="Standard Class"/>
    <s v="FH-14275"/>
    <s v="Frank Hawley"/>
    <x v="1"/>
    <s v="United States"/>
    <s v="New York City"/>
    <x v="15"/>
    <n v="10024"/>
    <x v="3"/>
    <s v="OFF-BI-10003925"/>
    <x v="1"/>
    <x v="8"/>
    <s v="Fellowes PB300 Plastic Comb Binding Machine"/>
    <n v="931.17600000000016"/>
    <n v="3"/>
    <n v="0.2"/>
    <n v="314.27190000000002"/>
  </r>
  <r>
    <n v="3219"/>
    <s v="CA-2014-104640"/>
    <x v="3"/>
    <x v="468"/>
    <d v="2014-11-17T00:00:00"/>
    <s v="Standard Class"/>
    <s v="FH-14275"/>
    <s v="Frank Hawley"/>
    <x v="1"/>
    <s v="United States"/>
    <s v="New York City"/>
    <x v="15"/>
    <n v="10024"/>
    <x v="3"/>
    <s v="TEC-PH-10002200"/>
    <x v="2"/>
    <x v="7"/>
    <s v="Aastra 6757i CT Wireless VoIP phone"/>
    <n v="430.88"/>
    <n v="2"/>
    <n v="0"/>
    <n v="124.95519999999999"/>
  </r>
  <r>
    <n v="3220"/>
    <s v="US-2012-137008"/>
    <x v="1"/>
    <x v="653"/>
    <d v="2012-10-08T00:00:00"/>
    <s v="Standard Class"/>
    <s v="JP-15460"/>
    <s v="Jennifer Patt"/>
    <x v="1"/>
    <s v="United States"/>
    <s v="Lakewood"/>
    <x v="30"/>
    <n v="8701"/>
    <x v="3"/>
    <s v="OFF-PA-10001295"/>
    <x v="1"/>
    <x v="10"/>
    <s v="Computer Printout Paper with Letter-Trim Perforations"/>
    <n v="94.85"/>
    <n v="5"/>
    <n v="0"/>
    <n v="45.527999999999992"/>
  </r>
  <r>
    <n v="3221"/>
    <s v="US-2012-137008"/>
    <x v="1"/>
    <x v="653"/>
    <d v="2012-10-08T00:00:00"/>
    <s v="Standard Class"/>
    <s v="JP-15460"/>
    <s v="Jennifer Patt"/>
    <x v="1"/>
    <s v="United States"/>
    <s v="Lakewood"/>
    <x v="30"/>
    <n v="8701"/>
    <x v="3"/>
    <s v="OFF-EN-10002500"/>
    <x v="1"/>
    <x v="12"/>
    <s v="Globe Weis Peel &amp; Seel First Class Envelopes"/>
    <n v="51.12"/>
    <n v="4"/>
    <n v="0"/>
    <n v="23.003999999999998"/>
  </r>
  <r>
    <n v="3222"/>
    <s v="US-2012-137008"/>
    <x v="1"/>
    <x v="653"/>
    <d v="2012-10-08T00:00:00"/>
    <s v="Standard Class"/>
    <s v="JP-15460"/>
    <s v="Jennifer Patt"/>
    <x v="1"/>
    <s v="United States"/>
    <s v="Lakewood"/>
    <x v="30"/>
    <n v="8701"/>
    <x v="3"/>
    <s v="TEC-AC-10000892"/>
    <x v="2"/>
    <x v="11"/>
    <s v="NETGEAR N750 Dual Band Wi-Fi Gigabit Router"/>
    <n v="90"/>
    <n v="1"/>
    <n v="0"/>
    <n v="32.4"/>
  </r>
  <r>
    <n v="3223"/>
    <s v="CA-2011-108189"/>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s v="CA-2011-108189"/>
    <x v="2"/>
    <x v="852"/>
    <d v="2011-10-05T00:00:00"/>
    <s v="First Class"/>
    <s v="ES-14080"/>
    <s v="Erin Smith"/>
    <x v="1"/>
    <s v="United States"/>
    <s v="Tempe"/>
    <x v="16"/>
    <n v="85281"/>
    <x v="1"/>
    <s v="OFF-FA-10000735"/>
    <x v="1"/>
    <x v="13"/>
    <s v="Staples"/>
    <n v="4.6719999999999997"/>
    <n v="2"/>
    <n v="0.2"/>
    <n v="1.4599999999999997"/>
  </r>
  <r>
    <n v="3225"/>
    <s v="CA-2011-108189"/>
    <x v="2"/>
    <x v="852"/>
    <d v="2011-10-05T00:00:00"/>
    <s v="First Class"/>
    <s v="ES-14080"/>
    <s v="Erin Smith"/>
    <x v="1"/>
    <s v="United States"/>
    <s v="Tempe"/>
    <x v="16"/>
    <n v="85281"/>
    <x v="1"/>
    <s v="TEC-PH-10001760"/>
    <x v="2"/>
    <x v="7"/>
    <s v="Bose SoundLink Bluetooth Speaker"/>
    <n v="318.40000000000003"/>
    <n v="2"/>
    <n v="0.2"/>
    <n v="107.46"/>
  </r>
  <r>
    <n v="3226"/>
    <s v="CA-2011-108189"/>
    <x v="2"/>
    <x v="852"/>
    <d v="2011-10-05T00:00:00"/>
    <s v="First Class"/>
    <s v="ES-14080"/>
    <s v="Erin Smith"/>
    <x v="1"/>
    <s v="United States"/>
    <s v="Tempe"/>
    <x v="16"/>
    <n v="85281"/>
    <x v="1"/>
    <s v="OFF-EN-10004846"/>
    <x v="1"/>
    <x v="12"/>
    <s v="Letter or Legal Size Expandable Poly String Tie Envelopes"/>
    <n v="12.768000000000001"/>
    <n v="6"/>
    <n v="0.2"/>
    <n v="4.628400000000001"/>
  </r>
  <r>
    <n v="3227"/>
    <s v="CA-2011-108189"/>
    <x v="2"/>
    <x v="852"/>
    <d v="2011-10-05T00:00:00"/>
    <s v="First Class"/>
    <s v="ES-14080"/>
    <s v="Erin Smith"/>
    <x v="1"/>
    <s v="United States"/>
    <s v="Tempe"/>
    <x v="16"/>
    <n v="85281"/>
    <x v="1"/>
    <s v="OFF-SU-10003567"/>
    <x v="1"/>
    <x v="14"/>
    <s v="Stiletto Hand Letter Openers"/>
    <n v="15.36"/>
    <n v="2"/>
    <n v="0.2"/>
    <n v="-3.2639999999999993"/>
  </r>
  <r>
    <n v="3228"/>
    <s v="CA-2011-108189"/>
    <x v="2"/>
    <x v="852"/>
    <d v="2011-10-05T00:00:00"/>
    <s v="First Class"/>
    <s v="ES-14080"/>
    <s v="Erin Smith"/>
    <x v="1"/>
    <s v="United States"/>
    <s v="Tempe"/>
    <x v="16"/>
    <n v="85281"/>
    <x v="1"/>
    <s v="TEC-PH-10001557"/>
    <x v="2"/>
    <x v="7"/>
    <s v="Pyle PMP37LED"/>
    <n v="230.376"/>
    <n v="3"/>
    <n v="0.2"/>
    <n v="20.157899999999991"/>
  </r>
  <r>
    <n v="3229"/>
    <s v="CA-2011-108189"/>
    <x v="2"/>
    <x v="852"/>
    <d v="2011-10-05T00:00:00"/>
    <s v="First Class"/>
    <s v="ES-14080"/>
    <s v="Erin Smith"/>
    <x v="1"/>
    <s v="United States"/>
    <s v="Tempe"/>
    <x v="16"/>
    <n v="85281"/>
    <x v="1"/>
    <s v="TEC-AC-10003038"/>
    <x v="2"/>
    <x v="11"/>
    <s v="Kingston Digital DataTraveler 16GB USB 2.0"/>
    <n v="7.16"/>
    <n v="1"/>
    <n v="0.2"/>
    <n v="-8.9500000000001023E-2"/>
  </r>
  <r>
    <n v="3230"/>
    <s v="CA-2011-154641"/>
    <x v="2"/>
    <x v="430"/>
    <d v="2011-08-16T00:00:00"/>
    <s v="Standard Class"/>
    <s v="KL-16645"/>
    <s v="Ken Lonsdale"/>
    <x v="0"/>
    <s v="United States"/>
    <s v="New York City"/>
    <x v="15"/>
    <n v="10035"/>
    <x v="3"/>
    <s v="OFF-ST-10004459"/>
    <x v="1"/>
    <x v="4"/>
    <s v="Tennsco Single-Tier Lockers"/>
    <n v="375.34"/>
    <n v="1"/>
    <n v="0"/>
    <n v="18.766999999999996"/>
  </r>
  <r>
    <n v="3231"/>
    <s v="CA-2014-131625"/>
    <x v="3"/>
    <x v="853"/>
    <d v="2014-09-06T00:00:00"/>
    <s v="Second Class"/>
    <s v="BN-11515"/>
    <s v="Bradley Nguyen"/>
    <x v="0"/>
    <s v="United States"/>
    <s v="New York City"/>
    <x v="15"/>
    <n v="10009"/>
    <x v="3"/>
    <s v="FUR-FU-10004960"/>
    <x v="0"/>
    <x v="5"/>
    <s v="Seth Thomas 12&quot; Clock w/ Goldtone Case"/>
    <n v="114.9"/>
    <n v="5"/>
    <n v="0"/>
    <n v="39.066000000000003"/>
  </r>
  <r>
    <n v="3232"/>
    <s v="US-2014-156356"/>
    <x v="3"/>
    <x v="513"/>
    <d v="2014-04-23T00:00:00"/>
    <s v="Standard Class"/>
    <s v="ND-18370"/>
    <s v="Natalie DeCherney"/>
    <x v="0"/>
    <s v="United States"/>
    <s v="Houston"/>
    <x v="5"/>
    <n v="77095"/>
    <x v="2"/>
    <s v="OFF-BI-10000632"/>
    <x v="1"/>
    <x v="8"/>
    <s v="Satellite Sectional Post Binders"/>
    <n v="26.045999999999992"/>
    <n v="3"/>
    <n v="0.8"/>
    <n v="-44.278199999999998"/>
  </r>
  <r>
    <n v="3233"/>
    <s v="US-2014-156356"/>
    <x v="3"/>
    <x v="513"/>
    <d v="2014-04-23T00:00:00"/>
    <s v="Standard Class"/>
    <s v="ND-18370"/>
    <s v="Natalie DeCherney"/>
    <x v="0"/>
    <s v="United States"/>
    <s v="Houston"/>
    <x v="5"/>
    <n v="77095"/>
    <x v="2"/>
    <s v="OFF-BI-10001107"/>
    <x v="1"/>
    <x v="8"/>
    <s v="GBC White Gloss Covers, Plain Front"/>
    <n v="2.8959999999999995"/>
    <n v="1"/>
    <n v="0.8"/>
    <n v="-4.7784000000000013"/>
  </r>
  <r>
    <n v="3234"/>
    <s v="US-2014-156356"/>
    <x v="3"/>
    <x v="513"/>
    <d v="2014-04-23T00:00:00"/>
    <s v="Standard Class"/>
    <s v="ND-18370"/>
    <s v="Natalie DeCherney"/>
    <x v="0"/>
    <s v="United States"/>
    <s v="Houston"/>
    <x v="5"/>
    <n v="77095"/>
    <x v="2"/>
    <s v="OFF-ST-10002301"/>
    <x v="1"/>
    <x v="4"/>
    <s v="Tennsco Commercial Shelving"/>
    <n v="32.544000000000004"/>
    <n v="2"/>
    <n v="0.2"/>
    <n v="-7.7292000000000041"/>
  </r>
  <r>
    <n v="3235"/>
    <s v="CA-2013-138933"/>
    <x v="0"/>
    <x v="423"/>
    <d v="2013-04-28T00:00:00"/>
    <s v="First Class"/>
    <s v="JL-15130"/>
    <s v="Jack Lebron"/>
    <x v="0"/>
    <s v="United States"/>
    <s v="Riverside"/>
    <x v="1"/>
    <n v="92503"/>
    <x v="1"/>
    <s v="OFF-BI-10003355"/>
    <x v="1"/>
    <x v="8"/>
    <s v="Cardinal Holdit Business Card Pockets"/>
    <n v="3.9840000000000004"/>
    <n v="1"/>
    <n v="0.2"/>
    <n v="1.3944000000000001"/>
  </r>
  <r>
    <n v="3236"/>
    <s v="CA-2013-140746"/>
    <x v="0"/>
    <x v="804"/>
    <d v="2013-01-15T00:00:00"/>
    <s v="Same Day"/>
    <s v="RC-19825"/>
    <s v="Roy Collins"/>
    <x v="0"/>
    <s v="United States"/>
    <s v="Fairfield"/>
    <x v="29"/>
    <n v="6824"/>
    <x v="3"/>
    <s v="FUR-TA-10002903"/>
    <x v="0"/>
    <x v="3"/>
    <s v="Bevis Round Bullnose 29&quot; High Table Top"/>
    <n v="181.79699999999997"/>
    <n v="1"/>
    <n v="0.3"/>
    <n v="-15.582599999999999"/>
  </r>
  <r>
    <n v="3237"/>
    <s v="CA-2013-146836"/>
    <x v="0"/>
    <x v="440"/>
    <d v="2013-05-03T00:00:00"/>
    <s v="Same Day"/>
    <s v="CC-12475"/>
    <s v="Cindy Chapman"/>
    <x v="0"/>
    <s v="United States"/>
    <s v="New York City"/>
    <x v="15"/>
    <n v="10024"/>
    <x v="3"/>
    <s v="OFF-ST-10001580"/>
    <x v="1"/>
    <x v="4"/>
    <s v="Super Decoflex Portable Personal File"/>
    <n v="44.94"/>
    <n v="3"/>
    <n v="0"/>
    <n v="12.5832"/>
  </r>
  <r>
    <n v="3238"/>
    <s v="CA-2013-146836"/>
    <x v="0"/>
    <x v="440"/>
    <d v="2013-05-03T00:00:00"/>
    <s v="Same Day"/>
    <s v="CC-12475"/>
    <s v="Cindy Chapman"/>
    <x v="0"/>
    <s v="United States"/>
    <s v="New York City"/>
    <x v="15"/>
    <n v="10024"/>
    <x v="3"/>
    <s v="OFF-BI-10000315"/>
    <x v="1"/>
    <x v="8"/>
    <s v="Poly Designer Cover &amp; Back"/>
    <n v="45.576000000000001"/>
    <n v="3"/>
    <n v="0.2"/>
    <n v="15.951599999999997"/>
  </r>
  <r>
    <n v="3239"/>
    <s v="US-2013-127971"/>
    <x v="0"/>
    <x v="73"/>
    <d v="2013-11-28T00:00:00"/>
    <s v="Standard Class"/>
    <s v="DW-13195"/>
    <s v="David Wiener"/>
    <x v="1"/>
    <s v="United States"/>
    <s v="Houston"/>
    <x v="5"/>
    <n v="77095"/>
    <x v="2"/>
    <s v="FUR-CH-10003774"/>
    <x v="0"/>
    <x v="1"/>
    <s v="Global Wood Trimmed Manager's Task Chair, Khaki"/>
    <n v="318.43"/>
    <n v="5"/>
    <n v="0.3"/>
    <n v="-77.333000000000013"/>
  </r>
  <r>
    <n v="3240"/>
    <s v="US-2013-127971"/>
    <x v="0"/>
    <x v="73"/>
    <d v="2013-11-28T00:00:00"/>
    <s v="Standard Class"/>
    <s v="DW-13195"/>
    <s v="David Wiener"/>
    <x v="1"/>
    <s v="United States"/>
    <s v="Houston"/>
    <x v="5"/>
    <n v="77095"/>
    <x v="2"/>
    <s v="TEC-PH-10003095"/>
    <x v="2"/>
    <x v="7"/>
    <s v="Samsung HM1900 Bluetooth Headset"/>
    <n v="122.91999999999999"/>
    <n v="7"/>
    <n v="0.2"/>
    <n v="46.095000000000006"/>
  </r>
  <r>
    <n v="3241"/>
    <s v="US-2013-127971"/>
    <x v="0"/>
    <x v="73"/>
    <d v="2013-11-28T00:00:00"/>
    <s v="Standard Class"/>
    <s v="DW-13195"/>
    <s v="David Wiener"/>
    <x v="1"/>
    <s v="United States"/>
    <s v="Houston"/>
    <x v="5"/>
    <n v="77095"/>
    <x v="2"/>
    <s v="FUR-FU-10000023"/>
    <x v="0"/>
    <x v="5"/>
    <s v="Eldon Wave Desk Accessories"/>
    <n v="7.0679999999999996"/>
    <n v="3"/>
    <n v="0.6"/>
    <n v="-2.8271999999999995"/>
  </r>
  <r>
    <n v="3242"/>
    <s v="US-2013-140809"/>
    <x v="0"/>
    <x v="854"/>
    <d v="2013-02-03T00:00:00"/>
    <s v="First Class"/>
    <s v="CK-12760"/>
    <s v="Cyma Kinney"/>
    <x v="1"/>
    <s v="United States"/>
    <s v="Arlington"/>
    <x v="17"/>
    <n v="22204"/>
    <x v="0"/>
    <s v="OFF-ST-10002214"/>
    <x v="1"/>
    <x v="4"/>
    <s v="X-Rack File for Hanging Folders"/>
    <n v="56.449999999999996"/>
    <n v="5"/>
    <n v="0"/>
    <n v="14.676999999999998"/>
  </r>
  <r>
    <n v="3243"/>
    <s v="CA-2014-114524"/>
    <x v="3"/>
    <x v="185"/>
    <d v="2014-04-06T00:00:00"/>
    <s v="Second Class"/>
    <s v="EG-13900"/>
    <s v="Emily Grady"/>
    <x v="0"/>
    <s v="United States"/>
    <s v="Chicago"/>
    <x v="10"/>
    <n v="60623"/>
    <x v="2"/>
    <s v="OFF-BI-10002799"/>
    <x v="1"/>
    <x v="8"/>
    <s v="SlimView Poly Binder, 3/8&quot;"/>
    <n v="13.467999999999998"/>
    <n v="13"/>
    <n v="0.8"/>
    <n v="-22.895600000000005"/>
  </r>
  <r>
    <n v="3244"/>
    <s v="CA-2014-113355"/>
    <x v="3"/>
    <x v="96"/>
    <d v="2014-12-06T00:00:00"/>
    <s v="Standard Class"/>
    <s v="SJ-20215"/>
    <s v="Sarah Jordon"/>
    <x v="0"/>
    <s v="United States"/>
    <s v="Grand Prairie"/>
    <x v="5"/>
    <n v="75051"/>
    <x v="2"/>
    <s v="TEC-PH-10004912"/>
    <x v="2"/>
    <x v="7"/>
    <s v="Cisco SPA112 2 Port Phone Adapter"/>
    <n v="219.80000000000004"/>
    <n v="5"/>
    <n v="0.2"/>
    <n v="24.727499999999971"/>
  </r>
  <r>
    <n v="3245"/>
    <s v="CA-2014-113355"/>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s v="US-2014-140907"/>
    <x v="3"/>
    <x v="389"/>
    <d v="2014-12-13T00:00:00"/>
    <s v="Second Class"/>
    <s v="BP-11185"/>
    <s v="Ben Peterman"/>
    <x v="1"/>
    <s v="United States"/>
    <s v="Seattle"/>
    <x v="4"/>
    <n v="98103"/>
    <x v="1"/>
    <s v="TEC-AC-10004510"/>
    <x v="2"/>
    <x v="11"/>
    <s v="Logitech Desktop MK120 Mouse and keyboard Combo"/>
    <n v="49.08"/>
    <n v="3"/>
    <n v="0"/>
    <n v="4.9079999999999977"/>
  </r>
  <r>
    <n v="3247"/>
    <s v="US-2014-140907"/>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s v="US-2014-140907"/>
    <x v="3"/>
    <x v="389"/>
    <d v="2014-12-13T00:00:00"/>
    <s v="Second Class"/>
    <s v="BP-11185"/>
    <s v="Ben Peterman"/>
    <x v="1"/>
    <s v="United States"/>
    <s v="Seattle"/>
    <x v="4"/>
    <n v="98103"/>
    <x v="1"/>
    <s v="OFF-AR-10000799"/>
    <x v="1"/>
    <x v="6"/>
    <s v="Col-Erase Pencils with Erasers"/>
    <n v="18.240000000000002"/>
    <n v="3"/>
    <n v="0"/>
    <n v="5.2895999999999983"/>
  </r>
  <r>
    <n v="3249"/>
    <s v="CA-2013-159730"/>
    <x v="0"/>
    <x v="42"/>
    <d v="2013-09-22T00:00:00"/>
    <s v="Standard Class"/>
    <s v="SJ-20125"/>
    <s v="Sanjit Jacobs"/>
    <x v="2"/>
    <s v="United States"/>
    <s v="Seattle"/>
    <x v="4"/>
    <n v="98103"/>
    <x v="1"/>
    <s v="FUR-CH-10004875"/>
    <x v="0"/>
    <x v="1"/>
    <s v="Harbour Creations 67200 Series Stacking Chairs"/>
    <n v="113.88800000000002"/>
    <n v="2"/>
    <n v="0.2"/>
    <n v="9.9651999999999994"/>
  </r>
  <r>
    <n v="3250"/>
    <s v="CA-2013-159730"/>
    <x v="0"/>
    <x v="42"/>
    <d v="2013-09-22T00:00:00"/>
    <s v="Standard Class"/>
    <s v="SJ-20125"/>
    <s v="Sanjit Jacobs"/>
    <x v="2"/>
    <s v="United States"/>
    <s v="Seattle"/>
    <x v="4"/>
    <n v="98103"/>
    <x v="1"/>
    <s v="TEC-PH-10002085"/>
    <x v="2"/>
    <x v="7"/>
    <s v="Clarity 53712"/>
    <n v="105.584"/>
    <n v="2"/>
    <n v="0.2"/>
    <n v="7.9188000000000045"/>
  </r>
  <r>
    <n v="3251"/>
    <s v="CA-2013-157868"/>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s v="CA-2014-119389"/>
    <x v="3"/>
    <x v="827"/>
    <d v="2014-04-20T00:00:00"/>
    <s v="First Class"/>
    <s v="BG-11740"/>
    <s v="Bruce Geld"/>
    <x v="0"/>
    <s v="United States"/>
    <s v="Philadelphia"/>
    <x v="9"/>
    <n v="19120"/>
    <x v="3"/>
    <s v="FUR-FU-10001473"/>
    <x v="0"/>
    <x v="5"/>
    <s v="Eldon Executive Woodline II Desk Accessories, Mahogany"/>
    <n v="60.311999999999998"/>
    <n v="3"/>
    <n v="0.2"/>
    <n v="5.2773000000000003"/>
  </r>
  <r>
    <n v="3253"/>
    <s v="CA-2014-110373"/>
    <x v="3"/>
    <x v="855"/>
    <d v="2014-10-31T00:00:00"/>
    <s v="Second Class"/>
    <s v="MA-17560"/>
    <s v="Matt Abelman"/>
    <x v="2"/>
    <s v="United States"/>
    <s v="Chicago"/>
    <x v="10"/>
    <n v="60610"/>
    <x v="2"/>
    <s v="OFF-AR-10003045"/>
    <x v="1"/>
    <x v="6"/>
    <s v="Prang Colored Pencils"/>
    <n v="7.0559999999999992"/>
    <n v="3"/>
    <n v="0.2"/>
    <n v="2.2050000000000001"/>
  </r>
  <r>
    <n v="3254"/>
    <s v="CA-2014-110373"/>
    <x v="3"/>
    <x v="855"/>
    <d v="2014-10-31T00:00:00"/>
    <s v="Second Class"/>
    <s v="MA-17560"/>
    <s v="Matt Abelman"/>
    <x v="2"/>
    <s v="United States"/>
    <s v="Chicago"/>
    <x v="10"/>
    <n v="60610"/>
    <x v="2"/>
    <s v="TEC-PH-10001536"/>
    <x v="2"/>
    <x v="7"/>
    <s v="Spigen Samsung Galaxy S5 Case Wallet"/>
    <n v="27.183999999999997"/>
    <n v="2"/>
    <n v="0.2"/>
    <n v="2.0387999999999984"/>
  </r>
  <r>
    <n v="3255"/>
    <s v="CA-2013-155474"/>
    <x v="0"/>
    <x v="630"/>
    <d v="2013-07-15T00:00:00"/>
    <s v="Standard Class"/>
    <s v="CC-12220"/>
    <s v="Chris Cortes"/>
    <x v="0"/>
    <s v="United States"/>
    <s v="Seattle"/>
    <x v="4"/>
    <n v="98105"/>
    <x v="1"/>
    <s v="TEC-PH-10001580"/>
    <x v="2"/>
    <x v="7"/>
    <s v="Logitech Mobile Speakerphone P710e - speaker phone"/>
    <n v="107.98399999999999"/>
    <n v="1"/>
    <n v="0.2"/>
    <n v="9.4485999999999954"/>
  </r>
  <r>
    <n v="3256"/>
    <s v="CA-2013-155474"/>
    <x v="0"/>
    <x v="630"/>
    <d v="2013-07-15T00:00:00"/>
    <s v="Standard Class"/>
    <s v="CC-12220"/>
    <s v="Chris Cortes"/>
    <x v="0"/>
    <s v="United States"/>
    <s v="Seattle"/>
    <x v="4"/>
    <n v="98105"/>
    <x v="1"/>
    <s v="OFF-BI-10004209"/>
    <x v="1"/>
    <x v="8"/>
    <s v="Fellowes Twister Kit, Gray/Clear, 3/pkg"/>
    <n v="19.295999999999999"/>
    <n v="3"/>
    <n v="0.2"/>
    <n v="6.0299999999999994"/>
  </r>
  <r>
    <n v="3257"/>
    <s v="CA-2012-155453"/>
    <x v="1"/>
    <x v="101"/>
    <d v="2012-08-14T00:00:00"/>
    <s v="Standard Class"/>
    <s v="RA-19885"/>
    <s v="Ruben Ausman"/>
    <x v="1"/>
    <s v="United States"/>
    <s v="Jacksonville"/>
    <x v="2"/>
    <n v="32216"/>
    <x v="0"/>
    <s v="OFF-LA-10001613"/>
    <x v="1"/>
    <x v="2"/>
    <s v="Avery File Folder Labels"/>
    <n v="4.6079999999999997"/>
    <n v="2"/>
    <n v="0.2"/>
    <n v="1.6704000000000001"/>
  </r>
  <r>
    <n v="3258"/>
    <s v="US-2013-161844"/>
    <x v="0"/>
    <x v="10"/>
    <d v="2013-12-15T00:00:00"/>
    <s v="Second Class"/>
    <s v="DK-12835"/>
    <s v="Damala Kotsonis"/>
    <x v="1"/>
    <s v="United States"/>
    <s v="Franklin"/>
    <x v="18"/>
    <n v="37064"/>
    <x v="0"/>
    <s v="FUR-TA-10001676"/>
    <x v="0"/>
    <x v="3"/>
    <s v="Hon 61000 Series Interactive Training Tables"/>
    <n v="79.97399999999999"/>
    <n v="3"/>
    <n v="0.4"/>
    <n v="-29.323800000000006"/>
  </r>
  <r>
    <n v="3259"/>
    <s v="US-2013-161844"/>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s v="US-2013-162103"/>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s v="CA-2011-151554"/>
    <x v="2"/>
    <x v="687"/>
    <d v="2011-11-15T00:00:00"/>
    <s v="First Class"/>
    <s v="CM-11815"/>
    <s v="Candace McMahon"/>
    <x v="1"/>
    <s v="United States"/>
    <s v="Pasadena"/>
    <x v="5"/>
    <n v="77506"/>
    <x v="2"/>
    <s v="OFF-PA-10004609"/>
    <x v="1"/>
    <x v="10"/>
    <s v="Xerox 221"/>
    <n v="20.736000000000004"/>
    <n v="4"/>
    <n v="0.2"/>
    <n v="7.2576000000000001"/>
  </r>
  <r>
    <n v="3262"/>
    <s v="CA-2011-140662"/>
    <x v="2"/>
    <x v="664"/>
    <d v="2011-11-19T00:00:00"/>
    <s v="First Class"/>
    <s v="TS-21205"/>
    <s v="Thomas Seio"/>
    <x v="1"/>
    <s v="United States"/>
    <s v="San Francisco"/>
    <x v="1"/>
    <n v="94109"/>
    <x v="1"/>
    <s v="TEC-AC-10001314"/>
    <x v="2"/>
    <x v="11"/>
    <s v="Case Logic 2.4GHz Wireless Keyboard"/>
    <n v="99.98"/>
    <n v="2"/>
    <n v="0"/>
    <n v="7.9983999999999895"/>
  </r>
  <r>
    <n v="3263"/>
    <s v="CA-2011-140662"/>
    <x v="2"/>
    <x v="664"/>
    <d v="2011-11-19T00:00:00"/>
    <s v="First Class"/>
    <s v="TS-21205"/>
    <s v="Thomas Seio"/>
    <x v="1"/>
    <s v="United States"/>
    <s v="San Francisco"/>
    <x v="1"/>
    <n v="94109"/>
    <x v="1"/>
    <s v="OFF-PA-10003395"/>
    <x v="1"/>
    <x v="10"/>
    <s v="Xerox 1941"/>
    <n v="733.94999999999993"/>
    <n v="7"/>
    <n v="0"/>
    <n v="352.29599999999999"/>
  </r>
  <r>
    <n v="3264"/>
    <s v="CA-2011-140662"/>
    <x v="2"/>
    <x v="664"/>
    <d v="2011-11-19T00:00:00"/>
    <s v="First Class"/>
    <s v="TS-21205"/>
    <s v="Thomas Seio"/>
    <x v="1"/>
    <s v="United States"/>
    <s v="San Francisco"/>
    <x v="1"/>
    <n v="94109"/>
    <x v="1"/>
    <s v="OFF-AP-10001242"/>
    <x v="1"/>
    <x v="9"/>
    <s v="APC 7 Outlet Network SurgeArrest Surge Protector"/>
    <n v="241.44"/>
    <n v="3"/>
    <n v="0"/>
    <n v="72.431999999999988"/>
  </r>
  <r>
    <n v="3265"/>
    <s v="CA-2013-122518"/>
    <x v="0"/>
    <x v="758"/>
    <d v="2013-03-09T00:00:00"/>
    <s v="Second Class"/>
    <s v="RF-19345"/>
    <s v="Randy Ferguson"/>
    <x v="1"/>
    <s v="United States"/>
    <s v="Miami"/>
    <x v="2"/>
    <n v="33180"/>
    <x v="0"/>
    <s v="OFF-LA-10001641"/>
    <x v="1"/>
    <x v="2"/>
    <s v="Avery 518"/>
    <n v="10.08"/>
    <n v="4"/>
    <n v="0.2"/>
    <n v="3.528"/>
  </r>
  <r>
    <n v="3266"/>
    <s v="US-2011-126571"/>
    <x v="2"/>
    <x v="856"/>
    <d v="2011-10-15T00:00:00"/>
    <s v="Standard Class"/>
    <s v="JF-15565"/>
    <s v="Jill Fjeld"/>
    <x v="0"/>
    <s v="United States"/>
    <s v="Philadelphia"/>
    <x v="9"/>
    <n v="19120"/>
    <x v="3"/>
    <s v="OFF-ST-10003816"/>
    <x v="1"/>
    <x v="4"/>
    <s v="Fellowes High-Stak Drawer Files"/>
    <n v="281.904"/>
    <n v="2"/>
    <n v="0.2"/>
    <n v="10.571399999999983"/>
  </r>
  <r>
    <n v="3267"/>
    <s v="US-2011-126571"/>
    <x v="2"/>
    <x v="856"/>
    <d v="2011-10-15T00:00:00"/>
    <s v="Standard Class"/>
    <s v="JF-15565"/>
    <s v="Jill Fjeld"/>
    <x v="0"/>
    <s v="United States"/>
    <s v="Philadelphia"/>
    <x v="9"/>
    <n v="19120"/>
    <x v="3"/>
    <s v="OFF-EN-10002230"/>
    <x v="1"/>
    <x v="12"/>
    <s v="Airmail Envelopes"/>
    <n v="201.43200000000002"/>
    <n v="3"/>
    <n v="0.2"/>
    <n v="67.983299999999986"/>
  </r>
  <r>
    <n v="3268"/>
    <s v="CA-2011-143840"/>
    <x v="2"/>
    <x v="857"/>
    <d v="2011-05-29T00:00:00"/>
    <s v="Standard Class"/>
    <s v="EH-14185"/>
    <s v="Evan Henry"/>
    <x v="0"/>
    <s v="United States"/>
    <s v="Decatur"/>
    <x v="19"/>
    <n v="35601"/>
    <x v="0"/>
    <s v="TEC-PH-10002660"/>
    <x v="2"/>
    <x v="7"/>
    <s v="Nortel Networks T7316 E Nt8 B27"/>
    <n v="135.97999999999999"/>
    <n v="2"/>
    <n v="0"/>
    <n v="33.995000000000005"/>
  </r>
  <r>
    <n v="3269"/>
    <s v="CA-2011-143840"/>
    <x v="2"/>
    <x v="857"/>
    <d v="2011-05-29T00:00:00"/>
    <s v="Standard Class"/>
    <s v="EH-14185"/>
    <s v="Evan Henry"/>
    <x v="0"/>
    <s v="United States"/>
    <s v="Decatur"/>
    <x v="19"/>
    <n v="35601"/>
    <x v="0"/>
    <s v="TEC-PH-10003171"/>
    <x v="2"/>
    <x v="7"/>
    <s v="Plantronics Encore H101 Dual Earpieces Headset"/>
    <n v="44.95"/>
    <n v="1"/>
    <n v="0"/>
    <n v="12.585999999999999"/>
  </r>
  <r>
    <n v="3270"/>
    <s v="CA-2011-115980"/>
    <x v="2"/>
    <x v="858"/>
    <d v="2011-07-19T00:00:00"/>
    <s v="Standard Class"/>
    <s v="VW-21775"/>
    <s v="Victoria Wilson"/>
    <x v="1"/>
    <s v="United States"/>
    <s v="Sioux Falls"/>
    <x v="44"/>
    <n v="57103"/>
    <x v="2"/>
    <s v="TEC-AC-10003709"/>
    <x v="2"/>
    <x v="11"/>
    <s v="Maxell 4.7GB DVD-R 5/Pack"/>
    <n v="2.9699999999999998"/>
    <n v="3"/>
    <n v="0"/>
    <n v="1.3068000000000004"/>
  </r>
  <r>
    <n v="3271"/>
    <s v="CA-2011-115980"/>
    <x v="2"/>
    <x v="858"/>
    <d v="2011-07-19T00:00:00"/>
    <s v="Standard Class"/>
    <s v="VW-21775"/>
    <s v="Victoria Wilson"/>
    <x v="1"/>
    <s v="United States"/>
    <s v="Sioux Falls"/>
    <x v="44"/>
    <n v="57103"/>
    <x v="2"/>
    <s v="OFF-FA-10000304"/>
    <x v="1"/>
    <x v="13"/>
    <s v="Advantus Push Pins"/>
    <n v="6.5400000000000009"/>
    <n v="3"/>
    <n v="0"/>
    <n v="2.6814000000000004"/>
  </r>
  <r>
    <n v="3272"/>
    <s v="CA-2012-155145"/>
    <x v="1"/>
    <x v="17"/>
    <d v="2012-12-29T00:00:00"/>
    <s v="Second Class"/>
    <s v="KN-16450"/>
    <s v="Kean Nguyen"/>
    <x v="1"/>
    <s v="United States"/>
    <s v="Visalia"/>
    <x v="1"/>
    <n v="93277"/>
    <x v="1"/>
    <s v="TEC-AC-10003709"/>
    <x v="2"/>
    <x v="11"/>
    <s v="Maxell 4.7GB DVD-R 5/Pack"/>
    <n v="7.92"/>
    <n v="8"/>
    <n v="0"/>
    <n v="3.4848000000000008"/>
  </r>
  <r>
    <n v="3273"/>
    <s v="CA-2012-146038"/>
    <x v="1"/>
    <x v="97"/>
    <d v="2012-02-16T00:00:00"/>
    <s v="Standard Class"/>
    <s v="SJ-20215"/>
    <s v="Sarah Jordon"/>
    <x v="0"/>
    <s v="United States"/>
    <s v="Los Angeles"/>
    <x v="1"/>
    <n v="90049"/>
    <x v="1"/>
    <s v="FUR-CH-10002774"/>
    <x v="0"/>
    <x v="1"/>
    <s v="Global Deluxe Stacking Chair, Gray"/>
    <n v="203.92"/>
    <n v="5"/>
    <n v="0.2"/>
    <n v="22.940999999999995"/>
  </r>
  <r>
    <n v="3274"/>
    <s v="CA-2014-133865"/>
    <x v="3"/>
    <x v="540"/>
    <d v="2014-05-13T00:00:00"/>
    <s v="Standard Class"/>
    <s v="PS-19045"/>
    <s v="Penelope Sewall"/>
    <x v="2"/>
    <s v="United States"/>
    <s v="Los Angeles"/>
    <x v="1"/>
    <n v="90032"/>
    <x v="1"/>
    <s v="TEC-CO-10001046"/>
    <x v="2"/>
    <x v="16"/>
    <s v="Canon Imageclass D680 Copier / Fax"/>
    <n v="3359.9520000000002"/>
    <n v="6"/>
    <n v="0.2"/>
    <n v="1049.9849999999999"/>
  </r>
  <r>
    <n v="3275"/>
    <s v="CA-2014-116358"/>
    <x v="3"/>
    <x v="808"/>
    <d v="2014-11-07T00:00:00"/>
    <s v="Standard Class"/>
    <s v="KM-16225"/>
    <s v="Kalyca Meade"/>
    <x v="1"/>
    <s v="United States"/>
    <s v="Overland Park"/>
    <x v="41"/>
    <n v="66212"/>
    <x v="2"/>
    <s v="OFF-FA-10003495"/>
    <x v="1"/>
    <x v="13"/>
    <s v="Staples"/>
    <n v="18.240000000000002"/>
    <n v="3"/>
    <n v="0"/>
    <n v="9.120000000000001"/>
  </r>
  <r>
    <n v="3276"/>
    <s v="CA-2014-116358"/>
    <x v="3"/>
    <x v="808"/>
    <d v="2014-11-07T00:00:00"/>
    <s v="Standard Class"/>
    <s v="KM-16225"/>
    <s v="Kalyca Meade"/>
    <x v="1"/>
    <s v="United States"/>
    <s v="Overland Park"/>
    <x v="41"/>
    <n v="66212"/>
    <x v="2"/>
    <s v="OFF-AR-10004685"/>
    <x v="1"/>
    <x v="6"/>
    <s v="Binney &amp; Smith Crayola Metallic Colored Pencils, 8-Color Set"/>
    <n v="27.78"/>
    <n v="6"/>
    <n v="0"/>
    <n v="9.1673999999999989"/>
  </r>
  <r>
    <n v="3277"/>
    <s v="CA-2011-102988"/>
    <x v="2"/>
    <x v="267"/>
    <d v="2011-04-09T00:00:00"/>
    <s v="Second Class"/>
    <s v="GM-14695"/>
    <s v="Greg Maxwell"/>
    <x v="1"/>
    <s v="United States"/>
    <s v="Alexandria"/>
    <x v="17"/>
    <n v="22304"/>
    <x v="0"/>
    <s v="OFF-AR-10004757"/>
    <x v="1"/>
    <x v="6"/>
    <s v="Crayola Colored Pencils"/>
    <n v="22.959999999999997"/>
    <n v="7"/>
    <n v="0"/>
    <n v="7.5767999999999986"/>
  </r>
  <r>
    <n v="3278"/>
    <s v="CA-2011-102988"/>
    <x v="2"/>
    <x v="267"/>
    <d v="2011-04-09T00:00:00"/>
    <s v="Second Class"/>
    <s v="GM-14695"/>
    <s v="Greg Maxwell"/>
    <x v="1"/>
    <s v="United States"/>
    <s v="Alexandria"/>
    <x v="17"/>
    <n v="22304"/>
    <x v="0"/>
    <s v="TEC-PH-10001615"/>
    <x v="2"/>
    <x v="7"/>
    <s v="AT&amp;T CL82213"/>
    <n v="28.99"/>
    <n v="1"/>
    <n v="0"/>
    <n v="8.4070999999999962"/>
  </r>
  <r>
    <n v="3279"/>
    <s v="CA-2011-102988"/>
    <x v="2"/>
    <x v="267"/>
    <d v="2011-04-09T00:00:00"/>
    <s v="Second Class"/>
    <s v="GM-14695"/>
    <s v="Greg Maxwell"/>
    <x v="1"/>
    <s v="United States"/>
    <s v="Alexandria"/>
    <x v="17"/>
    <n v="22304"/>
    <x v="0"/>
    <s v="OFF-PA-10003349"/>
    <x v="1"/>
    <x v="10"/>
    <s v="Xerox 1957"/>
    <n v="12.96"/>
    <n v="2"/>
    <n v="0"/>
    <n v="6.3504000000000005"/>
  </r>
  <r>
    <n v="3280"/>
    <s v="CA-2011-102988"/>
    <x v="2"/>
    <x v="267"/>
    <d v="2011-04-09T00:00:00"/>
    <s v="Second Class"/>
    <s v="GM-14695"/>
    <s v="Greg Maxwell"/>
    <x v="1"/>
    <s v="United States"/>
    <s v="Alexandria"/>
    <x v="17"/>
    <n v="22304"/>
    <x v="0"/>
    <s v="OFF-AR-10000127"/>
    <x v="1"/>
    <x v="6"/>
    <s v="Newell 321"/>
    <n v="22.959999999999997"/>
    <n v="7"/>
    <n v="0"/>
    <n v="6.6583999999999968"/>
  </r>
  <r>
    <n v="3281"/>
    <s v="CA-2011-102988"/>
    <x v="2"/>
    <x v="267"/>
    <d v="2011-04-09T00:00:00"/>
    <s v="Second Class"/>
    <s v="GM-14695"/>
    <s v="Greg Maxwell"/>
    <x v="1"/>
    <s v="United States"/>
    <s v="Alexandria"/>
    <x v="17"/>
    <n v="22304"/>
    <x v="0"/>
    <s v="OFF-SU-10002881"/>
    <x v="1"/>
    <x v="14"/>
    <s v="Martin Yale Chadless Opener Electric Letter Opener"/>
    <n v="4164.0499999999993"/>
    <n v="5"/>
    <n v="0"/>
    <n v="83.281000000000063"/>
  </r>
  <r>
    <n v="3282"/>
    <s v="US-2011-117170"/>
    <x v="2"/>
    <x v="328"/>
    <d v="2011-09-24T00:00:00"/>
    <s v="Standard Class"/>
    <s v="KT-16465"/>
    <s v="Kean Takahito"/>
    <x v="0"/>
    <s v="United States"/>
    <s v="Raleigh"/>
    <x v="3"/>
    <n v="27604"/>
    <x v="0"/>
    <s v="TEC-AC-10001109"/>
    <x v="2"/>
    <x v="11"/>
    <s v="Logitech Trackman Marble Mouse"/>
    <n v="47.984000000000002"/>
    <n v="2"/>
    <n v="0.2"/>
    <n v="13.195600000000001"/>
  </r>
  <r>
    <n v="3283"/>
    <s v="US-2011-117170"/>
    <x v="2"/>
    <x v="328"/>
    <d v="2011-09-24T00:00:00"/>
    <s v="Standard Class"/>
    <s v="KT-16465"/>
    <s v="Kean Takahito"/>
    <x v="0"/>
    <s v="United States"/>
    <s v="Raleigh"/>
    <x v="3"/>
    <n v="27604"/>
    <x v="0"/>
    <s v="OFF-PA-10000682"/>
    <x v="1"/>
    <x v="10"/>
    <s v="Xerox 1924"/>
    <n v="4.6240000000000006"/>
    <n v="1"/>
    <n v="0.2"/>
    <n v="1.6762000000000001"/>
  </r>
  <r>
    <n v="3284"/>
    <s v="CA-2011-159478"/>
    <x v="2"/>
    <x v="587"/>
    <d v="2011-10-06T00:00:00"/>
    <s v="Standard Class"/>
    <s v="MH-17785"/>
    <s v="Maya Herman"/>
    <x v="1"/>
    <s v="United States"/>
    <s v="New York City"/>
    <x v="15"/>
    <n v="10035"/>
    <x v="3"/>
    <s v="FUR-FU-10000221"/>
    <x v="0"/>
    <x v="5"/>
    <s v="Master Caster Door Stop, Brown"/>
    <n v="15.24"/>
    <n v="3"/>
    <n v="0"/>
    <n v="5.1815999999999995"/>
  </r>
  <r>
    <n v="3285"/>
    <s v="CA-2011-103702"/>
    <x v="2"/>
    <x v="171"/>
    <d v="2011-09-17T00:00:00"/>
    <s v="Standard Class"/>
    <s v="AF-10885"/>
    <s v="Art Foster"/>
    <x v="0"/>
    <s v="United States"/>
    <s v="Fairfield"/>
    <x v="24"/>
    <n v="45014"/>
    <x v="3"/>
    <s v="OFF-BI-10002429"/>
    <x v="1"/>
    <x v="8"/>
    <s v="Premier Elliptical Ring Binder, Black"/>
    <n v="63.924000000000007"/>
    <n v="7"/>
    <n v="0.7"/>
    <n v="-46.877600000000001"/>
  </r>
  <r>
    <n v="3286"/>
    <s v="CA-2014-150525"/>
    <x v="3"/>
    <x v="297"/>
    <d v="2014-02-26T00:00:00"/>
    <s v="Standard Class"/>
    <s v="JP-16135"/>
    <s v="Julie Prescott"/>
    <x v="2"/>
    <s v="United States"/>
    <s v="Muskogee"/>
    <x v="26"/>
    <n v="74403"/>
    <x v="2"/>
    <s v="OFF-AR-10002375"/>
    <x v="1"/>
    <x v="6"/>
    <s v="Newell 351"/>
    <n v="6.56"/>
    <n v="2"/>
    <n v="0"/>
    <n v="1.9023999999999992"/>
  </r>
  <r>
    <n v="3287"/>
    <s v="CA-2014-150525"/>
    <x v="3"/>
    <x v="297"/>
    <d v="2014-02-26T00:00:00"/>
    <s v="Standard Class"/>
    <s v="JP-16135"/>
    <s v="Julie Prescott"/>
    <x v="2"/>
    <s v="United States"/>
    <s v="Muskogee"/>
    <x v="26"/>
    <n v="74403"/>
    <x v="2"/>
    <s v="OFF-AP-10000595"/>
    <x v="1"/>
    <x v="9"/>
    <s v="Disposable Triple-Filter Dust Bags"/>
    <n v="13.11"/>
    <n v="3"/>
    <n v="0"/>
    <n v="3.4086000000000003"/>
  </r>
  <r>
    <n v="3288"/>
    <s v="CA-2012-157770"/>
    <x v="1"/>
    <x v="350"/>
    <d v="2012-12-15T00:00:00"/>
    <s v="First Class"/>
    <s v="RD-19585"/>
    <s v="Rob Dowd"/>
    <x v="0"/>
    <s v="United States"/>
    <s v="Temecula"/>
    <x v="1"/>
    <n v="92592"/>
    <x v="1"/>
    <s v="TEC-PH-10001530"/>
    <x v="2"/>
    <x v="7"/>
    <s v="Plantronics Voyager Pro Legend"/>
    <n v="494.37600000000009"/>
    <n v="3"/>
    <n v="0.2"/>
    <n v="49.437599999999975"/>
  </r>
  <r>
    <n v="3289"/>
    <s v="CA-2012-157770"/>
    <x v="1"/>
    <x v="350"/>
    <d v="2012-12-15T00:00:00"/>
    <s v="First Class"/>
    <s v="RD-19585"/>
    <s v="Rob Dowd"/>
    <x v="0"/>
    <s v="United States"/>
    <s v="Temecula"/>
    <x v="1"/>
    <n v="92592"/>
    <x v="1"/>
    <s v="OFF-BI-10000050"/>
    <x v="1"/>
    <x v="8"/>
    <s v="Angle-D Binders with Locking Rings, Label Holders"/>
    <n v="29.2"/>
    <n v="5"/>
    <n v="0.2"/>
    <n v="9.8549999999999969"/>
  </r>
  <r>
    <n v="3290"/>
    <s v="CA-2012-157770"/>
    <x v="1"/>
    <x v="350"/>
    <d v="2012-12-15T00:00:00"/>
    <s v="First Class"/>
    <s v="RD-19585"/>
    <s v="Rob Dowd"/>
    <x v="0"/>
    <s v="United States"/>
    <s v="Temecula"/>
    <x v="1"/>
    <n v="92592"/>
    <x v="1"/>
    <s v="TEC-AC-10001552"/>
    <x v="2"/>
    <x v="11"/>
    <s v="Logitech K350 2.4Ghz Wireless Keyboard"/>
    <n v="248.85000000000002"/>
    <n v="5"/>
    <n v="0"/>
    <n v="27.373499999999993"/>
  </r>
  <r>
    <n v="3291"/>
    <s v="CA-2012-157770"/>
    <x v="1"/>
    <x v="350"/>
    <d v="2012-12-15T00:00:00"/>
    <s v="First Class"/>
    <s v="RD-19585"/>
    <s v="Rob Dowd"/>
    <x v="0"/>
    <s v="United States"/>
    <s v="Temecula"/>
    <x v="1"/>
    <n v="92592"/>
    <x v="1"/>
    <s v="TEC-AC-10003399"/>
    <x v="2"/>
    <x v="11"/>
    <s v="Memorex Mini Travel Drive 64 GB USB 2.0 Flash Drive"/>
    <n v="36.24"/>
    <n v="1"/>
    <n v="0"/>
    <n v="15.220800000000001"/>
  </r>
  <r>
    <n v="3292"/>
    <s v="CA-2013-167290"/>
    <x v="0"/>
    <x v="859"/>
    <d v="2013-11-05T00:00:00"/>
    <s v="Standard Class"/>
    <s v="JF-15295"/>
    <s v="Jason Fortune-"/>
    <x v="0"/>
    <s v="United States"/>
    <s v="Sterling Heights"/>
    <x v="12"/>
    <n v="48310"/>
    <x v="2"/>
    <s v="OFF-AR-10004078"/>
    <x v="1"/>
    <x v="6"/>
    <s v="Newell 312"/>
    <n v="11.68"/>
    <n v="2"/>
    <n v="0"/>
    <n v="3.5039999999999996"/>
  </r>
  <r>
    <n v="3293"/>
    <s v="CA-2011-106264"/>
    <x v="2"/>
    <x v="58"/>
    <d v="2011-12-30T00:00:00"/>
    <s v="Standard Class"/>
    <s v="CK-12595"/>
    <s v="Clytie Kelty"/>
    <x v="0"/>
    <s v="United States"/>
    <s v="San Diego"/>
    <x v="1"/>
    <n v="92024"/>
    <x v="1"/>
    <s v="OFF-SU-10002189"/>
    <x v="1"/>
    <x v="14"/>
    <s v="Acme Rosewood Handle Letter Opener"/>
    <n v="11.91"/>
    <n v="3"/>
    <n v="0"/>
    <n v="0.11909999999999954"/>
  </r>
  <r>
    <n v="3294"/>
    <s v="CA-2011-106264"/>
    <x v="2"/>
    <x v="58"/>
    <d v="2011-12-30T00:00:00"/>
    <s v="Standard Class"/>
    <s v="CK-12595"/>
    <s v="Clytie Kelty"/>
    <x v="0"/>
    <s v="United States"/>
    <s v="San Diego"/>
    <x v="1"/>
    <n v="92024"/>
    <x v="1"/>
    <s v="FUR-FU-10001852"/>
    <x v="0"/>
    <x v="5"/>
    <s v="Eldon Regeneration Recycled Desk Accessories, Smoke"/>
    <n v="3.48"/>
    <n v="2"/>
    <n v="0"/>
    <n v="1.1135999999999999"/>
  </r>
  <r>
    <n v="3295"/>
    <s v="CA-2011-138023"/>
    <x v="2"/>
    <x v="860"/>
    <d v="2011-08-18T00:00:00"/>
    <s v="First Class"/>
    <s v="KH-16510"/>
    <s v="Keith Herrera"/>
    <x v="0"/>
    <s v="United States"/>
    <s v="Dallas"/>
    <x v="5"/>
    <n v="75081"/>
    <x v="2"/>
    <s v="OFF-BI-10003638"/>
    <x v="1"/>
    <x v="8"/>
    <s v="GBC Durable Plastic Covers"/>
    <n v="30.959999999999994"/>
    <n v="8"/>
    <n v="0.8"/>
    <n v="-52.632000000000019"/>
  </r>
  <r>
    <n v="3296"/>
    <s v="CA-2014-113418"/>
    <x v="3"/>
    <x v="172"/>
    <d v="2014-10-04T00:00:00"/>
    <s v="First Class"/>
    <s v="CM-12655"/>
    <s v="Corinna Mitchell"/>
    <x v="2"/>
    <s v="United States"/>
    <s v="New York City"/>
    <x v="15"/>
    <n v="10035"/>
    <x v="3"/>
    <s v="TEC-MA-10002428"/>
    <x v="2"/>
    <x v="15"/>
    <s v="Fellowes Powershred HS-440 4-Sheet High Security Shredder"/>
    <n v="1704.89"/>
    <n v="11"/>
    <n v="0"/>
    <n v="767.20049999999992"/>
  </r>
  <r>
    <n v="3297"/>
    <s v="US-2012-110569"/>
    <x v="1"/>
    <x v="293"/>
    <d v="2012-05-30T00:00:00"/>
    <s v="Standard Class"/>
    <s v="EB-13870"/>
    <s v="Emily Burns"/>
    <x v="0"/>
    <s v="United States"/>
    <s v="Phoenix"/>
    <x v="16"/>
    <n v="85023"/>
    <x v="1"/>
    <s v="OFF-BI-10001036"/>
    <x v="1"/>
    <x v="8"/>
    <s v="Cardinal EasyOpen D-Ring Binders"/>
    <n v="19.194000000000003"/>
    <n v="7"/>
    <n v="0.7"/>
    <n v="-12.795999999999999"/>
  </r>
  <r>
    <n v="3298"/>
    <s v="US-2012-110569"/>
    <x v="1"/>
    <x v="293"/>
    <d v="2012-05-30T00:00:00"/>
    <s v="Standard Class"/>
    <s v="EB-13870"/>
    <s v="Emily Burns"/>
    <x v="0"/>
    <s v="United States"/>
    <s v="Phoenix"/>
    <x v="16"/>
    <n v="85023"/>
    <x v="1"/>
    <s v="OFF-AP-10004708"/>
    <x v="1"/>
    <x v="9"/>
    <s v="Fellowes Superior 10 Outlet Split Surge Protector"/>
    <n v="121.79200000000002"/>
    <n v="4"/>
    <n v="0.2"/>
    <n v="13.701599999999988"/>
  </r>
  <r>
    <n v="3299"/>
    <s v="CA-2014-136308"/>
    <x v="3"/>
    <x v="673"/>
    <d v="2014-11-17T00:00:00"/>
    <s v="Same Day"/>
    <s v="MW-18235"/>
    <s v="Mitch Willingham"/>
    <x v="1"/>
    <s v="United States"/>
    <s v="San Francisco"/>
    <x v="1"/>
    <n v="94122"/>
    <x v="1"/>
    <s v="TEC-MA-10000488"/>
    <x v="2"/>
    <x v="15"/>
    <s v="Bady BDG101FRU Card Printer"/>
    <n v="1919.9760000000001"/>
    <n v="3"/>
    <n v="0.2"/>
    <n v="215.99729999999977"/>
  </r>
  <r>
    <n v="3300"/>
    <s v="US-2011-159926"/>
    <x v="2"/>
    <x v="728"/>
    <d v="2011-11-22T00:00:00"/>
    <s v="Standard Class"/>
    <s v="CS-11950"/>
    <s v="Carlos Soltero"/>
    <x v="0"/>
    <s v="United States"/>
    <s v="Philadelphia"/>
    <x v="9"/>
    <n v="19140"/>
    <x v="3"/>
    <s v="OFF-BI-10003656"/>
    <x v="1"/>
    <x v="8"/>
    <s v="Fellowes PB200 Plastic Comb Binding Machine"/>
    <n v="50.997000000000007"/>
    <n v="1"/>
    <n v="0.7"/>
    <n v="-40.797600000000003"/>
  </r>
  <r>
    <n v="3301"/>
    <s v="US-2011-159926"/>
    <x v="2"/>
    <x v="728"/>
    <d v="2011-11-22T00:00:00"/>
    <s v="Standard Class"/>
    <s v="CS-11950"/>
    <s v="Carlos Soltero"/>
    <x v="0"/>
    <s v="United States"/>
    <s v="Philadelphia"/>
    <x v="9"/>
    <n v="19140"/>
    <x v="3"/>
    <s v="OFF-ST-10003656"/>
    <x v="1"/>
    <x v="4"/>
    <s v="Safco Industrial Wire Shelving"/>
    <n v="76.792000000000002"/>
    <n v="1"/>
    <n v="0.2"/>
    <n v="-16.318300000000001"/>
  </r>
  <r>
    <n v="3302"/>
    <s v="US-2011-159926"/>
    <x v="2"/>
    <x v="728"/>
    <d v="2011-11-22T00:00:00"/>
    <s v="Standard Class"/>
    <s v="CS-11950"/>
    <s v="Carlos Soltero"/>
    <x v="0"/>
    <s v="United States"/>
    <s v="Philadelphia"/>
    <x v="9"/>
    <n v="19140"/>
    <x v="3"/>
    <s v="TEC-PH-10001128"/>
    <x v="2"/>
    <x v="7"/>
    <s v="Motorola Droid Maxx"/>
    <n v="539.96399999999994"/>
    <n v="6"/>
    <n v="0.4"/>
    <n v="-107.99280000000002"/>
  </r>
  <r>
    <n v="3303"/>
    <s v="US-2011-159926"/>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s v="US-2011-159926"/>
    <x v="2"/>
    <x v="728"/>
    <d v="2011-11-22T00:00:00"/>
    <s v="Standard Class"/>
    <s v="CS-11950"/>
    <s v="Carlos Soltero"/>
    <x v="0"/>
    <s v="United States"/>
    <s v="Philadelphia"/>
    <x v="9"/>
    <n v="19140"/>
    <x v="3"/>
    <s v="OFF-BI-10004656"/>
    <x v="1"/>
    <x v="8"/>
    <s v="Peel &amp; Stick Add-On Corner Pockets"/>
    <n v="1.9440000000000004"/>
    <n v="3"/>
    <n v="0.7"/>
    <n v="-1.4255999999999998"/>
  </r>
  <r>
    <n v="3305"/>
    <s v="CA-2011-104738"/>
    <x v="2"/>
    <x v="125"/>
    <d v="2012-01-01T00:00:00"/>
    <s v="Second Class"/>
    <s v="SP-20620"/>
    <s v="Stefania Perrino"/>
    <x v="1"/>
    <s v="United States"/>
    <s v="Laredo"/>
    <x v="5"/>
    <n v="78041"/>
    <x v="2"/>
    <s v="OFF-EN-10004955"/>
    <x v="1"/>
    <x v="12"/>
    <s v="Fashion Color Clasp Envelopes"/>
    <n v="12.984000000000002"/>
    <n v="3"/>
    <n v="0.2"/>
    <n v="4.7066999999999997"/>
  </r>
  <r>
    <n v="3306"/>
    <s v="CA-2011-104738"/>
    <x v="2"/>
    <x v="125"/>
    <d v="2012-01-01T00:00:00"/>
    <s v="Second Class"/>
    <s v="SP-20620"/>
    <s v="Stefania Perrino"/>
    <x v="1"/>
    <s v="United States"/>
    <s v="Laredo"/>
    <x v="5"/>
    <n v="78041"/>
    <x v="2"/>
    <s v="TEC-PH-10002468"/>
    <x v="2"/>
    <x v="7"/>
    <s v="Plantronics CS 50-USB - headset - Convertible, Monaural"/>
    <n v="217.58400000000003"/>
    <n v="2"/>
    <n v="0.2"/>
    <n v="19.03860000000001"/>
  </r>
  <r>
    <n v="3307"/>
    <s v="CA-2011-104738"/>
    <x v="2"/>
    <x v="125"/>
    <d v="2012-01-01T00:00:00"/>
    <s v="Second Class"/>
    <s v="SP-20620"/>
    <s v="Stefania Perrino"/>
    <x v="1"/>
    <s v="United States"/>
    <s v="Laredo"/>
    <x v="5"/>
    <n v="78041"/>
    <x v="2"/>
    <s v="TEC-PH-10000576"/>
    <x v="2"/>
    <x v="7"/>
    <s v="AT&amp;T 1080 Corded phone"/>
    <n v="328.77600000000007"/>
    <n v="3"/>
    <n v="0.2"/>
    <n v="28.767899999999997"/>
  </r>
  <r>
    <n v="3308"/>
    <s v="CA-2011-104738"/>
    <x v="2"/>
    <x v="125"/>
    <d v="2012-01-01T00:00:00"/>
    <s v="Second Class"/>
    <s v="SP-20620"/>
    <s v="Stefania Perrino"/>
    <x v="1"/>
    <s v="United States"/>
    <s v="Laredo"/>
    <x v="5"/>
    <n v="78041"/>
    <x v="2"/>
    <s v="OFF-BI-10002160"/>
    <x v="1"/>
    <x v="8"/>
    <s v="Acco Hanging Data Binders"/>
    <n v="2.2859999999999996"/>
    <n v="3"/>
    <n v="0.8"/>
    <n v="-3.6576000000000004"/>
  </r>
  <r>
    <n v="3309"/>
    <s v="CA-2011-104738"/>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s v="CA-2012-144386"/>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s v="CA-2013-111416"/>
    <x v="0"/>
    <x v="42"/>
    <d v="2013-09-23T00:00:00"/>
    <s v="Standard Class"/>
    <s v="LW-17215"/>
    <s v="Luke Weiss"/>
    <x v="0"/>
    <s v="United States"/>
    <s v="New York City"/>
    <x v="15"/>
    <n v="10035"/>
    <x v="3"/>
    <s v="OFF-BI-10002026"/>
    <x v="1"/>
    <x v="8"/>
    <s v="Avery Arch Ring Binders"/>
    <n v="232.40000000000003"/>
    <n v="5"/>
    <n v="0.2"/>
    <n v="78.434999999999988"/>
  </r>
  <r>
    <n v="3312"/>
    <s v="CA-2013-162747"/>
    <x v="0"/>
    <x v="231"/>
    <d v="2013-03-26T00:00:00"/>
    <s v="Second Class"/>
    <s v="AH-10030"/>
    <s v="Aaron Hawkins"/>
    <x v="1"/>
    <s v="United States"/>
    <s v="Gulfport"/>
    <x v="35"/>
    <n v="39503"/>
    <x v="0"/>
    <s v="FUR-FU-10003691"/>
    <x v="0"/>
    <x v="5"/>
    <s v="Eldon Image Series Desk Accessories, Ebony"/>
    <n v="86.45"/>
    <n v="7"/>
    <n v="0"/>
    <n v="38.038000000000004"/>
  </r>
  <r>
    <n v="3313"/>
    <s v="US-2011-133130"/>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s v="US-2011-133130"/>
    <x v="2"/>
    <x v="127"/>
    <d v="2011-10-01T00:00:00"/>
    <s v="Standard Class"/>
    <s v="TH-21100"/>
    <s v="Thea Hendricks"/>
    <x v="0"/>
    <s v="United States"/>
    <s v="San Diego"/>
    <x v="1"/>
    <n v="92037"/>
    <x v="1"/>
    <s v="OFF-PA-10000675"/>
    <x v="1"/>
    <x v="10"/>
    <s v="Xerox 1919"/>
    <n v="81.98"/>
    <n v="2"/>
    <n v="0"/>
    <n v="40.170200000000001"/>
  </r>
  <r>
    <n v="3315"/>
    <s v="CA-2014-16997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s v="CA-2014-169978"/>
    <x v="3"/>
    <x v="165"/>
    <d v="2014-12-29T00:00:00"/>
    <s v="Standard Class"/>
    <s v="HG-15025"/>
    <s v="Hunter Glantz"/>
    <x v="0"/>
    <s v="United States"/>
    <s v="Oceanside"/>
    <x v="15"/>
    <n v="11572"/>
    <x v="3"/>
    <s v="OFF-BI-10001900"/>
    <x v="1"/>
    <x v="8"/>
    <s v="DXL Angle-View Binders with Locking Rings, Black"/>
    <n v="14.376000000000001"/>
    <n v="3"/>
    <n v="0.2"/>
    <n v="4.8518999999999997"/>
  </r>
  <r>
    <n v="3317"/>
    <s v="CA-2014-161739"/>
    <x v="3"/>
    <x v="468"/>
    <d v="2014-11-16T00:00:00"/>
    <s v="Second Class"/>
    <s v="EB-13750"/>
    <s v="Edward Becker"/>
    <x v="1"/>
    <s v="United States"/>
    <s v="Round Rock"/>
    <x v="5"/>
    <n v="78664"/>
    <x v="2"/>
    <s v="FUR-FU-10001468"/>
    <x v="0"/>
    <x v="5"/>
    <s v="Tenex Antistatic Computer Chair Mats"/>
    <n v="341.96"/>
    <n v="5"/>
    <n v="0.6"/>
    <n v="-427.45000000000005"/>
  </r>
  <r>
    <n v="3318"/>
    <s v="CA-2012-165057"/>
    <x v="1"/>
    <x v="861"/>
    <d v="2012-09-15T00:00:00"/>
    <s v="Standard Class"/>
    <s v="SC-20725"/>
    <s v="Steven Cartwright"/>
    <x v="0"/>
    <s v="United States"/>
    <s v="Redlands"/>
    <x v="1"/>
    <n v="92374"/>
    <x v="1"/>
    <s v="OFF-AR-10004648"/>
    <x v="1"/>
    <x v="6"/>
    <s v="Boston 19500 Mighty Mite Electric Pencil Sharpener"/>
    <n v="181.35"/>
    <n v="9"/>
    <n v="0"/>
    <n v="48.964500000000001"/>
  </r>
  <r>
    <n v="3319"/>
    <s v="CA-2012-165057"/>
    <x v="1"/>
    <x v="861"/>
    <d v="2012-09-15T00:00:00"/>
    <s v="Standard Class"/>
    <s v="SC-20725"/>
    <s v="Steven Cartwright"/>
    <x v="0"/>
    <s v="United States"/>
    <s v="Redlands"/>
    <x v="1"/>
    <n v="92374"/>
    <x v="1"/>
    <s v="OFF-LA-10003190"/>
    <x v="1"/>
    <x v="2"/>
    <s v="Avery 474"/>
    <n v="8.64"/>
    <n v="3"/>
    <n v="0"/>
    <n v="4.2336"/>
  </r>
  <r>
    <n v="3320"/>
    <s v="CA-2011-1345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s v="CA-2011-134551"/>
    <x v="2"/>
    <x v="414"/>
    <d v="2011-12-25T00:00:00"/>
    <s v="Standard Class"/>
    <s v="TS-21505"/>
    <s v="Tony Sayre"/>
    <x v="0"/>
    <s v="United States"/>
    <s v="Columbia"/>
    <x v="18"/>
    <n v="38401"/>
    <x v="0"/>
    <s v="FUR-CH-10004287"/>
    <x v="0"/>
    <x v="1"/>
    <s v="SAFCO Arco Folding Chair"/>
    <n v="662.88"/>
    <n v="3"/>
    <n v="0.2"/>
    <n v="74.573999999999955"/>
  </r>
  <r>
    <n v="3322"/>
    <s v="CA-2011-1345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s v="CA-2012-120810"/>
    <x v="1"/>
    <x v="862"/>
    <d v="2012-07-27T00:00:00"/>
    <s v="Standard Class"/>
    <s v="TH-21550"/>
    <s v="Tracy Hopkins"/>
    <x v="2"/>
    <s v="United States"/>
    <s v="New York City"/>
    <x v="15"/>
    <n v="10009"/>
    <x v="3"/>
    <s v="OFF-AP-10002892"/>
    <x v="1"/>
    <x v="9"/>
    <s v="Belkin F5C206VTEL 6 Outlet Surge"/>
    <n v="68.94"/>
    <n v="3"/>
    <n v="0"/>
    <n v="20.681999999999995"/>
  </r>
  <r>
    <n v="3324"/>
    <s v="CA-2012-120810"/>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s v="CA-2011-165309"/>
    <x v="2"/>
    <x v="7"/>
    <d v="2011-11-15T00:00:00"/>
    <s v="Standard Class"/>
    <s v="KD-16270"/>
    <s v="Karen Daniels"/>
    <x v="0"/>
    <s v="United States"/>
    <s v="Houston"/>
    <x v="5"/>
    <n v="77095"/>
    <x v="2"/>
    <s v="OFF-BI-10001359"/>
    <x v="1"/>
    <x v="8"/>
    <s v="GBC DocuBind TL300 Electric Binding System"/>
    <n v="896.98999999999978"/>
    <n v="5"/>
    <n v="0.8"/>
    <n v="-1480.0335000000009"/>
  </r>
  <r>
    <n v="3326"/>
    <s v="CA-2011-165309"/>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s v="CA-2011-165309"/>
    <x v="2"/>
    <x v="7"/>
    <d v="2011-11-15T00:00:00"/>
    <s v="Standard Class"/>
    <s v="KD-16270"/>
    <s v="Karen Daniels"/>
    <x v="0"/>
    <s v="United States"/>
    <s v="Houston"/>
    <x v="5"/>
    <n v="77095"/>
    <x v="2"/>
    <s v="OFF-AR-10003582"/>
    <x v="1"/>
    <x v="6"/>
    <s v="Boston Electric Pencil Sharpener, Model 1818, Charcoal Black"/>
    <n v="67.56"/>
    <n v="3"/>
    <n v="0.2"/>
    <n v="6.7560000000000038"/>
  </r>
  <r>
    <n v="3328"/>
    <s v="CA-2011-165309"/>
    <x v="2"/>
    <x v="7"/>
    <d v="2011-11-15T00:00:00"/>
    <s v="Standard Class"/>
    <s v="KD-16270"/>
    <s v="Karen Daniels"/>
    <x v="0"/>
    <s v="United States"/>
    <s v="Houston"/>
    <x v="5"/>
    <n v="77095"/>
    <x v="2"/>
    <s v="OFF-PA-10003724"/>
    <x v="1"/>
    <x v="10"/>
    <s v="Wirebound Message Book, 4 per Page"/>
    <n v="21.720000000000002"/>
    <n v="5"/>
    <n v="0.2"/>
    <n v="7.8734999999999991"/>
  </r>
  <r>
    <n v="3329"/>
    <s v="CA-2011-165309"/>
    <x v="2"/>
    <x v="7"/>
    <d v="2011-11-15T00:00:00"/>
    <s v="Standard Class"/>
    <s v="KD-16270"/>
    <s v="Karen Daniels"/>
    <x v="0"/>
    <s v="United States"/>
    <s v="Houston"/>
    <x v="5"/>
    <n v="77095"/>
    <x v="2"/>
    <s v="OFF-PA-10001033"/>
    <x v="1"/>
    <x v="10"/>
    <s v="Xerox 1893"/>
    <n v="262.33600000000001"/>
    <n v="8"/>
    <n v="0.2"/>
    <n v="95.096800000000002"/>
  </r>
  <r>
    <n v="3330"/>
    <s v="CA-2011-165309"/>
    <x v="2"/>
    <x v="7"/>
    <d v="2011-11-15T00:00:00"/>
    <s v="Standard Class"/>
    <s v="KD-16270"/>
    <s v="Karen Daniels"/>
    <x v="0"/>
    <s v="United States"/>
    <s v="Houston"/>
    <x v="5"/>
    <n v="77095"/>
    <x v="2"/>
    <s v="TEC-PH-10003505"/>
    <x v="2"/>
    <x v="7"/>
    <s v="Geemarc AmpliPOWER60"/>
    <n v="148.47999999999999"/>
    <n v="2"/>
    <n v="0.2"/>
    <n v="16.703999999999986"/>
  </r>
  <r>
    <n v="3331"/>
    <s v="CA-2011-165309"/>
    <x v="2"/>
    <x v="7"/>
    <d v="2011-11-15T00:00:00"/>
    <s v="Standard Class"/>
    <s v="KD-16270"/>
    <s v="Karen Daniels"/>
    <x v="0"/>
    <s v="United States"/>
    <s v="Houston"/>
    <x v="5"/>
    <n v="77095"/>
    <x v="2"/>
    <s v="TEC-PH-10004959"/>
    <x v="2"/>
    <x v="7"/>
    <s v="Classic Ivory Antique Telephone ZL1810"/>
    <n v="241.17599999999999"/>
    <n v="3"/>
    <n v="0.2"/>
    <n v="15.07350000000001"/>
  </r>
  <r>
    <n v="3332"/>
    <s v="CA-2014-122595"/>
    <x v="3"/>
    <x v="817"/>
    <d v="2014-12-21T00:00:00"/>
    <s v="Standard Class"/>
    <s v="GM-14455"/>
    <s v="Gary Mitchum"/>
    <x v="2"/>
    <s v="United States"/>
    <s v="Chicago"/>
    <x v="10"/>
    <n v="60653"/>
    <x v="2"/>
    <s v="TEC-AC-10000474"/>
    <x v="2"/>
    <x v="11"/>
    <s v="Kensington Expert Mouse Optical USB Trackball for PC or Mac"/>
    <n v="227.976"/>
    <n v="3"/>
    <n v="0.2"/>
    <n v="28.496999999999957"/>
  </r>
  <r>
    <n v="3333"/>
    <s v="CA-2014-122595"/>
    <x v="3"/>
    <x v="817"/>
    <d v="2014-12-21T00:00:00"/>
    <s v="Standard Class"/>
    <s v="GM-14455"/>
    <s v="Gary Mitchum"/>
    <x v="2"/>
    <s v="United States"/>
    <s v="Chicago"/>
    <x v="10"/>
    <n v="60653"/>
    <x v="2"/>
    <s v="TEC-PH-10003095"/>
    <x v="2"/>
    <x v="7"/>
    <s v="Samsung HM1900 Bluetooth Headset"/>
    <n v="52.679999999999993"/>
    <n v="3"/>
    <n v="0.2"/>
    <n v="19.754999999999999"/>
  </r>
  <r>
    <n v="3334"/>
    <s v="CA-2014-122595"/>
    <x v="3"/>
    <x v="817"/>
    <d v="2014-12-21T00:00:00"/>
    <s v="Standard Class"/>
    <s v="GM-14455"/>
    <s v="Gary Mitchum"/>
    <x v="2"/>
    <s v="United States"/>
    <s v="Chicago"/>
    <x v="10"/>
    <n v="60653"/>
    <x v="2"/>
    <s v="FUR-FU-10002963"/>
    <x v="0"/>
    <x v="5"/>
    <s v="Master Caster Door Stop, Gray"/>
    <n v="2.032"/>
    <n v="1"/>
    <n v="0.6"/>
    <n v="-1.3208000000000002"/>
  </r>
  <r>
    <n v="3335"/>
    <s v="US-2014-109253"/>
    <x v="3"/>
    <x v="170"/>
    <d v="2014-08-23T00:00:00"/>
    <s v="First Class"/>
    <s v="PR-18880"/>
    <s v="Patrick Ryan"/>
    <x v="0"/>
    <s v="United States"/>
    <s v="Oakland"/>
    <x v="1"/>
    <n v="94601"/>
    <x v="1"/>
    <s v="OFF-AR-10000203"/>
    <x v="1"/>
    <x v="6"/>
    <s v="Newell 336"/>
    <n v="17.12"/>
    <n v="4"/>
    <n v="0"/>
    <n v="4.9647999999999985"/>
  </r>
  <r>
    <n v="3336"/>
    <s v="US-2014-109253"/>
    <x v="3"/>
    <x v="170"/>
    <d v="2014-08-23T00:00:00"/>
    <s v="First Class"/>
    <s v="PR-18880"/>
    <s v="Patrick Ryan"/>
    <x v="0"/>
    <s v="United States"/>
    <s v="Oakland"/>
    <x v="1"/>
    <n v="94601"/>
    <x v="1"/>
    <s v="TEC-PH-10004667"/>
    <x v="2"/>
    <x v="7"/>
    <s v="Cisco 8x8 Inc. 6753i IP Business Phone System"/>
    <n v="431.96800000000007"/>
    <n v="4"/>
    <n v="0.2"/>
    <n v="37.797199999999975"/>
  </r>
  <r>
    <n v="3337"/>
    <s v="US-2014-109253"/>
    <x v="3"/>
    <x v="170"/>
    <d v="2014-08-23T00:00:00"/>
    <s v="First Class"/>
    <s v="PR-18880"/>
    <s v="Patrick Ryan"/>
    <x v="0"/>
    <s v="United States"/>
    <s v="Oakland"/>
    <x v="1"/>
    <n v="94601"/>
    <x v="1"/>
    <s v="FUR-FU-10000193"/>
    <x v="0"/>
    <x v="5"/>
    <s v="Tenex Chairmats For Use with Hard Floors"/>
    <n v="129.91999999999999"/>
    <n v="4"/>
    <n v="0"/>
    <n v="10.393599999999992"/>
  </r>
  <r>
    <n v="3338"/>
    <s v="US-2014-109253"/>
    <x v="3"/>
    <x v="170"/>
    <d v="2014-08-23T00:00:00"/>
    <s v="First Class"/>
    <s v="PR-18880"/>
    <s v="Patrick Ryan"/>
    <x v="0"/>
    <s v="United States"/>
    <s v="Oakland"/>
    <x v="1"/>
    <n v="94601"/>
    <x v="1"/>
    <s v="FUR-TA-10001539"/>
    <x v="0"/>
    <x v="3"/>
    <s v="Chromcraft Rectangular Conference Tables"/>
    <n v="568.72800000000007"/>
    <n v="3"/>
    <n v="0.2"/>
    <n v="28.436399999999935"/>
  </r>
  <r>
    <n v="3339"/>
    <s v="US-2014-109253"/>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s v="US-2014-109253"/>
    <x v="3"/>
    <x v="170"/>
    <d v="2014-08-23T00:00:00"/>
    <s v="First Class"/>
    <s v="PR-18880"/>
    <s v="Patrick Ryan"/>
    <x v="0"/>
    <s v="United States"/>
    <s v="Oakland"/>
    <x v="1"/>
    <n v="94601"/>
    <x v="1"/>
    <s v="OFF-AP-10002867"/>
    <x v="1"/>
    <x v="9"/>
    <s v="Fellowes Command Center 5-outlet power strip"/>
    <n v="203.52"/>
    <n v="3"/>
    <n v="0"/>
    <n v="54.950400000000002"/>
  </r>
  <r>
    <n v="3341"/>
    <s v="US-2014-109253"/>
    <x v="3"/>
    <x v="170"/>
    <d v="2014-08-23T00:00:00"/>
    <s v="First Class"/>
    <s v="PR-18880"/>
    <s v="Patrick Ryan"/>
    <x v="0"/>
    <s v="United States"/>
    <s v="Oakland"/>
    <x v="1"/>
    <n v="94601"/>
    <x v="1"/>
    <s v="OFF-LA-10001158"/>
    <x v="1"/>
    <x v="2"/>
    <s v="Avery Address/Shipping Labels for Typewriters, 4&quot; x 2&quot;"/>
    <n v="51.75"/>
    <n v="5"/>
    <n v="0"/>
    <n v="24.84"/>
  </r>
  <r>
    <n v="3342"/>
    <s v="CA-2013-145982"/>
    <x v="0"/>
    <x v="278"/>
    <d v="2013-09-02T00:00:00"/>
    <s v="Second Class"/>
    <s v="TB-21055"/>
    <s v="Ted Butterfield"/>
    <x v="0"/>
    <s v="United States"/>
    <s v="Quincy"/>
    <x v="31"/>
    <n v="2169"/>
    <x v="3"/>
    <s v="OFF-PA-10000675"/>
    <x v="1"/>
    <x v="10"/>
    <s v="Xerox 1919"/>
    <n v="122.97"/>
    <n v="3"/>
    <n v="0"/>
    <n v="60.255300000000005"/>
  </r>
  <r>
    <n v="3343"/>
    <s v="CA-2013-145982"/>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s v="CA-2013-145982"/>
    <x v="0"/>
    <x v="278"/>
    <d v="2013-09-02T00:00:00"/>
    <s v="Second Class"/>
    <s v="TB-21055"/>
    <s v="Ted Butterfield"/>
    <x v="0"/>
    <s v="United States"/>
    <s v="Quincy"/>
    <x v="31"/>
    <n v="2169"/>
    <x v="3"/>
    <s v="TEC-PH-10000011"/>
    <x v="2"/>
    <x v="7"/>
    <s v="PureGear Roll-On Screen Protector"/>
    <n v="59.97"/>
    <n v="3"/>
    <n v="0"/>
    <n v="28.785599999999995"/>
  </r>
  <r>
    <n v="3345"/>
    <s v="CA-2013-145982"/>
    <x v="0"/>
    <x v="278"/>
    <d v="2013-09-02T00:00:00"/>
    <s v="Second Class"/>
    <s v="TB-21055"/>
    <s v="Ted Butterfield"/>
    <x v="0"/>
    <s v="United States"/>
    <s v="Quincy"/>
    <x v="31"/>
    <n v="2169"/>
    <x v="3"/>
    <s v="OFF-PA-10002666"/>
    <x v="1"/>
    <x v="10"/>
    <s v="Southworth 25% Cotton Linen-Finish Paper &amp; Envelopes"/>
    <n v="81.540000000000006"/>
    <n v="9"/>
    <n v="0"/>
    <n v="36.692999999999998"/>
  </r>
  <r>
    <n v="3346"/>
    <s v="CA-2013-145982"/>
    <x v="0"/>
    <x v="278"/>
    <d v="2013-09-02T00:00:00"/>
    <s v="Second Class"/>
    <s v="TB-21055"/>
    <s v="Ted Butterfield"/>
    <x v="0"/>
    <s v="United States"/>
    <s v="Quincy"/>
    <x v="31"/>
    <n v="2169"/>
    <x v="3"/>
    <s v="OFF-FA-10000735"/>
    <x v="1"/>
    <x v="13"/>
    <s v="Staples"/>
    <n v="11.68"/>
    <n v="4"/>
    <n v="0"/>
    <n v="5.2559999999999993"/>
  </r>
  <r>
    <n v="3347"/>
    <s v="CA-2013-145982"/>
    <x v="0"/>
    <x v="278"/>
    <d v="2013-09-02T00:00:00"/>
    <s v="Second Class"/>
    <s v="TB-21055"/>
    <s v="Ted Butterfield"/>
    <x v="0"/>
    <s v="United States"/>
    <s v="Quincy"/>
    <x v="31"/>
    <n v="2169"/>
    <x v="3"/>
    <s v="OFF-BI-10000174"/>
    <x v="1"/>
    <x v="8"/>
    <s v="Wilson Jones Clip &amp; Carry Folder Binder Tool for Ring Binders, Clear"/>
    <n v="29"/>
    <n v="5"/>
    <n v="0"/>
    <n v="13.919999999999998"/>
  </r>
  <r>
    <n v="3348"/>
    <s v="CA-2012-112011"/>
    <x v="1"/>
    <x v="863"/>
    <d v="2012-08-20T00:00:00"/>
    <s v="Standard Class"/>
    <s v="ON-18715"/>
    <s v="Odella Nelson"/>
    <x v="1"/>
    <s v="United States"/>
    <s v="Yucaipa"/>
    <x v="1"/>
    <n v="92399"/>
    <x v="1"/>
    <s v="OFF-AR-10003156"/>
    <x v="1"/>
    <x v="6"/>
    <s v="50 Colored Long Pencils"/>
    <n v="50.8"/>
    <n v="5"/>
    <n v="0"/>
    <n v="13.208000000000002"/>
  </r>
  <r>
    <n v="3349"/>
    <s v="CA-2014-154732"/>
    <x v="3"/>
    <x v="60"/>
    <d v="2014-11-08T00:00:00"/>
    <s v="First Class"/>
    <s v="AH-10195"/>
    <s v="Alan Haines"/>
    <x v="1"/>
    <s v="United States"/>
    <s v="Chicago"/>
    <x v="10"/>
    <n v="60623"/>
    <x v="2"/>
    <s v="OFF-BI-10000474"/>
    <x v="1"/>
    <x v="8"/>
    <s v="Avery Recycled Flexi-View Covers for Binding Systems"/>
    <n v="16.029999999999998"/>
    <n v="5"/>
    <n v="0.8"/>
    <n v="-25.648000000000003"/>
  </r>
  <r>
    <n v="3350"/>
    <s v="US-2013-157308"/>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s v="CA-2013-147536"/>
    <x v="0"/>
    <x v="482"/>
    <d v="2014-01-01T00:00:00"/>
    <s v="Standard Class"/>
    <s v="AR-10510"/>
    <s v="Andrew Roberts"/>
    <x v="0"/>
    <s v="United States"/>
    <s v="New York City"/>
    <x v="15"/>
    <n v="10024"/>
    <x v="3"/>
    <s v="TEC-AC-10003280"/>
    <x v="2"/>
    <x v="11"/>
    <s v="Belkin F8E887 USB Wired Ergonomic Keyboard"/>
    <n v="89.97"/>
    <n v="3"/>
    <n v="0"/>
    <n v="18.893699999999995"/>
  </r>
  <r>
    <n v="3352"/>
    <s v="US-2011-134733"/>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s v="US-2011-134733"/>
    <x v="2"/>
    <x v="865"/>
    <d v="2011-09-28T00:00:00"/>
    <s v="Standard Class"/>
    <s v="BM-11650"/>
    <s v="Brian Moss"/>
    <x v="1"/>
    <s v="United States"/>
    <s v="San Diego"/>
    <x v="1"/>
    <n v="92037"/>
    <x v="1"/>
    <s v="TEC-PH-10002726"/>
    <x v="2"/>
    <x v="7"/>
    <s v="netTALK DUO VoIP Telephone Service"/>
    <n v="83.984000000000009"/>
    <n v="2"/>
    <n v="0.2"/>
    <n v="31.494"/>
  </r>
  <r>
    <n v="3354"/>
    <s v="US-2011-150434"/>
    <x v="2"/>
    <x v="866"/>
    <d v="2011-07-24T00:00:00"/>
    <s v="Standard Class"/>
    <s v="CA-12310"/>
    <s v="Christine Abelman"/>
    <x v="1"/>
    <s v="United States"/>
    <s v="Bristol"/>
    <x v="29"/>
    <n v="6010"/>
    <x v="3"/>
    <s v="TEC-PH-10000895"/>
    <x v="2"/>
    <x v="7"/>
    <s v="Polycom VVX 310 VoIP phone"/>
    <n v="359.98"/>
    <n v="2"/>
    <n v="0"/>
    <n v="93.594800000000021"/>
  </r>
  <r>
    <n v="3355"/>
    <s v="US-2011-150434"/>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s v="US-2011-150434"/>
    <x v="2"/>
    <x v="866"/>
    <d v="2011-07-24T00:00:00"/>
    <s v="Standard Class"/>
    <s v="CA-12310"/>
    <s v="Christine Abelman"/>
    <x v="1"/>
    <s v="United States"/>
    <s v="Bristol"/>
    <x v="29"/>
    <n v="6010"/>
    <x v="3"/>
    <s v="OFF-BI-10003694"/>
    <x v="1"/>
    <x v="8"/>
    <s v="Avery 3 1/2&quot; Diskette Storage Pages, 10/Pack"/>
    <n v="20.88"/>
    <n v="2"/>
    <n v="0"/>
    <n v="9.6047999999999991"/>
  </r>
  <r>
    <n v="3357"/>
    <s v="US-2011-150434"/>
    <x v="2"/>
    <x v="866"/>
    <d v="2011-07-24T00:00:00"/>
    <s v="Standard Class"/>
    <s v="CA-12310"/>
    <s v="Christine Abelman"/>
    <x v="1"/>
    <s v="United States"/>
    <s v="Bristol"/>
    <x v="29"/>
    <n v="6010"/>
    <x v="3"/>
    <s v="OFF-BI-10002160"/>
    <x v="1"/>
    <x v="8"/>
    <s v="Acco Hanging Data Binders"/>
    <n v="3.81"/>
    <n v="1"/>
    <n v="0"/>
    <n v="1.8288"/>
  </r>
  <r>
    <n v="3358"/>
    <s v="CA-2014-100335"/>
    <x v="3"/>
    <x v="210"/>
    <d v="2014-09-14T00:00:00"/>
    <s v="Standard Class"/>
    <s v="NF-18595"/>
    <s v="Nicole Fjeld"/>
    <x v="2"/>
    <s v="United States"/>
    <s v="Chicago"/>
    <x v="10"/>
    <n v="60610"/>
    <x v="2"/>
    <s v="OFF-PA-10001685"/>
    <x v="1"/>
    <x v="10"/>
    <s v="Staples"/>
    <n v="73.007999999999996"/>
    <n v="9"/>
    <n v="0.2"/>
    <n v="26.465400000000006"/>
  </r>
  <r>
    <n v="3359"/>
    <s v="CA-2013-139234"/>
    <x v="0"/>
    <x v="715"/>
    <d v="2013-05-11T00:00:00"/>
    <s v="Standard Class"/>
    <s v="AF-10870"/>
    <s v="Art Ferguson"/>
    <x v="0"/>
    <s v="United States"/>
    <s v="Chicago"/>
    <x v="10"/>
    <n v="60610"/>
    <x v="2"/>
    <s v="OFF-BI-10000773"/>
    <x v="1"/>
    <x v="8"/>
    <s v="Insertable Tab Post Binder Dividers"/>
    <n v="3.2079999999999993"/>
    <n v="2"/>
    <n v="0.8"/>
    <n v="-5.2932000000000023"/>
  </r>
  <r>
    <n v="3360"/>
    <s v="CA-2013-139234"/>
    <x v="0"/>
    <x v="715"/>
    <d v="2013-05-11T00:00:00"/>
    <s v="Standard Class"/>
    <s v="AF-10870"/>
    <s v="Art Ferguson"/>
    <x v="0"/>
    <s v="United States"/>
    <s v="Chicago"/>
    <x v="10"/>
    <n v="60610"/>
    <x v="2"/>
    <s v="TEC-AC-10004510"/>
    <x v="2"/>
    <x v="11"/>
    <s v="Logitech Desktop MK120 Mouse and keyboard Combo"/>
    <n v="26.176000000000002"/>
    <n v="2"/>
    <n v="0.2"/>
    <n v="-3.272000000000002"/>
  </r>
  <r>
    <n v="3361"/>
    <s v="US-2012-142020"/>
    <x v="1"/>
    <x v="593"/>
    <d v="2012-06-08T00:00:00"/>
    <s v="Second Class"/>
    <s v="TC-21535"/>
    <s v="Tracy Collins"/>
    <x v="2"/>
    <s v="United States"/>
    <s v="New York City"/>
    <x v="15"/>
    <n v="10024"/>
    <x v="3"/>
    <s v="OFF-PA-10004569"/>
    <x v="1"/>
    <x v="10"/>
    <s v="Wirebound Message Books, Two 4 1/4&quot; x 5&quot; Forms per Page"/>
    <n v="30.44"/>
    <n v="4"/>
    <n v="0"/>
    <n v="14.306799999999999"/>
  </r>
  <r>
    <n v="3362"/>
    <s v="US-2012-142020"/>
    <x v="1"/>
    <x v="593"/>
    <d v="2012-06-08T00:00:00"/>
    <s v="Second Class"/>
    <s v="TC-21535"/>
    <s v="Tracy Collins"/>
    <x v="2"/>
    <s v="United States"/>
    <s v="New York City"/>
    <x v="15"/>
    <n v="10024"/>
    <x v="3"/>
    <s v="FUR-FU-10000672"/>
    <x v="0"/>
    <x v="5"/>
    <s v="Executive Impressions 10&quot; Spectator Wall Clock"/>
    <n v="35.28"/>
    <n v="3"/>
    <n v="0"/>
    <n v="11.995199999999997"/>
  </r>
  <r>
    <n v="3363"/>
    <s v="CA-2012-139962"/>
    <x v="1"/>
    <x v="350"/>
    <d v="2012-12-20T00:00:00"/>
    <s v="Standard Class"/>
    <s v="Dp-13240"/>
    <s v="Dean percer"/>
    <x v="2"/>
    <s v="United States"/>
    <s v="Revere"/>
    <x v="31"/>
    <n v="2151"/>
    <x v="3"/>
    <s v="OFF-PA-10004451"/>
    <x v="1"/>
    <x v="10"/>
    <s v="Xerox 222"/>
    <n v="19.440000000000001"/>
    <n v="3"/>
    <n v="0"/>
    <n v="9.3312000000000008"/>
  </r>
  <r>
    <n v="3364"/>
    <s v="CA-2012-139962"/>
    <x v="1"/>
    <x v="350"/>
    <d v="2012-12-20T00:00:00"/>
    <s v="Standard Class"/>
    <s v="Dp-13240"/>
    <s v="Dean percer"/>
    <x v="2"/>
    <s v="United States"/>
    <s v="Revere"/>
    <x v="31"/>
    <n v="2151"/>
    <x v="3"/>
    <s v="OFF-BI-10004738"/>
    <x v="1"/>
    <x v="8"/>
    <s v="Flexible Leather- Look Classic Collection Ring Binder"/>
    <n v="37.880000000000003"/>
    <n v="2"/>
    <n v="0"/>
    <n v="18.940000000000001"/>
  </r>
  <r>
    <n v="3365"/>
    <s v="CA-2013-130050"/>
    <x v="0"/>
    <x v="87"/>
    <d v="2013-07-19T00:00:00"/>
    <s v="Second Class"/>
    <s v="MC-17425"/>
    <s v="Mark Cousins"/>
    <x v="1"/>
    <s v="United States"/>
    <s v="Houston"/>
    <x v="5"/>
    <n v="77036"/>
    <x v="2"/>
    <s v="FUR-FU-10001940"/>
    <x v="0"/>
    <x v="5"/>
    <s v="Staples"/>
    <n v="9.5519999999999996"/>
    <n v="3"/>
    <n v="0.6"/>
    <n v="-3.8207999999999984"/>
  </r>
  <r>
    <n v="3366"/>
    <s v="CA-2011-115161"/>
    <x v="2"/>
    <x v="867"/>
    <d v="2011-02-03T00:00:00"/>
    <s v="First Class"/>
    <s v="LC-17050"/>
    <s v="Liz Carlisle"/>
    <x v="0"/>
    <s v="United States"/>
    <s v="Mission Viejo"/>
    <x v="1"/>
    <n v="92691"/>
    <x v="1"/>
    <s v="FUR-BO-10003966"/>
    <x v="0"/>
    <x v="0"/>
    <s v="Sauder Facets Collection Library, Sky Alder Finish"/>
    <n v="290.666"/>
    <n v="2"/>
    <n v="0.15"/>
    <n v="3.4195999999999884"/>
  </r>
  <r>
    <n v="3367"/>
    <s v="CA-2011-165379"/>
    <x v="2"/>
    <x v="868"/>
    <d v="2011-07-15T00:00:00"/>
    <s v="Standard Class"/>
    <s v="BM-11650"/>
    <s v="Brian Moss"/>
    <x v="1"/>
    <s v="United States"/>
    <s v="Dallas"/>
    <x v="5"/>
    <n v="75217"/>
    <x v="2"/>
    <s v="OFF-PA-10003072"/>
    <x v="1"/>
    <x v="10"/>
    <s v="Eureka Recycled Copy Paper 8 1/2&quot; x 11&quot;, Ream"/>
    <n v="10.368000000000002"/>
    <n v="2"/>
    <n v="0.2"/>
    <n v="3.6288"/>
  </r>
  <r>
    <n v="3368"/>
    <s v="CA-2011-165379"/>
    <x v="2"/>
    <x v="868"/>
    <d v="2011-07-15T00:00:00"/>
    <s v="Standard Class"/>
    <s v="BM-11650"/>
    <s v="Brian Moss"/>
    <x v="1"/>
    <s v="United States"/>
    <s v="Dallas"/>
    <x v="5"/>
    <n v="75217"/>
    <x v="2"/>
    <s v="OFF-PA-10002245"/>
    <x v="1"/>
    <x v="10"/>
    <s v="Xerox 1895"/>
    <n v="14.352000000000002"/>
    <n v="3"/>
    <n v="0.2"/>
    <n v="4.4849999999999994"/>
  </r>
  <r>
    <n v="3369"/>
    <s v="CA-2012-115511"/>
    <x v="1"/>
    <x v="82"/>
    <d v="2012-11-25T00:00:00"/>
    <s v="Standard Class"/>
    <s v="NW-18400"/>
    <s v="Natalie Webber"/>
    <x v="0"/>
    <s v="United States"/>
    <s v="Las Vegas"/>
    <x v="33"/>
    <n v="89115"/>
    <x v="1"/>
    <s v="FUR-BO-10002598"/>
    <x v="0"/>
    <x v="0"/>
    <s v="Hon Metal Bookcases, Putty"/>
    <n v="141.96"/>
    <n v="2"/>
    <n v="0"/>
    <n v="41.168399999999991"/>
  </r>
  <r>
    <n v="3370"/>
    <s v="CA-2012-115511"/>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s v="CA-2013-134887"/>
    <x v="0"/>
    <x v="869"/>
    <d v="2013-03-26T00:00:00"/>
    <s v="Same Day"/>
    <s v="TB-21280"/>
    <s v="Toby Braunhardt"/>
    <x v="0"/>
    <s v="United States"/>
    <s v="Norman"/>
    <x v="26"/>
    <n v="73071"/>
    <x v="2"/>
    <s v="TEC-AC-10003832"/>
    <x v="2"/>
    <x v="11"/>
    <s v="Logitech P710e Mobile Speakerphone"/>
    <n v="1287.45"/>
    <n v="5"/>
    <n v="0"/>
    <n v="244.61549999999988"/>
  </r>
  <r>
    <n v="3372"/>
    <s v="CA-2014-123778"/>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s v="CA-2014-123778"/>
    <x v="3"/>
    <x v="397"/>
    <d v="2014-10-01T00:00:00"/>
    <s v="Standard Class"/>
    <s v="BS-11755"/>
    <s v="Bruce Stewart"/>
    <x v="0"/>
    <s v="United States"/>
    <s v="San Francisco"/>
    <x v="1"/>
    <n v="94122"/>
    <x v="1"/>
    <s v="OFF-AP-10001242"/>
    <x v="1"/>
    <x v="9"/>
    <s v="APC 7 Outlet Network SurgeArrest Surge Protector"/>
    <n v="160.96"/>
    <n v="2"/>
    <n v="0"/>
    <n v="48.287999999999997"/>
  </r>
  <r>
    <n v="3374"/>
    <s v="CA-2012-161718"/>
    <x v="1"/>
    <x v="784"/>
    <d v="2012-12-10T00:00:00"/>
    <s v="Standard Class"/>
    <s v="SO-20335"/>
    <s v="Sean O'Donnell"/>
    <x v="0"/>
    <s v="United States"/>
    <s v="Hempstead"/>
    <x v="15"/>
    <n v="11550"/>
    <x v="3"/>
    <s v="FUR-FU-10002445"/>
    <x v="0"/>
    <x v="5"/>
    <s v="DAX Two-Tone Rosewood/Black Document Frame, Desktop, 5 x 7"/>
    <n v="28.44"/>
    <n v="3"/>
    <n v="0"/>
    <n v="11.376000000000001"/>
  </r>
  <r>
    <n v="3375"/>
    <s v="CA-2012-161718"/>
    <x v="1"/>
    <x v="784"/>
    <d v="2012-12-10T00:00:00"/>
    <s v="Standard Class"/>
    <s v="SO-20335"/>
    <s v="Sean O'Donnell"/>
    <x v="0"/>
    <s v="United States"/>
    <s v="Hempstead"/>
    <x v="15"/>
    <n v="11550"/>
    <x v="3"/>
    <s v="FUR-CH-10002372"/>
    <x v="0"/>
    <x v="1"/>
    <s v="Office Star - Ergonomically Designed Knee Chair"/>
    <n v="364.41"/>
    <n v="5"/>
    <n v="0.1"/>
    <n v="8.0980000000000203"/>
  </r>
  <r>
    <n v="3376"/>
    <s v="CA-2012-161718"/>
    <x v="1"/>
    <x v="784"/>
    <d v="2012-12-10T00:00:00"/>
    <s v="Standard Class"/>
    <s v="SO-20335"/>
    <s v="Sean O'Donnell"/>
    <x v="0"/>
    <s v="United States"/>
    <s v="Hempstead"/>
    <x v="15"/>
    <n v="11550"/>
    <x v="3"/>
    <s v="TEC-PH-10000376"/>
    <x v="2"/>
    <x v="7"/>
    <s v="Square Credit Card Reader"/>
    <n v="39.96"/>
    <n v="4"/>
    <n v="0"/>
    <n v="10.389600000000002"/>
  </r>
  <r>
    <n v="3377"/>
    <s v="CA-2012-161718"/>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s v="CA-2013-100671"/>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s v="CA-2014-142867"/>
    <x v="3"/>
    <x v="294"/>
    <d v="2014-03-22T00:00:00"/>
    <s v="Standard Class"/>
    <s v="PO-19180"/>
    <s v="Philisse Overcash"/>
    <x v="2"/>
    <s v="United States"/>
    <s v="Houston"/>
    <x v="5"/>
    <n v="77095"/>
    <x v="2"/>
    <s v="OFF-BI-10003166"/>
    <x v="1"/>
    <x v="8"/>
    <s v="GBC Plasticlear Binding Covers"/>
    <n v="13.775999999999996"/>
    <n v="6"/>
    <n v="0.8"/>
    <n v="-22.04160000000001"/>
  </r>
  <r>
    <n v="3380"/>
    <s v="CA-2014-142867"/>
    <x v="3"/>
    <x v="294"/>
    <d v="2014-03-22T00:00:00"/>
    <s v="Standard Class"/>
    <s v="PO-19180"/>
    <s v="Philisse Overcash"/>
    <x v="2"/>
    <s v="United States"/>
    <s v="Houston"/>
    <x v="5"/>
    <n v="77095"/>
    <x v="2"/>
    <s v="OFF-PA-10004610"/>
    <x v="1"/>
    <x v="10"/>
    <s v="Xerox 1900"/>
    <n v="10.272000000000002"/>
    <n v="3"/>
    <n v="0.2"/>
    <n v="3.2099999999999982"/>
  </r>
  <r>
    <n v="3381"/>
    <s v="CA-2014-103156"/>
    <x v="3"/>
    <x v="51"/>
    <d v="2014-11-25T00:00:00"/>
    <s v="First Class"/>
    <s v="TD-20995"/>
    <s v="Tamara Dahlen"/>
    <x v="0"/>
    <s v="United States"/>
    <s v="Philadelphia"/>
    <x v="9"/>
    <n v="19120"/>
    <x v="3"/>
    <s v="FUR-FU-10000320"/>
    <x v="0"/>
    <x v="5"/>
    <s v="OIC Stacking Trays"/>
    <n v="24.048000000000002"/>
    <n v="9"/>
    <n v="0.2"/>
    <n v="7.2144000000000013"/>
  </r>
  <r>
    <n v="3382"/>
    <s v="US-2014-162208"/>
    <x v="3"/>
    <x v="151"/>
    <d v="2014-08-31T00:00:00"/>
    <s v="First Class"/>
    <s v="SP-20620"/>
    <s v="Stefania Perrino"/>
    <x v="1"/>
    <s v="United States"/>
    <s v="Tampa"/>
    <x v="2"/>
    <n v="33614"/>
    <x v="0"/>
    <s v="OFF-EN-10004030"/>
    <x v="1"/>
    <x v="12"/>
    <s v="Convenience Packs of Business Envelopes"/>
    <n v="2.8960000000000004"/>
    <n v="1"/>
    <n v="0.2"/>
    <n v="0.97739999999999994"/>
  </r>
  <r>
    <n v="3383"/>
    <s v="CA-2012-130659"/>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s v="CA-2012-130659"/>
    <x v="1"/>
    <x v="784"/>
    <d v="2012-12-09T00:00:00"/>
    <s v="Second Class"/>
    <s v="MS-17365"/>
    <s v="Maribeth Schnelling"/>
    <x v="0"/>
    <s v="United States"/>
    <s v="New York City"/>
    <x v="15"/>
    <n v="10035"/>
    <x v="3"/>
    <s v="FUR-CH-10003535"/>
    <x v="0"/>
    <x v="1"/>
    <s v="Global Armless Task Chair, Royal Blue"/>
    <n v="384.17399999999998"/>
    <n v="7"/>
    <n v="0.1"/>
    <n v="29.880199999999981"/>
  </r>
  <r>
    <n v="3385"/>
    <s v="CA-2012-130659"/>
    <x v="1"/>
    <x v="784"/>
    <d v="2012-12-09T00:00:00"/>
    <s v="Second Class"/>
    <s v="MS-17365"/>
    <s v="Maribeth Schnelling"/>
    <x v="0"/>
    <s v="United States"/>
    <s v="New York City"/>
    <x v="15"/>
    <n v="10035"/>
    <x v="3"/>
    <s v="TEC-PH-10004586"/>
    <x v="2"/>
    <x v="7"/>
    <s v="Wilson SignalBoost 841262 DB PRO Amplifier Kit"/>
    <n v="1799.75"/>
    <n v="5"/>
    <n v="0"/>
    <n v="539.92499999999995"/>
  </r>
  <r>
    <n v="3386"/>
    <s v="CA-2014-148404"/>
    <x v="3"/>
    <x v="566"/>
    <d v="2014-10-12T00:00:00"/>
    <s v="Standard Class"/>
    <s v="Dp-13240"/>
    <s v="Dean percer"/>
    <x v="2"/>
    <s v="United States"/>
    <s v="Charlotte"/>
    <x v="3"/>
    <n v="28205"/>
    <x v="0"/>
    <s v="OFF-ST-10003208"/>
    <x v="1"/>
    <x v="4"/>
    <s v="Adjustable Depth Letter/Legal Cart"/>
    <n v="580.67200000000003"/>
    <n v="4"/>
    <n v="0.2"/>
    <n v="65.325599999999895"/>
  </r>
  <r>
    <n v="3387"/>
    <s v="CA-2014-148404"/>
    <x v="3"/>
    <x v="566"/>
    <d v="2014-10-12T00:00:00"/>
    <s v="Standard Class"/>
    <s v="Dp-13240"/>
    <s v="Dean percer"/>
    <x v="2"/>
    <s v="United States"/>
    <s v="Charlotte"/>
    <x v="3"/>
    <n v="28205"/>
    <x v="0"/>
    <s v="OFF-FA-10003112"/>
    <x v="1"/>
    <x v="13"/>
    <s v="Staples"/>
    <n v="18.936"/>
    <n v="3"/>
    <n v="0.2"/>
    <n v="5.9174999999999986"/>
  </r>
  <r>
    <n v="3388"/>
    <s v="CA-2014-148404"/>
    <x v="3"/>
    <x v="566"/>
    <d v="2014-10-12T00:00:00"/>
    <s v="Standard Class"/>
    <s v="Dp-13240"/>
    <s v="Dean percer"/>
    <x v="2"/>
    <s v="United States"/>
    <s v="Charlotte"/>
    <x v="3"/>
    <n v="28205"/>
    <x v="0"/>
    <s v="TEC-PH-10004447"/>
    <x v="2"/>
    <x v="7"/>
    <s v="Toshiba IPT2010-SD IP Telephone"/>
    <n v="222.38400000000001"/>
    <n v="2"/>
    <n v="0.2"/>
    <n v="16.678799999999995"/>
  </r>
  <r>
    <n v="3389"/>
    <s v="CA-2014-148404"/>
    <x v="3"/>
    <x v="566"/>
    <d v="2014-10-12T00:00:00"/>
    <s v="Standard Class"/>
    <s v="Dp-13240"/>
    <s v="Dean percer"/>
    <x v="2"/>
    <s v="United States"/>
    <s v="Charlotte"/>
    <x v="3"/>
    <n v="28205"/>
    <x v="0"/>
    <s v="OFF-BI-10002854"/>
    <x v="1"/>
    <x v="8"/>
    <s v="Performers Binder/Pad Holder, Black"/>
    <n v="50.454000000000015"/>
    <n v="6"/>
    <n v="0.7"/>
    <n v="-33.635999999999996"/>
  </r>
  <r>
    <n v="3390"/>
    <s v="CA-2014-148404"/>
    <x v="3"/>
    <x v="566"/>
    <d v="2014-10-12T00:00:00"/>
    <s v="Standard Class"/>
    <s v="Dp-13240"/>
    <s v="Dean percer"/>
    <x v="2"/>
    <s v="United States"/>
    <s v="Charlotte"/>
    <x v="3"/>
    <n v="28205"/>
    <x v="0"/>
    <s v="FUR-TA-10001039"/>
    <x v="0"/>
    <x v="3"/>
    <s v="KI Adjustable-Height Table"/>
    <n v="154.76400000000001"/>
    <n v="3"/>
    <n v="0.4"/>
    <n v="-36.11160000000001"/>
  </r>
  <r>
    <n v="3391"/>
    <s v="CA-2014-101077"/>
    <x v="3"/>
    <x v="613"/>
    <d v="2014-03-31T00:00:00"/>
    <s v="Second Class"/>
    <s v="DB-13660"/>
    <s v="Duane Benoit"/>
    <x v="0"/>
    <s v="United States"/>
    <s v="Dallas"/>
    <x v="5"/>
    <n v="75081"/>
    <x v="2"/>
    <s v="OFF-PA-10004239"/>
    <x v="1"/>
    <x v="10"/>
    <s v="Xerox 1953"/>
    <n v="6.8480000000000008"/>
    <n v="2"/>
    <n v="0.2"/>
    <n v="2.1399999999999992"/>
  </r>
  <r>
    <n v="3392"/>
    <s v="CA-2011-166471"/>
    <x v="2"/>
    <x v="128"/>
    <d v="2011-08-13T00:00:00"/>
    <s v="Standard Class"/>
    <s v="MG-17650"/>
    <s v="Matthew Grinstein"/>
    <x v="2"/>
    <s v="United States"/>
    <s v="Seattle"/>
    <x v="4"/>
    <n v="98103"/>
    <x v="1"/>
    <s v="TEC-PH-10001530"/>
    <x v="2"/>
    <x v="7"/>
    <s v="Cisco Unified IP Phone 7945G VoIP phone"/>
    <n v="1091.1680000000001"/>
    <n v="4"/>
    <n v="0.2"/>
    <n v="68.197999999999979"/>
  </r>
  <r>
    <n v="3393"/>
    <s v="CA-2011-166471"/>
    <x v="2"/>
    <x v="128"/>
    <d v="2011-08-13T00:00:00"/>
    <s v="Standard Class"/>
    <s v="MG-17650"/>
    <s v="Matthew Grinstein"/>
    <x v="2"/>
    <s v="United States"/>
    <s v="Seattle"/>
    <x v="4"/>
    <n v="98103"/>
    <x v="1"/>
    <s v="TEC-PH-10000038"/>
    <x v="2"/>
    <x v="7"/>
    <s v="Jawbone MINI JAMBOX Wireless Bluetooth Speaker"/>
    <n v="219.16800000000001"/>
    <n v="2"/>
    <n v="0.2"/>
    <n v="-43.833600000000018"/>
  </r>
  <r>
    <n v="3394"/>
    <s v="CA-2011-105340"/>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s v="US-2014-1315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s v="US-2014-148362"/>
    <x v="3"/>
    <x v="870"/>
    <d v="2014-07-09T00:00:00"/>
    <s v="Standard Class"/>
    <s v="KF-16285"/>
    <s v="Karen Ferguson"/>
    <x v="2"/>
    <s v="United States"/>
    <s v="Indianapolis"/>
    <x v="14"/>
    <n v="46203"/>
    <x v="2"/>
    <s v="OFF-ST-10001128"/>
    <x v="1"/>
    <x v="4"/>
    <s v="Carina Mini System Audio Rack, Model AR050B"/>
    <n v="443.92"/>
    <n v="4"/>
    <n v="0"/>
    <n v="13.317600000000027"/>
  </r>
  <r>
    <n v="3397"/>
    <s v="US-2014-148362"/>
    <x v="3"/>
    <x v="870"/>
    <d v="2014-07-09T00:00:00"/>
    <s v="Standard Class"/>
    <s v="KF-16285"/>
    <s v="Karen Ferguson"/>
    <x v="2"/>
    <s v="United States"/>
    <s v="Indianapolis"/>
    <x v="14"/>
    <n v="46203"/>
    <x v="2"/>
    <s v="OFF-BI-10003656"/>
    <x v="1"/>
    <x v="8"/>
    <s v="Fellowes PB200 Plastic Comb Binding Machine"/>
    <n v="169.99"/>
    <n v="1"/>
    <n v="0"/>
    <n v="78.195399999999992"/>
  </r>
  <r>
    <n v="3398"/>
    <s v="US-2014-148362"/>
    <x v="3"/>
    <x v="870"/>
    <d v="2014-07-09T00:00:00"/>
    <s v="Standard Class"/>
    <s v="KF-16285"/>
    <s v="Karen Ferguson"/>
    <x v="2"/>
    <s v="United States"/>
    <s v="Indianapolis"/>
    <x v="14"/>
    <n v="46203"/>
    <x v="2"/>
    <s v="OFF-PA-10003441"/>
    <x v="1"/>
    <x v="10"/>
    <s v="Xerox 226"/>
    <n v="25.92"/>
    <n v="4"/>
    <n v="0"/>
    <n v="12.441600000000001"/>
  </r>
  <r>
    <n v="3399"/>
    <s v="CA-2011-102274"/>
    <x v="2"/>
    <x v="871"/>
    <d v="2011-11-26T00:00:00"/>
    <s v="Standard Class"/>
    <s v="DH-13075"/>
    <s v="Dave Hallsten"/>
    <x v="1"/>
    <s v="United States"/>
    <s v="Richmond"/>
    <x v="0"/>
    <n v="40475"/>
    <x v="0"/>
    <s v="TEC-PH-10002923"/>
    <x v="2"/>
    <x v="7"/>
    <s v="Logitech B530 USB Headset - headset - Full size, Binaural"/>
    <n v="36.99"/>
    <n v="1"/>
    <n v="0"/>
    <n v="9.9873000000000012"/>
  </r>
  <r>
    <n v="3400"/>
    <s v="CA-2011-102274"/>
    <x v="2"/>
    <x v="871"/>
    <d v="2011-11-26T00:00:00"/>
    <s v="Standard Class"/>
    <s v="DH-13075"/>
    <s v="Dave Hallsten"/>
    <x v="1"/>
    <s v="United States"/>
    <s v="Richmond"/>
    <x v="0"/>
    <n v="40475"/>
    <x v="0"/>
    <s v="OFF-PA-10004359"/>
    <x v="1"/>
    <x v="10"/>
    <s v="Multicolor Computer Printout Paper"/>
    <n v="629.09999999999991"/>
    <n v="6"/>
    <n v="0"/>
    <n v="301.96799999999996"/>
  </r>
  <r>
    <n v="3401"/>
    <s v="CA-2011-102274"/>
    <x v="2"/>
    <x v="871"/>
    <d v="2011-11-26T00:00:00"/>
    <s v="Standard Class"/>
    <s v="DH-13075"/>
    <s v="Dave Hallsten"/>
    <x v="1"/>
    <s v="United States"/>
    <s v="Richmond"/>
    <x v="0"/>
    <n v="40475"/>
    <x v="0"/>
    <s v="OFF-ST-10001511"/>
    <x v="1"/>
    <x v="4"/>
    <s v="Space Solutions Commercial Steel Shelving"/>
    <n v="193.95000000000002"/>
    <n v="3"/>
    <n v="0"/>
    <n v="9.6974999999999838"/>
  </r>
  <r>
    <n v="3402"/>
    <s v="CA-2011-102274"/>
    <x v="2"/>
    <x v="871"/>
    <d v="2011-11-26T00:00:00"/>
    <s v="Standard Class"/>
    <s v="DH-13075"/>
    <s v="Dave Hallsten"/>
    <x v="1"/>
    <s v="United States"/>
    <s v="Richmond"/>
    <x v="0"/>
    <n v="40475"/>
    <x v="0"/>
    <s v="OFF-AR-10002833"/>
    <x v="1"/>
    <x v="6"/>
    <s v="Newell 322"/>
    <n v="5.46"/>
    <n v="3"/>
    <n v="0"/>
    <n v="1.4742000000000002"/>
  </r>
  <r>
    <n v="3403"/>
    <s v="CA-2012-129700"/>
    <x v="1"/>
    <x v="124"/>
    <d v="2012-05-05T00:00:00"/>
    <s v="First Class"/>
    <s v="LA-16780"/>
    <s v="Laura Armstrong"/>
    <x v="1"/>
    <s v="United States"/>
    <s v="Tinley Park"/>
    <x v="10"/>
    <n v="60477"/>
    <x v="2"/>
    <s v="FUR-FU-10001940"/>
    <x v="0"/>
    <x v="5"/>
    <s v="Staples"/>
    <n v="22.288"/>
    <n v="7"/>
    <n v="0.6"/>
    <n v="-8.9151999999999987"/>
  </r>
  <r>
    <n v="3404"/>
    <s v="CA-2014-168739"/>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s v="CA-2012-152527"/>
    <x v="1"/>
    <x v="872"/>
    <d v="2012-10-17T00:00:00"/>
    <s v="Same Day"/>
    <s v="CM-12190"/>
    <s v="Charlotte Melton"/>
    <x v="0"/>
    <s v="United States"/>
    <s v="Los Angeles"/>
    <x v="1"/>
    <n v="90004"/>
    <x v="1"/>
    <s v="OFF-ST-10003479"/>
    <x v="1"/>
    <x v="4"/>
    <s v="Eldon Base for stackable storage shelf, platinum"/>
    <n v="77.88"/>
    <n v="2"/>
    <n v="0"/>
    <n v="3.8939999999999912"/>
  </r>
  <r>
    <n v="3406"/>
    <s v="US-2011-15011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s v="US-2011-15011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s v="US-2011-150119"/>
    <x v="2"/>
    <x v="488"/>
    <d v="2011-04-27T00:00:00"/>
    <s v="Standard Class"/>
    <s v="LB-16795"/>
    <s v="Laurel Beltran"/>
    <x v="2"/>
    <s v="United States"/>
    <s v="Columbus"/>
    <x v="24"/>
    <n v="43229"/>
    <x v="3"/>
    <s v="OFF-BI-10000145"/>
    <x v="1"/>
    <x v="8"/>
    <s v="Zipper Ring Binder Pockets"/>
    <n v="7.4880000000000013"/>
    <n v="8"/>
    <n v="0.7"/>
    <n v="-5.2415999999999983"/>
  </r>
  <r>
    <n v="3409"/>
    <s v="US-2011-150119"/>
    <x v="2"/>
    <x v="488"/>
    <d v="2011-04-27T00:00:00"/>
    <s v="Standard Class"/>
    <s v="LB-16795"/>
    <s v="Laurel Beltran"/>
    <x v="2"/>
    <s v="United States"/>
    <s v="Columbus"/>
    <x v="24"/>
    <n v="43229"/>
    <x v="3"/>
    <s v="FUR-FU-10002191"/>
    <x v="0"/>
    <x v="5"/>
    <s v="G.E. Halogen Desk Lamp Bulbs"/>
    <n v="22.336000000000002"/>
    <n v="4"/>
    <n v="0.2"/>
    <n v="7.8175999999999997"/>
  </r>
  <r>
    <n v="3410"/>
    <s v="US-2014-150847"/>
    <x v="3"/>
    <x v="504"/>
    <d v="2014-05-07T00:00:00"/>
    <s v="Standard Class"/>
    <s v="JF-15490"/>
    <s v="Jeremy Farry"/>
    <x v="0"/>
    <s v="United States"/>
    <s v="Columbus"/>
    <x v="24"/>
    <n v="43229"/>
    <x v="3"/>
    <s v="OFF-PA-10004451"/>
    <x v="1"/>
    <x v="10"/>
    <s v="Xerox 222"/>
    <n v="10.368000000000002"/>
    <n v="2"/>
    <n v="0.2"/>
    <n v="3.6288"/>
  </r>
  <r>
    <n v="3411"/>
    <s v="CA-2013-100244"/>
    <x v="0"/>
    <x v="873"/>
    <d v="2013-09-25T00:00:00"/>
    <s v="Standard Class"/>
    <s v="GM-14695"/>
    <s v="Greg Maxwell"/>
    <x v="1"/>
    <s v="United States"/>
    <s v="San Francisco"/>
    <x v="1"/>
    <n v="94122"/>
    <x v="1"/>
    <s v="OFF-PA-10001471"/>
    <x v="1"/>
    <x v="10"/>
    <s v="Strathmore Photo Frame Cards"/>
    <n v="65.789999999999992"/>
    <n v="9"/>
    <n v="0"/>
    <n v="30.263399999999997"/>
  </r>
  <r>
    <n v="3412"/>
    <s v="CA-2013-100244"/>
    <x v="0"/>
    <x v="873"/>
    <d v="2013-09-25T00:00:00"/>
    <s v="Standard Class"/>
    <s v="GM-14695"/>
    <s v="Greg Maxwell"/>
    <x v="1"/>
    <s v="United States"/>
    <s v="San Francisco"/>
    <x v="1"/>
    <n v="94122"/>
    <x v="1"/>
    <s v="OFF-BI-10003656"/>
    <x v="1"/>
    <x v="8"/>
    <s v="Fellowes PB200 Plastic Comb Binding Machine"/>
    <n v="271.98400000000004"/>
    <n v="2"/>
    <n v="0.2"/>
    <n v="88.394799999999975"/>
  </r>
  <r>
    <n v="3413"/>
    <s v="CA-2013-100244"/>
    <x v="0"/>
    <x v="873"/>
    <d v="2013-09-25T00:00:00"/>
    <s v="Standard Class"/>
    <s v="GM-14695"/>
    <s v="Greg Maxwell"/>
    <x v="1"/>
    <s v="United States"/>
    <s v="San Francisco"/>
    <x v="1"/>
    <n v="94122"/>
    <x v="1"/>
    <s v="OFF-AR-10000940"/>
    <x v="1"/>
    <x v="6"/>
    <s v="Newell 343"/>
    <n v="11.76"/>
    <n v="4"/>
    <n v="0"/>
    <n v="3.1752000000000002"/>
  </r>
  <r>
    <n v="3414"/>
    <s v="CA-2013-100244"/>
    <x v="0"/>
    <x v="873"/>
    <d v="2013-09-25T00:00:00"/>
    <s v="Standard Class"/>
    <s v="GM-14695"/>
    <s v="Greg Maxwell"/>
    <x v="1"/>
    <s v="United States"/>
    <s v="San Francisco"/>
    <x v="1"/>
    <n v="94122"/>
    <x v="1"/>
    <s v="OFF-PA-10002319"/>
    <x v="1"/>
    <x v="10"/>
    <s v="Xerox 1944"/>
    <n v="77.52"/>
    <n v="2"/>
    <n v="0"/>
    <n v="37.9848"/>
  </r>
  <r>
    <n v="3415"/>
    <s v="CA-2013-100244"/>
    <x v="0"/>
    <x v="873"/>
    <d v="2013-09-25T00:00:00"/>
    <s v="Standard Class"/>
    <s v="GM-14695"/>
    <s v="Greg Maxwell"/>
    <x v="1"/>
    <s v="United States"/>
    <s v="San Francisco"/>
    <x v="1"/>
    <n v="94122"/>
    <x v="1"/>
    <s v="OFF-BI-10000977"/>
    <x v="1"/>
    <x v="8"/>
    <s v="Ibico Plastic Spiral Binding Combs"/>
    <n v="48.64"/>
    <n v="2"/>
    <n v="0.2"/>
    <n v="15.807999999999996"/>
  </r>
  <r>
    <n v="3416"/>
    <s v="CA-2013-116540"/>
    <x v="0"/>
    <x v="476"/>
    <d v="2013-09-03T00:00:00"/>
    <s v="Same Day"/>
    <s v="SS-20590"/>
    <s v="Sonia Sunley"/>
    <x v="0"/>
    <s v="United States"/>
    <s v="Madison"/>
    <x v="6"/>
    <n v="53711"/>
    <x v="2"/>
    <s v="OFF-FA-10002676"/>
    <x v="1"/>
    <x v="13"/>
    <s v="Colored Push Pins"/>
    <n v="1.81"/>
    <n v="1"/>
    <n v="0"/>
    <n v="0.65159999999999996"/>
  </r>
  <r>
    <n v="3417"/>
    <s v="CA-2013-116540"/>
    <x v="0"/>
    <x v="476"/>
    <d v="2013-09-03T00:00:00"/>
    <s v="Same Day"/>
    <s v="SS-20590"/>
    <s v="Sonia Sunley"/>
    <x v="0"/>
    <s v="United States"/>
    <s v="Madison"/>
    <x v="6"/>
    <n v="53711"/>
    <x v="2"/>
    <s v="OFF-BI-10004970"/>
    <x v="1"/>
    <x v="8"/>
    <s v="ACCOHIDE 3-Ring Binder, Blue, 1&quot;"/>
    <n v="8.26"/>
    <n v="2"/>
    <n v="0"/>
    <n v="3.8822000000000001"/>
  </r>
  <r>
    <n v="3418"/>
    <s v="CA-2012-151841"/>
    <x v="1"/>
    <x v="381"/>
    <d v="2012-05-02T00:00:00"/>
    <s v="Standard Class"/>
    <s v="TC-21475"/>
    <s v="Tony Chapman"/>
    <x v="2"/>
    <s v="United States"/>
    <s v="Aurora"/>
    <x v="22"/>
    <n v="80013"/>
    <x v="1"/>
    <s v="OFF-AP-10003971"/>
    <x v="1"/>
    <x v="9"/>
    <s v="Belkin 6 Outlet Metallic Surge Strip"/>
    <n v="43.560000000000009"/>
    <n v="5"/>
    <n v="0.2"/>
    <n v="3.2669999999999995"/>
  </r>
  <r>
    <n v="3419"/>
    <s v="CA-2012-151841"/>
    <x v="1"/>
    <x v="381"/>
    <d v="2012-05-02T00:00:00"/>
    <s v="Standard Class"/>
    <s v="TC-21475"/>
    <s v="Tony Chapman"/>
    <x v="2"/>
    <s v="United States"/>
    <s v="Aurora"/>
    <x v="22"/>
    <n v="80013"/>
    <x v="1"/>
    <s v="OFF-SU-10001574"/>
    <x v="1"/>
    <x v="14"/>
    <s v="Acme Value Line Scissors"/>
    <n v="5.84"/>
    <n v="2"/>
    <n v="0.2"/>
    <n v="0.72999999999999954"/>
  </r>
  <r>
    <n v="3420"/>
    <s v="CA-2012-150791"/>
    <x v="1"/>
    <x v="684"/>
    <d v="2012-09-13T00:00:00"/>
    <s v="Standard Class"/>
    <s v="CC-12430"/>
    <s v="Chuck Clark"/>
    <x v="2"/>
    <s v="United States"/>
    <s v="New York City"/>
    <x v="15"/>
    <n v="10024"/>
    <x v="3"/>
    <s v="FUR-CH-10000665"/>
    <x v="0"/>
    <x v="1"/>
    <s v="Global Airflow Leather Mesh Back Chair, Black"/>
    <n v="271.76400000000001"/>
    <n v="2"/>
    <n v="0.1"/>
    <n v="60.391999999999967"/>
  </r>
  <r>
    <n v="3421"/>
    <s v="CA-2013-134803"/>
    <x v="0"/>
    <x v="316"/>
    <d v="2013-06-04T00:00:00"/>
    <s v="Standard Class"/>
    <s v="CL-12565"/>
    <s v="Clay Ludtke"/>
    <x v="0"/>
    <s v="United States"/>
    <s v="Los Angeles"/>
    <x v="1"/>
    <n v="90004"/>
    <x v="1"/>
    <s v="OFF-AP-10000891"/>
    <x v="1"/>
    <x v="9"/>
    <s v="Kensington 7 Outlet MasterPiece HOMEOFFICE Power Control Center"/>
    <n v="262.24"/>
    <n v="2"/>
    <n v="0"/>
    <n v="78.671999999999997"/>
  </r>
  <r>
    <n v="3422"/>
    <s v="CA-2013-134803"/>
    <x v="0"/>
    <x v="316"/>
    <d v="2013-06-04T00:00:00"/>
    <s v="Standard Class"/>
    <s v="CL-12565"/>
    <s v="Clay Ludtke"/>
    <x v="0"/>
    <s v="United States"/>
    <s v="Los Angeles"/>
    <x v="1"/>
    <n v="90004"/>
    <x v="1"/>
    <s v="OFF-PA-10003790"/>
    <x v="1"/>
    <x v="10"/>
    <s v="Xerox 1991"/>
    <n v="182.72"/>
    <n v="8"/>
    <n v="0"/>
    <n v="84.051199999999994"/>
  </r>
  <r>
    <n v="3423"/>
    <s v="CA-2013-134803"/>
    <x v="0"/>
    <x v="316"/>
    <d v="2013-06-04T00:00:00"/>
    <s v="Standard Class"/>
    <s v="CL-12565"/>
    <s v="Clay Ludtke"/>
    <x v="0"/>
    <s v="United States"/>
    <s v="Los Angeles"/>
    <x v="1"/>
    <n v="90004"/>
    <x v="1"/>
    <s v="TEC-AC-10002217"/>
    <x v="2"/>
    <x v="11"/>
    <s v="Imation Clip USB flash drive - 8 GB"/>
    <n v="131.6"/>
    <n v="7"/>
    <n v="0"/>
    <n v="7.8960000000000008"/>
  </r>
  <r>
    <n v="3424"/>
    <s v="CA-2013-134803"/>
    <x v="0"/>
    <x v="316"/>
    <d v="2013-06-04T00:00:00"/>
    <s v="Standard Class"/>
    <s v="CL-12565"/>
    <s v="Clay Ludtke"/>
    <x v="0"/>
    <s v="United States"/>
    <s v="Los Angeles"/>
    <x v="1"/>
    <n v="90004"/>
    <x v="1"/>
    <s v="OFF-BI-10002215"/>
    <x v="1"/>
    <x v="8"/>
    <s v="Wilson Jones Hanging View Binder, White, 1&quot;"/>
    <n v="22.72"/>
    <n v="4"/>
    <n v="0.2"/>
    <n v="7.3839999999999986"/>
  </r>
  <r>
    <n v="3425"/>
    <s v="CA-2013-134803"/>
    <x v="0"/>
    <x v="316"/>
    <d v="2013-06-04T00:00:00"/>
    <s v="Standard Class"/>
    <s v="CL-12565"/>
    <s v="Clay Ludtke"/>
    <x v="0"/>
    <s v="United States"/>
    <s v="Los Angeles"/>
    <x v="1"/>
    <n v="90004"/>
    <x v="1"/>
    <s v="TEC-MA-10001972"/>
    <x v="2"/>
    <x v="15"/>
    <s v="Okidata C331dn Printer"/>
    <n v="558.4"/>
    <n v="2"/>
    <n v="0.2"/>
    <n v="41.880000000000024"/>
  </r>
  <r>
    <n v="3426"/>
    <s v="CA-2012-153381"/>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s v="CA-2012-153381"/>
    <x v="1"/>
    <x v="496"/>
    <d v="2012-09-28T00:00:00"/>
    <s v="Standard Class"/>
    <s v="DE-13255"/>
    <s v="Deanra Eno"/>
    <x v="2"/>
    <s v="United States"/>
    <s v="Dubuque"/>
    <x v="23"/>
    <n v="52001"/>
    <x v="2"/>
    <s v="FUR-CH-10000988"/>
    <x v="0"/>
    <x v="1"/>
    <s v="Hon Olson Stacker Stools"/>
    <n v="1408.1"/>
    <n v="10"/>
    <n v="0"/>
    <n v="394.26800000000003"/>
  </r>
  <r>
    <n v="3428"/>
    <s v="US-2014-111024"/>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s v="US-2014-111024"/>
    <x v="3"/>
    <x v="445"/>
    <d v="2014-07-07T00:00:00"/>
    <s v="Second Class"/>
    <s v="SZ-20035"/>
    <s v="Sam Zeldin"/>
    <x v="2"/>
    <s v="United States"/>
    <s v="Lancaster"/>
    <x v="24"/>
    <n v="43130"/>
    <x v="3"/>
    <s v="FUR-TA-10002041"/>
    <x v="0"/>
    <x v="3"/>
    <s v="Bevis Round Conference Table Top, X-Base"/>
    <n v="215.148"/>
    <n v="2"/>
    <n v="0.4"/>
    <n v="-103.98819999999998"/>
  </r>
  <r>
    <n v="3430"/>
    <s v="US-2014-111024"/>
    <x v="3"/>
    <x v="445"/>
    <d v="2014-07-07T00:00:00"/>
    <s v="Second Class"/>
    <s v="SZ-20035"/>
    <s v="Sam Zeldin"/>
    <x v="2"/>
    <s v="United States"/>
    <s v="Lancaster"/>
    <x v="24"/>
    <n v="43130"/>
    <x v="3"/>
    <s v="OFF-PA-10002246"/>
    <x v="1"/>
    <x v="10"/>
    <s v="Wirebound Four 2-3/4 x 5 Forms per Page, 400 Sets per Book"/>
    <n v="30.96"/>
    <n v="6"/>
    <n v="0.2"/>
    <n v="11.223000000000001"/>
  </r>
  <r>
    <n v="3431"/>
    <s v="CA-2014-148264"/>
    <x v="3"/>
    <x v="166"/>
    <d v="2014-12-10T00:00:00"/>
    <s v="First Class"/>
    <s v="LF-17185"/>
    <s v="Luke Foster"/>
    <x v="0"/>
    <s v="United States"/>
    <s v="Inglewood"/>
    <x v="1"/>
    <n v="90301"/>
    <x v="1"/>
    <s v="OFF-ST-10003327"/>
    <x v="1"/>
    <x v="4"/>
    <s v="Akro-Mils 12-Gallon Tote"/>
    <n v="29.79"/>
    <n v="3"/>
    <n v="0"/>
    <n v="8.6390999999999956"/>
  </r>
  <r>
    <n v="3432"/>
    <s v="CA-2014-148264"/>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s v="CA-2014-148264"/>
    <x v="3"/>
    <x v="166"/>
    <d v="2014-12-10T00:00:00"/>
    <s v="First Class"/>
    <s v="LF-17185"/>
    <s v="Luke Foster"/>
    <x v="0"/>
    <s v="United States"/>
    <s v="Inglewood"/>
    <x v="1"/>
    <n v="90301"/>
    <x v="1"/>
    <s v="OFF-PA-10003651"/>
    <x v="1"/>
    <x v="10"/>
    <s v="Xerox 1968"/>
    <n v="60.12"/>
    <n v="9"/>
    <n v="0"/>
    <n v="28.857599999999998"/>
  </r>
  <r>
    <n v="3434"/>
    <s v="CA-2014-131212"/>
    <x v="3"/>
    <x v="256"/>
    <d v="2014-12-10T00:00:00"/>
    <s v="Standard Class"/>
    <s v="AB-10165"/>
    <s v="Alan Barnes"/>
    <x v="0"/>
    <s v="United States"/>
    <s v="Bellevue"/>
    <x v="4"/>
    <n v="98006"/>
    <x v="1"/>
    <s v="OFF-BI-10001617"/>
    <x v="1"/>
    <x v="8"/>
    <s v="GBC Wire Binding Combs"/>
    <n v="24.816000000000003"/>
    <n v="3"/>
    <n v="0.2"/>
    <n v="8.3753999999999991"/>
  </r>
  <r>
    <n v="3435"/>
    <s v="CA-2014-131212"/>
    <x v="3"/>
    <x v="256"/>
    <d v="2014-12-10T00:00:00"/>
    <s v="Standard Class"/>
    <s v="AB-10165"/>
    <s v="Alan Barnes"/>
    <x v="0"/>
    <s v="United States"/>
    <s v="Bellevue"/>
    <x v="4"/>
    <n v="98006"/>
    <x v="1"/>
    <s v="OFF-BI-10000145"/>
    <x v="1"/>
    <x v="8"/>
    <s v="Zipper Ring Binder Pockets"/>
    <n v="14.976000000000003"/>
    <n v="6"/>
    <n v="0.2"/>
    <n v="5.4287999999999981"/>
  </r>
  <r>
    <n v="3436"/>
    <s v="US-2012-100531"/>
    <x v="1"/>
    <x v="874"/>
    <d v="2012-09-29T00:00:00"/>
    <s v="First Class"/>
    <s v="NM-18520"/>
    <s v="Neoma Murray"/>
    <x v="0"/>
    <s v="United States"/>
    <s v="Chicago"/>
    <x v="10"/>
    <n v="60610"/>
    <x v="2"/>
    <s v="OFF-BI-10001670"/>
    <x v="1"/>
    <x v="8"/>
    <s v="Vinyl Sectional Post Binders"/>
    <n v="15.079999999999998"/>
    <n v="2"/>
    <n v="0.8"/>
    <n v="-22.620000000000005"/>
  </r>
  <r>
    <n v="3437"/>
    <s v="US-2012-100531"/>
    <x v="1"/>
    <x v="874"/>
    <d v="2012-09-29T00:00:00"/>
    <s v="First Class"/>
    <s v="NM-18520"/>
    <s v="Neoma Murray"/>
    <x v="0"/>
    <s v="United States"/>
    <s v="Chicago"/>
    <x v="10"/>
    <n v="60610"/>
    <x v="2"/>
    <s v="FUR-FU-10003849"/>
    <x v="0"/>
    <x v="5"/>
    <s v="DAX Metal Frame, Desktop, Stepped-Edge"/>
    <n v="24.288"/>
    <n v="3"/>
    <n v="0.6"/>
    <n v="-12.751199999999997"/>
  </r>
  <r>
    <n v="3438"/>
    <s v="CA-2014-152583"/>
    <x v="3"/>
    <x v="505"/>
    <d v="2014-10-31T00:00:00"/>
    <s v="Same Day"/>
    <s v="RA-19945"/>
    <s v="Ryan Akin"/>
    <x v="0"/>
    <s v="United States"/>
    <s v="Dallas"/>
    <x v="5"/>
    <n v="75217"/>
    <x v="2"/>
    <s v="FUR-FU-10003849"/>
    <x v="0"/>
    <x v="5"/>
    <s v="DAX Metal Frame, Desktop, Stepped-Edge"/>
    <n v="16.192"/>
    <n v="2"/>
    <n v="0.6"/>
    <n v="-8.5007999999999981"/>
  </r>
  <r>
    <n v="3439"/>
    <s v="CA-2014-152583"/>
    <x v="3"/>
    <x v="505"/>
    <d v="2014-10-31T00:00:00"/>
    <s v="Same Day"/>
    <s v="RA-19945"/>
    <s v="Ryan Akin"/>
    <x v="0"/>
    <s v="United States"/>
    <s v="Dallas"/>
    <x v="5"/>
    <n v="75217"/>
    <x v="2"/>
    <s v="FUR-TA-10002041"/>
    <x v="0"/>
    <x v="3"/>
    <s v="Bevis Round Conference Table Top, X-Base"/>
    <n v="251.00599999999997"/>
    <n v="2"/>
    <n v="0.3"/>
    <n v="-68.130199999999988"/>
  </r>
  <r>
    <n v="3440"/>
    <s v="CA-2014-152583"/>
    <x v="3"/>
    <x v="505"/>
    <d v="2014-10-31T00:00:00"/>
    <s v="Same Day"/>
    <s v="RA-19945"/>
    <s v="Ryan Akin"/>
    <x v="0"/>
    <s v="United States"/>
    <s v="Dallas"/>
    <x v="5"/>
    <n v="75217"/>
    <x v="2"/>
    <s v="OFF-ST-10002214"/>
    <x v="1"/>
    <x v="4"/>
    <s v="X-Rack File for Hanging Folders"/>
    <n v="54.192"/>
    <n v="6"/>
    <n v="0.2"/>
    <n v="4.0643999999999973"/>
  </r>
  <r>
    <n v="3441"/>
    <s v="CA-2012-144099"/>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s v="CA-2011-158337"/>
    <x v="2"/>
    <x v="518"/>
    <d v="2011-03-14T00:00:00"/>
    <s v="Second Class"/>
    <s v="KA-16525"/>
    <s v="Kelly Andreada"/>
    <x v="0"/>
    <s v="United States"/>
    <s v="New York City"/>
    <x v="15"/>
    <n v="10024"/>
    <x v="3"/>
    <s v="OFF-PA-10002137"/>
    <x v="1"/>
    <x v="10"/>
    <s v="Southworth 100% Résumé Paper, 24lb."/>
    <n v="108.92"/>
    <n v="14"/>
    <n v="0"/>
    <n v="49.013999999999996"/>
  </r>
  <r>
    <n v="3443"/>
    <s v="CA-2014-168858"/>
    <x v="3"/>
    <x v="123"/>
    <d v="2014-11-24T00:00:00"/>
    <s v="Standard Class"/>
    <s v="JD-16150"/>
    <s v="Justin Deggeller"/>
    <x v="1"/>
    <s v="United States"/>
    <s v="New York City"/>
    <x v="15"/>
    <n v="10011"/>
    <x v="3"/>
    <s v="OFF-EN-10001415"/>
    <x v="1"/>
    <x v="12"/>
    <s v="Staples"/>
    <n v="16.740000000000002"/>
    <n v="3"/>
    <n v="0"/>
    <n v="8.370000000000001"/>
  </r>
  <r>
    <n v="3444"/>
    <s v="CA-2014-168858"/>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s v="CA-2013-116344"/>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s v="CA-2012-131779"/>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s v="CA-2013-158869"/>
    <x v="0"/>
    <x v="876"/>
    <d v="2013-08-08T00:00:00"/>
    <s v="First Class"/>
    <s v="AH-10690"/>
    <s v="Anna Häberlin"/>
    <x v="1"/>
    <s v="United States"/>
    <s v="New York City"/>
    <x v="15"/>
    <n v="10024"/>
    <x v="3"/>
    <s v="OFF-PA-10000474"/>
    <x v="1"/>
    <x v="10"/>
    <s v="Staples"/>
    <n v="70.88"/>
    <n v="2"/>
    <n v="0"/>
    <n v="33.313599999999994"/>
  </r>
  <r>
    <n v="3448"/>
    <s v="CA-2014-102554"/>
    <x v="3"/>
    <x v="532"/>
    <d v="2014-06-16T00:00:00"/>
    <s v="Standard Class"/>
    <s v="KN-16705"/>
    <s v="Kristina Nunn"/>
    <x v="2"/>
    <s v="United States"/>
    <s v="Auburn"/>
    <x v="19"/>
    <n v="36830"/>
    <x v="0"/>
    <s v="OFF-AR-10001919"/>
    <x v="1"/>
    <x v="6"/>
    <s v="OIC #2 Pencils, Medium Soft"/>
    <n v="3.76"/>
    <n v="2"/>
    <n v="0"/>
    <n v="1.0903999999999998"/>
  </r>
  <r>
    <n v="3449"/>
    <s v="CA-2013-162614"/>
    <x v="0"/>
    <x v="877"/>
    <d v="2013-10-14T00:00:00"/>
    <s v="Standard Class"/>
    <s v="TB-21250"/>
    <s v="Tim Brockman"/>
    <x v="0"/>
    <s v="United States"/>
    <s v="Los Angeles"/>
    <x v="1"/>
    <n v="90049"/>
    <x v="1"/>
    <s v="OFF-BI-10004001"/>
    <x v="1"/>
    <x v="8"/>
    <s v="GBC Recycled VeloBinder Covers"/>
    <n v="27.263999999999999"/>
    <n v="2"/>
    <n v="0.2"/>
    <n v="8.8607999999999976"/>
  </r>
  <r>
    <n v="3450"/>
    <s v="CA-2011-168592"/>
    <x v="2"/>
    <x v="78"/>
    <d v="2011-09-14T00:00:00"/>
    <s v="Standard Class"/>
    <s v="DP-13390"/>
    <s v="Dennis Pardue"/>
    <x v="2"/>
    <s v="United States"/>
    <s v="San Francisco"/>
    <x v="1"/>
    <n v="94110"/>
    <x v="1"/>
    <s v="OFF-AP-10004785"/>
    <x v="1"/>
    <x v="9"/>
    <s v="Holmes Replacement Filter for HEPA Air Cleaner, Medium Room"/>
    <n v="56.65"/>
    <n v="5"/>
    <n v="0"/>
    <n v="24.359500000000004"/>
  </r>
  <r>
    <n v="3451"/>
    <s v="CA-2011-168592"/>
    <x v="2"/>
    <x v="78"/>
    <d v="2011-09-14T00:00:00"/>
    <s v="Standard Class"/>
    <s v="DP-13390"/>
    <s v="Dennis Pardue"/>
    <x v="2"/>
    <s v="United States"/>
    <s v="San Francisco"/>
    <x v="1"/>
    <n v="94110"/>
    <x v="1"/>
    <s v="OFF-ST-10002406"/>
    <x v="1"/>
    <x v="4"/>
    <s v="Pizazz Global Quick File"/>
    <n v="14.97"/>
    <n v="1"/>
    <n v="0"/>
    <n v="4.1916000000000011"/>
  </r>
  <r>
    <n v="3452"/>
    <s v="CA-2011-168592"/>
    <x v="2"/>
    <x v="78"/>
    <d v="2011-09-14T00:00:00"/>
    <s v="Standard Class"/>
    <s v="DP-13390"/>
    <s v="Dennis Pardue"/>
    <x v="2"/>
    <s v="United States"/>
    <s v="San Francisco"/>
    <x v="1"/>
    <n v="94110"/>
    <x v="1"/>
    <s v="OFF-FA-10002988"/>
    <x v="1"/>
    <x v="13"/>
    <s v="Ideal Clamps"/>
    <n v="4.0199999999999996"/>
    <n v="2"/>
    <n v="0"/>
    <n v="1.9697999999999998"/>
  </r>
  <r>
    <n v="3453"/>
    <s v="CA-2011-157609"/>
    <x v="2"/>
    <x v="878"/>
    <d v="2011-03-21T00:00:00"/>
    <s v="Second Class"/>
    <s v="KN-16705"/>
    <s v="Kristina Nunn"/>
    <x v="2"/>
    <s v="United States"/>
    <s v="Raleigh"/>
    <x v="3"/>
    <n v="27604"/>
    <x v="0"/>
    <s v="TEC-PH-10002415"/>
    <x v="2"/>
    <x v="7"/>
    <s v="Polycom VoiceStation 500 Conference phone"/>
    <n v="471.92"/>
    <n v="2"/>
    <n v="0.2"/>
    <n v="29.495000000000019"/>
  </r>
  <r>
    <n v="3454"/>
    <s v="CA-2012-153325"/>
    <x v="1"/>
    <x v="879"/>
    <d v="2012-03-02T00:00:00"/>
    <s v="Second Class"/>
    <s v="ST-20530"/>
    <s v="Shui Tom"/>
    <x v="0"/>
    <s v="United States"/>
    <s v="Macon"/>
    <x v="32"/>
    <n v="31204"/>
    <x v="0"/>
    <s v="OFF-BI-10004236"/>
    <x v="1"/>
    <x v="8"/>
    <s v="XtraLife ClearVue Slant-D Ring Binder, White, 3&quot;"/>
    <n v="58.72"/>
    <n v="4"/>
    <n v="0"/>
    <n v="27.011199999999999"/>
  </r>
  <r>
    <n v="3455"/>
    <s v="CA-2012-153626"/>
    <x v="1"/>
    <x v="584"/>
    <d v="2012-07-14T00:00:00"/>
    <s v="Standard Class"/>
    <s v="EB-13870"/>
    <s v="Emily Burns"/>
    <x v="0"/>
    <s v="United States"/>
    <s v="Nashville"/>
    <x v="18"/>
    <n v="37211"/>
    <x v="0"/>
    <s v="OFF-AR-10000657"/>
    <x v="1"/>
    <x v="6"/>
    <s v="Binney &amp; Smith inkTank Desk Highlighter, Chisel Tip, Yellow, 12/Box"/>
    <n v="5.16"/>
    <n v="3"/>
    <n v="0.2"/>
    <n v="0.83849999999999936"/>
  </r>
  <r>
    <n v="3456"/>
    <s v="CA-2013-166485"/>
    <x v="0"/>
    <x v="880"/>
    <d v="2013-02-27T00:00:00"/>
    <s v="Standard Class"/>
    <s v="AH-10210"/>
    <s v="Alan Hwang"/>
    <x v="0"/>
    <s v="United States"/>
    <s v="Nashville"/>
    <x v="18"/>
    <n v="37211"/>
    <x v="0"/>
    <s v="OFF-PA-10004996"/>
    <x v="1"/>
    <x v="10"/>
    <s v="Speediset Carbonless Redi-Letter 7&quot; x 8 1/2&quot;"/>
    <n v="16.496000000000002"/>
    <n v="2"/>
    <n v="0.2"/>
    <n v="5.5673999999999992"/>
  </r>
  <r>
    <n v="3457"/>
    <s v="CA-2014-136448"/>
    <x v="3"/>
    <x v="118"/>
    <d v="2014-09-19T00:00:00"/>
    <s v="First Class"/>
    <s v="AS-10090"/>
    <s v="Adam Shillingsburg"/>
    <x v="0"/>
    <s v="United States"/>
    <s v="Philadelphia"/>
    <x v="9"/>
    <n v="19143"/>
    <x v="3"/>
    <s v="TEC-AC-10001109"/>
    <x v="2"/>
    <x v="11"/>
    <s v="Logitech Trackman Marble Mouse"/>
    <n v="71.975999999999999"/>
    <n v="3"/>
    <n v="0.2"/>
    <n v="19.793400000000005"/>
  </r>
  <r>
    <n v="3458"/>
    <s v="CA-2014-136448"/>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s v="CA-2014-136448"/>
    <x v="3"/>
    <x v="118"/>
    <d v="2014-09-19T00:00:00"/>
    <s v="First Class"/>
    <s v="AS-10090"/>
    <s v="Adam Shillingsburg"/>
    <x v="0"/>
    <s v="United States"/>
    <s v="Philadelphia"/>
    <x v="9"/>
    <n v="19143"/>
    <x v="3"/>
    <s v="OFF-BI-10002393"/>
    <x v="1"/>
    <x v="8"/>
    <s v="Binder Posts"/>
    <n v="3.4440000000000008"/>
    <n v="2"/>
    <n v="0.7"/>
    <n v="-2.7551999999999994"/>
  </r>
  <r>
    <n v="3460"/>
    <s v="CA-2014-136448"/>
    <x v="3"/>
    <x v="118"/>
    <d v="2014-09-19T00:00:00"/>
    <s v="First Class"/>
    <s v="AS-10090"/>
    <s v="Adam Shillingsburg"/>
    <x v="0"/>
    <s v="United States"/>
    <s v="Philadelphia"/>
    <x v="9"/>
    <n v="19143"/>
    <x v="3"/>
    <s v="OFF-BI-10001359"/>
    <x v="1"/>
    <x v="8"/>
    <s v="GBC DocuBind TL300 Electric Binding System"/>
    <n v="538.19400000000007"/>
    <n v="2"/>
    <n v="0.7"/>
    <n v="-412.61539999999991"/>
  </r>
  <r>
    <n v="3461"/>
    <s v="CA-2014-136448"/>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s v="CA-2014-114258"/>
    <x v="3"/>
    <x v="60"/>
    <d v="2014-11-11T00:00:00"/>
    <s v="Second Class"/>
    <s v="EM-13825"/>
    <s v="Elizabeth Moffitt"/>
    <x v="1"/>
    <s v="United States"/>
    <s v="Dallas"/>
    <x v="5"/>
    <n v="75081"/>
    <x v="2"/>
    <s v="TEC-PH-10003012"/>
    <x v="2"/>
    <x v="7"/>
    <s v="Nortel Meridian M3904 Professional Digital phone"/>
    <n v="492.76800000000003"/>
    <n v="4"/>
    <n v="0.2"/>
    <n v="55.436399999999935"/>
  </r>
  <r>
    <n v="3463"/>
    <s v="CA-2012-152611"/>
    <x v="1"/>
    <x v="763"/>
    <d v="2012-02-23T00:00:00"/>
    <s v="Second Class"/>
    <s v="KA-16525"/>
    <s v="Kelly Andreada"/>
    <x v="0"/>
    <s v="United States"/>
    <s v="Perth Amboy"/>
    <x v="30"/>
    <n v="8861"/>
    <x v="3"/>
    <s v="OFF-AR-10003903"/>
    <x v="1"/>
    <x v="6"/>
    <s v="Sanford 52201 APSCO Electric Pencil Sharpener"/>
    <n v="286.78999999999996"/>
    <n v="7"/>
    <n v="0"/>
    <n v="74.565400000000011"/>
  </r>
  <r>
    <n v="3464"/>
    <s v="CA-2013-165470"/>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s v="CA-2014-12869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s v="US-2012-147242"/>
    <x v="1"/>
    <x v="229"/>
    <d v="2012-09-14T00:00:00"/>
    <s v="Standard Class"/>
    <s v="EH-13765"/>
    <s v="Edward Hooks"/>
    <x v="1"/>
    <s v="United States"/>
    <s v="Revere"/>
    <x v="31"/>
    <n v="2151"/>
    <x v="3"/>
    <s v="OFF-AP-10003842"/>
    <x v="1"/>
    <x v="9"/>
    <s v="Euro-Pro Shark Turbo Vacuum"/>
    <n v="61.96"/>
    <n v="2"/>
    <n v="0"/>
    <n v="16.1096"/>
  </r>
  <r>
    <n v="3467"/>
    <s v="US-2012-147242"/>
    <x v="1"/>
    <x v="229"/>
    <d v="2012-09-14T00:00:00"/>
    <s v="Standard Class"/>
    <s v="EH-13765"/>
    <s v="Edward Hooks"/>
    <x v="1"/>
    <s v="United States"/>
    <s v="Revere"/>
    <x v="31"/>
    <n v="2151"/>
    <x v="3"/>
    <s v="FUR-BO-10004695"/>
    <x v="0"/>
    <x v="0"/>
    <s v="O'Sullivan 2-Door Barrister Bookcase in Odessa Pine"/>
    <n v="361.96"/>
    <n v="2"/>
    <n v="0"/>
    <n v="83.25079999999997"/>
  </r>
  <r>
    <n v="3468"/>
    <s v="US-2012-147242"/>
    <x v="1"/>
    <x v="229"/>
    <d v="2012-09-14T00:00:00"/>
    <s v="Standard Class"/>
    <s v="EH-13765"/>
    <s v="Edward Hooks"/>
    <x v="1"/>
    <s v="United States"/>
    <s v="Revere"/>
    <x v="31"/>
    <n v="2151"/>
    <x v="3"/>
    <s v="OFF-PA-10003039"/>
    <x v="1"/>
    <x v="10"/>
    <s v="Xerox 1960"/>
    <n v="278.82"/>
    <n v="9"/>
    <n v="0"/>
    <n v="125.46899999999999"/>
  </r>
  <r>
    <n v="3469"/>
    <s v="CA-2013-146143"/>
    <x v="0"/>
    <x v="882"/>
    <d v="2013-12-20T00:00:00"/>
    <s v="Standard Class"/>
    <s v="MC-17845"/>
    <s v="Michael Chen"/>
    <x v="0"/>
    <s v="United States"/>
    <s v="Jackson"/>
    <x v="35"/>
    <n v="39212"/>
    <x v="0"/>
    <s v="FUR-FU-10002045"/>
    <x v="0"/>
    <x v="5"/>
    <s v="Executive Impressions 14&quot;"/>
    <n v="133.38"/>
    <n v="6"/>
    <n v="0"/>
    <n v="58.687200000000011"/>
  </r>
  <r>
    <n v="3470"/>
    <s v="CA-2012-100888"/>
    <x v="1"/>
    <x v="744"/>
    <d v="2012-04-10T00:00:00"/>
    <s v="Standard Class"/>
    <s v="MH-17455"/>
    <s v="Mark Hamilton"/>
    <x v="0"/>
    <s v="United States"/>
    <s v="Jacksonville"/>
    <x v="3"/>
    <n v="28540"/>
    <x v="0"/>
    <s v="OFF-PA-10001019"/>
    <x v="1"/>
    <x v="10"/>
    <s v="Xerox 1884"/>
    <n v="47.952000000000005"/>
    <n v="3"/>
    <n v="0.2"/>
    <n v="16.183799999999998"/>
  </r>
  <r>
    <n v="3471"/>
    <s v="US-2013-150035"/>
    <x v="0"/>
    <x v="49"/>
    <d v="2013-12-06T00:00:00"/>
    <s v="Standard Class"/>
    <s v="CL-11890"/>
    <s v="Carl Ludwig"/>
    <x v="0"/>
    <s v="United States"/>
    <s v="San Francisco"/>
    <x v="1"/>
    <n v="94122"/>
    <x v="1"/>
    <s v="FUR-FU-10003724"/>
    <x v="0"/>
    <x v="5"/>
    <s v="Westinghouse Clip-On Gooseneck Lamps"/>
    <n v="16.739999999999998"/>
    <n v="2"/>
    <n v="0"/>
    <n v="4.3523999999999994"/>
  </r>
  <r>
    <n v="3472"/>
    <s v="CA-2014-122644"/>
    <x v="3"/>
    <x v="105"/>
    <d v="2014-11-18T00:00:00"/>
    <s v="Standard Class"/>
    <s v="SF-20965"/>
    <s v="Sylvia Foulston"/>
    <x v="1"/>
    <s v="United States"/>
    <s v="Columbus"/>
    <x v="24"/>
    <n v="43229"/>
    <x v="3"/>
    <s v="OFF-PA-10003673"/>
    <x v="1"/>
    <x v="10"/>
    <s v="Strathmore Photo Mount Cards"/>
    <n v="10.848000000000001"/>
    <n v="2"/>
    <n v="0.2"/>
    <n v="3.5255999999999994"/>
  </r>
  <r>
    <n v="3473"/>
    <s v="CA-2014-12264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s v="CA-2014-111815"/>
    <x v="3"/>
    <x v="448"/>
    <d v="2014-03-11T00:00:00"/>
    <s v="Standard Class"/>
    <s v="EP-13915"/>
    <s v="Emily Phan"/>
    <x v="0"/>
    <s v="United States"/>
    <s v="Dearborn Heights"/>
    <x v="12"/>
    <n v="48127"/>
    <x v="2"/>
    <s v="FUR-CH-10000785"/>
    <x v="0"/>
    <x v="1"/>
    <s v="Global Ergonomic Managers Chair"/>
    <n v="180.98"/>
    <n v="1"/>
    <n v="0"/>
    <n v="47.0548"/>
  </r>
  <r>
    <n v="3475"/>
    <s v="CA-2014-111815"/>
    <x v="3"/>
    <x v="448"/>
    <d v="2014-03-11T00:00:00"/>
    <s v="Standard Class"/>
    <s v="EP-13915"/>
    <s v="Emily Phan"/>
    <x v="0"/>
    <s v="United States"/>
    <s v="Dearborn Heights"/>
    <x v="12"/>
    <n v="48127"/>
    <x v="2"/>
    <s v="TEC-AC-10002926"/>
    <x v="2"/>
    <x v="11"/>
    <s v="Logitech Wireless Marathon Mouse M705"/>
    <n v="99.98"/>
    <n v="2"/>
    <n v="0"/>
    <n v="42.991400000000006"/>
  </r>
  <r>
    <n v="3476"/>
    <s v="CA-2013-144911"/>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s v="CA-2013-144911"/>
    <x v="0"/>
    <x v="581"/>
    <d v="2013-12-01T00:00:00"/>
    <s v="First Class"/>
    <s v="RW-19630"/>
    <s v="Rob Williams"/>
    <x v="1"/>
    <s v="United States"/>
    <s v="Overland Park"/>
    <x v="41"/>
    <n v="66212"/>
    <x v="2"/>
    <s v="OFF-BI-10000977"/>
    <x v="1"/>
    <x v="8"/>
    <s v="Ibico Plastic Spiral Binding Combs"/>
    <n v="152"/>
    <n v="5"/>
    <n v="0"/>
    <n v="69.919999999999987"/>
  </r>
  <r>
    <n v="3478"/>
    <s v="CA-2011-143385"/>
    <x v="2"/>
    <x v="883"/>
    <d v="2011-09-05T00:00:00"/>
    <s v="Standard Class"/>
    <s v="SJ-20500"/>
    <s v="Shirley Jackson"/>
    <x v="0"/>
    <s v="United States"/>
    <s v="Santa Fe"/>
    <x v="27"/>
    <n v="87505"/>
    <x v="1"/>
    <s v="TEC-AC-10001635"/>
    <x v="2"/>
    <x v="11"/>
    <s v="KeyTronic KT400U2 - Keyboard - Black"/>
    <n v="92.52"/>
    <n v="9"/>
    <n v="0"/>
    <n v="18.503999999999991"/>
  </r>
  <r>
    <n v="3479"/>
    <s v="CA-2013-131289"/>
    <x v="0"/>
    <x v="16"/>
    <d v="2013-12-15T00:00:00"/>
    <s v="Standard Class"/>
    <s v="SP-20620"/>
    <s v="Stefania Perrino"/>
    <x v="1"/>
    <s v="United States"/>
    <s v="San Francisco"/>
    <x v="1"/>
    <n v="94110"/>
    <x v="1"/>
    <s v="OFF-AR-10003056"/>
    <x v="1"/>
    <x v="6"/>
    <s v="Newell 341"/>
    <n v="8.56"/>
    <n v="2"/>
    <n v="0"/>
    <n v="2.4823999999999993"/>
  </r>
  <r>
    <n v="3480"/>
    <s v="CA-2013-131289"/>
    <x v="0"/>
    <x v="16"/>
    <d v="2013-12-15T00:00:00"/>
    <s v="Standard Class"/>
    <s v="SP-20620"/>
    <s v="Stefania Perrino"/>
    <x v="1"/>
    <s v="United States"/>
    <s v="San Francisco"/>
    <x v="1"/>
    <n v="94110"/>
    <x v="1"/>
    <s v="OFF-PA-10003363"/>
    <x v="1"/>
    <x v="10"/>
    <s v="Xerox 204"/>
    <n v="45.36"/>
    <n v="7"/>
    <n v="0"/>
    <n v="21.772800000000004"/>
  </r>
  <r>
    <n v="3481"/>
    <s v="CA-2013-131289"/>
    <x v="0"/>
    <x v="16"/>
    <d v="2013-12-15T00:00:00"/>
    <s v="Standard Class"/>
    <s v="SP-20620"/>
    <s v="Stefania Perrino"/>
    <x v="1"/>
    <s v="United States"/>
    <s v="San Francisco"/>
    <x v="1"/>
    <n v="94110"/>
    <x v="1"/>
    <s v="FUR-TA-10003954"/>
    <x v="0"/>
    <x v="3"/>
    <s v="Hon 94000 Series Round Tables"/>
    <n v="1421.6640000000002"/>
    <n v="6"/>
    <n v="0.2"/>
    <n v="-195.47879999999998"/>
  </r>
  <r>
    <n v="3482"/>
    <s v="CA-2011-124023"/>
    <x v="2"/>
    <x v="884"/>
    <d v="2011-04-10T00:00:00"/>
    <s v="First Class"/>
    <s v="PJ-19015"/>
    <s v="Pauline Johnson"/>
    <x v="0"/>
    <s v="United States"/>
    <s v="Mobile"/>
    <x v="19"/>
    <n v="36608"/>
    <x v="0"/>
    <s v="FUR-FU-10004415"/>
    <x v="0"/>
    <x v="5"/>
    <s v="Stacking Tray, Side-Loading, Legal, Smoke"/>
    <n v="8.9600000000000009"/>
    <n v="2"/>
    <n v="0"/>
    <n v="2.7775999999999996"/>
  </r>
  <r>
    <n v="3483"/>
    <s v="CA-2011-124688"/>
    <x v="2"/>
    <x v="9"/>
    <d v="2011-08-29T00:00:00"/>
    <s v="First Class"/>
    <s v="CC-12610"/>
    <s v="Corey Catlett"/>
    <x v="1"/>
    <s v="United States"/>
    <s v="Springfield"/>
    <x v="17"/>
    <n v="22153"/>
    <x v="0"/>
    <s v="TEC-PH-10000455"/>
    <x v="2"/>
    <x v="7"/>
    <s v="GE 30522EE2"/>
    <n v="579.94999999999993"/>
    <n v="5"/>
    <n v="0"/>
    <n v="168.18549999999993"/>
  </r>
  <r>
    <n v="3484"/>
    <s v="CA-2011-124688"/>
    <x v="2"/>
    <x v="9"/>
    <d v="2011-08-29T00:00:00"/>
    <s v="First Class"/>
    <s v="CC-12610"/>
    <s v="Corey Catlett"/>
    <x v="1"/>
    <s v="United States"/>
    <s v="Springfield"/>
    <x v="17"/>
    <n v="22153"/>
    <x v="0"/>
    <s v="FUR-FU-10002456"/>
    <x v="0"/>
    <x v="5"/>
    <s v="Master Caster Door Stop, Large Neon Orange"/>
    <n v="29.12"/>
    <n v="4"/>
    <n v="0"/>
    <n v="12.521600000000003"/>
  </r>
  <r>
    <n v="3485"/>
    <s v="CA-2011-124688"/>
    <x v="2"/>
    <x v="9"/>
    <d v="2011-08-29T00:00:00"/>
    <s v="First Class"/>
    <s v="CC-12610"/>
    <s v="Corey Catlett"/>
    <x v="1"/>
    <s v="United States"/>
    <s v="Springfield"/>
    <x v="17"/>
    <n v="22153"/>
    <x v="0"/>
    <s v="FUR-TA-10003569"/>
    <x v="0"/>
    <x v="3"/>
    <s v="Bretford CR8500 Series Meeting Room Furniture"/>
    <n v="1202.94"/>
    <n v="3"/>
    <n v="0"/>
    <n v="300.73500000000001"/>
  </r>
  <r>
    <n v="3486"/>
    <s v="CA-2013-151169"/>
    <x v="0"/>
    <x v="147"/>
    <d v="2013-10-27T00:00:00"/>
    <s v="Standard Class"/>
    <s v="MY-18295"/>
    <s v="Muhammed Yedwab"/>
    <x v="1"/>
    <s v="United States"/>
    <s v="Newark"/>
    <x v="13"/>
    <n v="19711"/>
    <x v="3"/>
    <s v="OFF-BI-10002813"/>
    <x v="1"/>
    <x v="8"/>
    <s v="Avery Reinforcements for Hole-Punch Pages"/>
    <n v="7.92"/>
    <n v="4"/>
    <n v="0"/>
    <n v="3.5640000000000001"/>
  </r>
  <r>
    <n v="3487"/>
    <s v="US-2013-134761"/>
    <x v="0"/>
    <x v="885"/>
    <d v="2013-12-01T00:00:00"/>
    <s v="Same Day"/>
    <s v="DB-13210"/>
    <s v="Dean Braden"/>
    <x v="0"/>
    <s v="United States"/>
    <s v="Hickory"/>
    <x v="3"/>
    <n v="28601"/>
    <x v="0"/>
    <s v="TEC-PH-10002890"/>
    <x v="2"/>
    <x v="7"/>
    <s v="AT&amp;T 17929 Lendline Telephone"/>
    <n v="36.192"/>
    <n v="1"/>
    <n v="0.2"/>
    <n v="2.7143999999999995"/>
  </r>
  <r>
    <n v="3488"/>
    <s v="CA-2014-120705"/>
    <x v="3"/>
    <x v="528"/>
    <d v="2014-09-12T00:00:00"/>
    <s v="Standard Class"/>
    <s v="MG-17875"/>
    <s v="Michael Grace"/>
    <x v="2"/>
    <s v="United States"/>
    <s v="Fort Lauderdale"/>
    <x v="2"/>
    <n v="33311"/>
    <x v="0"/>
    <s v="OFF-ST-10001522"/>
    <x v="1"/>
    <x v="4"/>
    <s v="Gould Plastics 18-Pocket Panel Bin, 34w x 5-1/4d x 20-1/2h"/>
    <n v="147.184"/>
    <n v="2"/>
    <n v="0.2"/>
    <n v="-29.436800000000012"/>
  </r>
  <r>
    <n v="3489"/>
    <s v="CA-2012-157322"/>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s v="CA-2012-157322"/>
    <x v="1"/>
    <x v="740"/>
    <d v="2012-07-06T00:00:00"/>
    <s v="Standard Class"/>
    <s v="RH-19600"/>
    <s v="Rob Haberlin"/>
    <x v="0"/>
    <s v="United States"/>
    <s v="Carol Stream"/>
    <x v="10"/>
    <n v="60188"/>
    <x v="2"/>
    <s v="FUR-CH-10003774"/>
    <x v="0"/>
    <x v="1"/>
    <s v="Global Wood Trimmed Manager's Task Chair, Khaki"/>
    <n v="382.11599999999999"/>
    <n v="6"/>
    <n v="0.3"/>
    <n v="-92.799600000000027"/>
  </r>
  <r>
    <n v="3491"/>
    <s v="CA-2012-157322"/>
    <x v="1"/>
    <x v="740"/>
    <d v="2012-07-06T00:00:00"/>
    <s v="Standard Class"/>
    <s v="RH-19600"/>
    <s v="Rob Haberlin"/>
    <x v="0"/>
    <s v="United States"/>
    <s v="Carol Stream"/>
    <x v="10"/>
    <n v="60188"/>
    <x v="2"/>
    <s v="OFF-ST-10004507"/>
    <x v="1"/>
    <x v="4"/>
    <s v="Advantus Rolling Storage Box"/>
    <n v="68.599999999999994"/>
    <n v="5"/>
    <n v="0.2"/>
    <n v="6.0024999999999977"/>
  </r>
  <r>
    <n v="3492"/>
    <s v="CA-2012-157322"/>
    <x v="1"/>
    <x v="740"/>
    <d v="2012-07-06T00:00:00"/>
    <s v="Standard Class"/>
    <s v="RH-19600"/>
    <s v="Rob Haberlin"/>
    <x v="0"/>
    <s v="United States"/>
    <s v="Carol Stream"/>
    <x v="10"/>
    <n v="60188"/>
    <x v="2"/>
    <s v="OFF-ST-10003208"/>
    <x v="1"/>
    <x v="4"/>
    <s v="Adjustable Depth Letter/Legal Cart"/>
    <n v="435.50400000000002"/>
    <n v="3"/>
    <n v="0.2"/>
    <n v="48.994199999999921"/>
  </r>
  <r>
    <n v="3493"/>
    <s v="CA-2012-157322"/>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s v="CA-2014-142034"/>
    <x v="3"/>
    <x v="241"/>
    <d v="2014-09-29T00:00:00"/>
    <s v="Standard Class"/>
    <s v="KB-16240"/>
    <s v="Karen Bern"/>
    <x v="1"/>
    <s v="United States"/>
    <s v="Saint Cloud"/>
    <x v="11"/>
    <n v="56301"/>
    <x v="2"/>
    <s v="TEC-AC-10002305"/>
    <x v="2"/>
    <x v="11"/>
    <s v="KeyTronic E03601U1 - Keyboard - Beige"/>
    <n v="72"/>
    <n v="4"/>
    <n v="0"/>
    <n v="12.959999999999994"/>
  </r>
  <r>
    <n v="3495"/>
    <s v="CA-2014-142034"/>
    <x v="3"/>
    <x v="241"/>
    <d v="2014-09-29T00:00:00"/>
    <s v="Standard Class"/>
    <s v="KB-16240"/>
    <s v="Karen Bern"/>
    <x v="1"/>
    <s v="United States"/>
    <s v="Saint Cloud"/>
    <x v="11"/>
    <n v="56301"/>
    <x v="2"/>
    <s v="TEC-AC-10000990"/>
    <x v="2"/>
    <x v="11"/>
    <s v="Imation Bio 2GB USB Flash Drive Imation Corp"/>
    <n v="655.90000000000009"/>
    <n v="5"/>
    <n v="0"/>
    <n v="275.47800000000001"/>
  </r>
  <r>
    <n v="3496"/>
    <s v="CA-2014-142034"/>
    <x v="3"/>
    <x v="241"/>
    <d v="2014-09-29T00:00:00"/>
    <s v="Standard Class"/>
    <s v="KB-16240"/>
    <s v="Karen Bern"/>
    <x v="1"/>
    <s v="United States"/>
    <s v="Saint Cloud"/>
    <x v="11"/>
    <n v="56301"/>
    <x v="2"/>
    <s v="FUR-CH-10000665"/>
    <x v="0"/>
    <x v="1"/>
    <s v="Global Airflow Leather Mesh Back Chair, Black"/>
    <n v="603.91999999999996"/>
    <n v="4"/>
    <n v="0"/>
    <n v="181.17599999999993"/>
  </r>
  <r>
    <n v="3497"/>
    <s v="CA-2013-107328"/>
    <x v="0"/>
    <x v="590"/>
    <d v="2013-08-16T00:00:00"/>
    <s v="Standard Class"/>
    <s v="CA-12055"/>
    <s v="Cathy Armstrong"/>
    <x v="2"/>
    <s v="United States"/>
    <s v="Los Angeles"/>
    <x v="1"/>
    <n v="90036"/>
    <x v="1"/>
    <s v="FUR-TA-10001932"/>
    <x v="0"/>
    <x v="3"/>
    <s v="Chromcraft 48&quot; x 96&quot; Racetrack Double Pedestal Table"/>
    <n v="513.024"/>
    <n v="2"/>
    <n v="0.2"/>
    <n v="12.82559999999998"/>
  </r>
  <r>
    <n v="3498"/>
    <s v="CA-2013-107328"/>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s v="CA-2013-107328"/>
    <x v="0"/>
    <x v="590"/>
    <d v="2013-08-16T00:00:00"/>
    <s v="Standard Class"/>
    <s v="CA-12055"/>
    <s v="Cathy Armstrong"/>
    <x v="2"/>
    <s v="United States"/>
    <s v="Los Angeles"/>
    <x v="1"/>
    <n v="90036"/>
    <x v="1"/>
    <s v="OFF-BI-10002160"/>
    <x v="1"/>
    <x v="8"/>
    <s v="Acco Hanging Data Binders"/>
    <n v="15.24"/>
    <n v="5"/>
    <n v="0.2"/>
    <n v="5.3339999999999996"/>
  </r>
  <r>
    <n v="3500"/>
    <s v="CA-2013-108616"/>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s v="CA-2013-108616"/>
    <x v="0"/>
    <x v="321"/>
    <d v="2013-10-04T00:00:00"/>
    <s v="Standard Class"/>
    <s v="JK-15730"/>
    <s v="Joe Kamberova"/>
    <x v="0"/>
    <s v="United States"/>
    <s v="Mobile"/>
    <x v="19"/>
    <n v="36608"/>
    <x v="0"/>
    <s v="OFF-BI-10001989"/>
    <x v="1"/>
    <x v="8"/>
    <s v="Premium Transparent Presentation Covers by GBC"/>
    <n v="62.94"/>
    <n v="3"/>
    <n v="0"/>
    <n v="30.211199999999998"/>
  </r>
  <r>
    <n v="3502"/>
    <s v="CA-2013-108616"/>
    <x v="0"/>
    <x v="321"/>
    <d v="2013-10-04T00:00:00"/>
    <s v="Standard Class"/>
    <s v="JK-15730"/>
    <s v="Joe Kamberova"/>
    <x v="0"/>
    <s v="United States"/>
    <s v="Mobile"/>
    <x v="19"/>
    <n v="36608"/>
    <x v="0"/>
    <s v="OFF-AR-10001149"/>
    <x v="1"/>
    <x v="6"/>
    <s v="Sanford Colorific Colored Pencils, 12/Box"/>
    <n v="25.919999999999998"/>
    <n v="9"/>
    <n v="0"/>
    <n v="7.7759999999999989"/>
  </r>
  <r>
    <n v="3503"/>
    <s v="CA-2014-125115"/>
    <x v="3"/>
    <x v="318"/>
    <d v="2014-04-11T00:00:00"/>
    <s v="Same Day"/>
    <s v="RD-19930"/>
    <s v="Russell D'Ascenzo"/>
    <x v="0"/>
    <s v="United States"/>
    <s v="Austin"/>
    <x v="5"/>
    <n v="78745"/>
    <x v="2"/>
    <s v="OFF-PA-10004101"/>
    <x v="1"/>
    <x v="10"/>
    <s v="Xerox 1894"/>
    <n v="10.368000000000002"/>
    <n v="2"/>
    <n v="0.2"/>
    <n v="3.6288"/>
  </r>
  <r>
    <n v="3504"/>
    <s v="CA-2014-125115"/>
    <x v="3"/>
    <x v="318"/>
    <d v="2014-04-11T00:00:00"/>
    <s v="Same Day"/>
    <s v="RD-19930"/>
    <s v="Russell D'Ascenzo"/>
    <x v="0"/>
    <s v="United States"/>
    <s v="Austin"/>
    <x v="5"/>
    <n v="78745"/>
    <x v="2"/>
    <s v="TEC-AC-10001714"/>
    <x v="2"/>
    <x v="11"/>
    <s v="Logitech MX Performance Wireless Mouse"/>
    <n v="95.736000000000004"/>
    <n v="3"/>
    <n v="0.2"/>
    <n v="20.343900000000001"/>
  </r>
  <r>
    <n v="3505"/>
    <s v="CA-2013-150945"/>
    <x v="0"/>
    <x v="122"/>
    <d v="2013-12-21T00:00:00"/>
    <s v="Second Class"/>
    <s v="JK-16120"/>
    <s v="Julie Kriz"/>
    <x v="2"/>
    <s v="United States"/>
    <s v="New York City"/>
    <x v="15"/>
    <n v="10009"/>
    <x v="3"/>
    <s v="OFF-ST-10003716"/>
    <x v="1"/>
    <x v="4"/>
    <s v="Tennsco Double-Tier Lockers"/>
    <n v="900.08"/>
    <n v="4"/>
    <n v="0"/>
    <n v="117.0104"/>
  </r>
  <r>
    <n v="3506"/>
    <s v="CA-2011-166863"/>
    <x v="2"/>
    <x v="886"/>
    <d v="2011-06-24T00:00:00"/>
    <s v="Standard Class"/>
    <s v="SC-20020"/>
    <s v="Sam Craven"/>
    <x v="0"/>
    <s v="United States"/>
    <s v="Plano"/>
    <x v="5"/>
    <n v="75023"/>
    <x v="2"/>
    <s v="TEC-PH-10000369"/>
    <x v="2"/>
    <x v="7"/>
    <s v="HTC One Mini"/>
    <n v="201.584"/>
    <n v="2"/>
    <n v="0.2"/>
    <n v="20.158400000000015"/>
  </r>
  <r>
    <n v="3507"/>
    <s v="CA-2011-166863"/>
    <x v="2"/>
    <x v="886"/>
    <d v="2011-06-24T00:00:00"/>
    <s v="Standard Class"/>
    <s v="SC-20020"/>
    <s v="Sam Craven"/>
    <x v="0"/>
    <s v="United States"/>
    <s v="Plano"/>
    <x v="5"/>
    <n v="75023"/>
    <x v="2"/>
    <s v="OFF-BI-10000756"/>
    <x v="1"/>
    <x v="8"/>
    <s v="Storex DuraTech Recycled Plastic Frosted Binders"/>
    <n v="3.3919999999999995"/>
    <n v="4"/>
    <n v="0.8"/>
    <n v="-5.088000000000001"/>
  </r>
  <r>
    <n v="3508"/>
    <s v="CA-2011-166863"/>
    <x v="2"/>
    <x v="886"/>
    <d v="2011-06-24T00:00:00"/>
    <s v="Standard Class"/>
    <s v="SC-20020"/>
    <s v="Sam Craven"/>
    <x v="0"/>
    <s v="United States"/>
    <s v="Plano"/>
    <x v="5"/>
    <n v="75023"/>
    <x v="2"/>
    <s v="FUR-BO-10001608"/>
    <x v="0"/>
    <x v="0"/>
    <s v="Hon Metal Bookcases, Black"/>
    <n v="193.06559999999999"/>
    <n v="4"/>
    <n v="0.32"/>
    <n v="-19.874399999999994"/>
  </r>
  <r>
    <n v="3509"/>
    <s v="CA-2011-166863"/>
    <x v="2"/>
    <x v="886"/>
    <d v="2011-06-24T00:00:00"/>
    <s v="Standard Class"/>
    <s v="SC-20020"/>
    <s v="Sam Craven"/>
    <x v="0"/>
    <s v="United States"/>
    <s v="Plano"/>
    <x v="5"/>
    <n v="75023"/>
    <x v="2"/>
    <s v="OFF-PA-10001166"/>
    <x v="1"/>
    <x v="10"/>
    <s v="Xerox 2"/>
    <n v="15.552000000000003"/>
    <n v="3"/>
    <n v="0.2"/>
    <n v="5.4432"/>
  </r>
  <r>
    <n v="3510"/>
    <s v="CA-2011-166863"/>
    <x v="2"/>
    <x v="886"/>
    <d v="2011-06-24T00:00:00"/>
    <s v="Standard Class"/>
    <s v="SC-20020"/>
    <s v="Sam Craven"/>
    <x v="0"/>
    <s v="United States"/>
    <s v="Plano"/>
    <x v="5"/>
    <n v="75023"/>
    <x v="2"/>
    <s v="OFF-PA-10000587"/>
    <x v="1"/>
    <x v="10"/>
    <s v="Array Parchment Paper, Assorted Colors"/>
    <n v="11.648000000000001"/>
    <n v="2"/>
    <n v="0.2"/>
    <n v="4.0768000000000004"/>
  </r>
  <r>
    <n v="3511"/>
    <s v="CA-2011-166863"/>
    <x v="2"/>
    <x v="886"/>
    <d v="2011-06-24T00:00:00"/>
    <s v="Standard Class"/>
    <s v="SC-20020"/>
    <s v="Sam Craven"/>
    <x v="0"/>
    <s v="United States"/>
    <s v="Plano"/>
    <x v="5"/>
    <n v="75023"/>
    <x v="2"/>
    <s v="TEC-MA-10001972"/>
    <x v="2"/>
    <x v="15"/>
    <s v="Okidata C331dn Printer"/>
    <n v="418.8"/>
    <n v="2"/>
    <n v="0.4"/>
    <n v="-97.71999999999997"/>
  </r>
  <r>
    <n v="3512"/>
    <s v="CA-2011-166863"/>
    <x v="2"/>
    <x v="886"/>
    <d v="2011-06-24T00:00:00"/>
    <s v="Standard Class"/>
    <s v="SC-20020"/>
    <s v="Sam Craven"/>
    <x v="0"/>
    <s v="United States"/>
    <s v="Plano"/>
    <x v="5"/>
    <n v="75023"/>
    <x v="2"/>
    <s v="OFF-ST-10004123"/>
    <x v="1"/>
    <x v="4"/>
    <s v="Safco Industrial Wire Shelving System"/>
    <n v="509.48800000000006"/>
    <n v="7"/>
    <n v="0.2"/>
    <n v="-127.37200000000001"/>
  </r>
  <r>
    <n v="3513"/>
    <s v="CA-2014-140326"/>
    <x v="3"/>
    <x v="507"/>
    <d v="2014-09-07T00:00:00"/>
    <s v="First Class"/>
    <s v="HW-14935"/>
    <s v="Helen Wasserman"/>
    <x v="1"/>
    <s v="United States"/>
    <s v="Chicago"/>
    <x v="10"/>
    <n v="60653"/>
    <x v="2"/>
    <s v="FUR-BO-10000112"/>
    <x v="0"/>
    <x v="0"/>
    <s v="Bush Birmingham Collection Bookcase, Dark Cherry"/>
    <n v="825.17399999999998"/>
    <n v="9"/>
    <n v="0.3"/>
    <n v="-117.88199999999998"/>
  </r>
  <r>
    <n v="3514"/>
    <s v="CA-2014-140326"/>
    <x v="3"/>
    <x v="507"/>
    <d v="2014-09-07T00:00:00"/>
    <s v="First Class"/>
    <s v="HW-14935"/>
    <s v="Helen Wasserman"/>
    <x v="1"/>
    <s v="United States"/>
    <s v="Chicago"/>
    <x v="10"/>
    <n v="60653"/>
    <x v="2"/>
    <s v="OFF-PA-10004041"/>
    <x v="1"/>
    <x v="10"/>
    <s v="It's Hot Message Books with Stickers, 2 3/4&quot; x 5&quot;"/>
    <n v="17.760000000000002"/>
    <n v="3"/>
    <n v="0.2"/>
    <n v="5.55"/>
  </r>
  <r>
    <n v="3515"/>
    <s v="CA-2014-140326"/>
    <x v="3"/>
    <x v="507"/>
    <d v="2014-09-07T00:00:00"/>
    <s v="First Class"/>
    <s v="HW-14935"/>
    <s v="Helen Wasserman"/>
    <x v="1"/>
    <s v="United States"/>
    <s v="Chicago"/>
    <x v="10"/>
    <n v="60653"/>
    <x v="2"/>
    <s v="OFF-AR-10001149"/>
    <x v="1"/>
    <x v="6"/>
    <s v="Sanford Colorific Colored Pencils, 12/Box"/>
    <n v="6.911999999999999"/>
    <n v="3"/>
    <n v="0.2"/>
    <n v="0.86399999999999988"/>
  </r>
  <r>
    <n v="3516"/>
    <s v="CA-2013-168536"/>
    <x v="0"/>
    <x v="887"/>
    <d v="2013-12-25T00:00:00"/>
    <s v="Standard Class"/>
    <s v="SC-20800"/>
    <s v="Stuart Calhoun"/>
    <x v="0"/>
    <s v="United States"/>
    <s v="Jackson"/>
    <x v="35"/>
    <n v="39212"/>
    <x v="0"/>
    <s v="TEC-AC-10002323"/>
    <x v="2"/>
    <x v="11"/>
    <s v="SanDisk Ultra 32 GB MicroSDHC Class 10 Memory Card"/>
    <n v="66.300000000000011"/>
    <n v="3"/>
    <n v="0"/>
    <n v="8.6190000000000033"/>
  </r>
  <r>
    <n v="3517"/>
    <s v="US-2013-113649"/>
    <x v="0"/>
    <x v="888"/>
    <d v="2013-08-13T00:00:00"/>
    <s v="First Class"/>
    <s v="HA-14920"/>
    <s v="Helen Andreada"/>
    <x v="0"/>
    <s v="United States"/>
    <s v="Fayetteville"/>
    <x v="3"/>
    <n v="28314"/>
    <x v="0"/>
    <s v="OFF-PA-10000130"/>
    <x v="1"/>
    <x v="10"/>
    <s v="Xerox 199"/>
    <n v="30.816000000000003"/>
    <n v="9"/>
    <n v="0.2"/>
    <n v="9.6299999999999955"/>
  </r>
  <r>
    <n v="3518"/>
    <s v="US-2013-113649"/>
    <x v="0"/>
    <x v="888"/>
    <d v="2013-08-13T00:00:00"/>
    <s v="First Class"/>
    <s v="HA-14920"/>
    <s v="Helen Andreada"/>
    <x v="0"/>
    <s v="United States"/>
    <s v="Fayetteville"/>
    <x v="3"/>
    <n v="28314"/>
    <x v="0"/>
    <s v="TEC-PH-10002350"/>
    <x v="2"/>
    <x v="7"/>
    <s v="Apple EarPods with Remote and Mic"/>
    <n v="44.783999999999999"/>
    <n v="2"/>
    <n v="0.2"/>
    <n v="4.4783999999999988"/>
  </r>
  <r>
    <n v="3519"/>
    <s v="US-2013-113649"/>
    <x v="0"/>
    <x v="888"/>
    <d v="2013-08-13T00:00:00"/>
    <s v="First Class"/>
    <s v="HA-14920"/>
    <s v="Helen Andreada"/>
    <x v="0"/>
    <s v="United States"/>
    <s v="Fayetteville"/>
    <x v="3"/>
    <n v="28314"/>
    <x v="0"/>
    <s v="OFF-AP-10002518"/>
    <x v="1"/>
    <x v="9"/>
    <s v="Kensington 7 Outlet MasterPiece Power Center"/>
    <n v="569.53599999999994"/>
    <n v="4"/>
    <n v="0.2"/>
    <n v="64.072799999999944"/>
  </r>
  <r>
    <n v="3520"/>
    <s v="CA-2012-124975"/>
    <x v="1"/>
    <x v="137"/>
    <d v="2012-06-25T00:00:00"/>
    <s v="First Class"/>
    <s v="MG-17875"/>
    <s v="Michael Grace"/>
    <x v="2"/>
    <s v="United States"/>
    <s v="Aurora"/>
    <x v="10"/>
    <n v="60505"/>
    <x v="2"/>
    <s v="FUR-TA-10002645"/>
    <x v="0"/>
    <x v="3"/>
    <s v="Hon Rectangular Conference Tables"/>
    <n v="796.42500000000007"/>
    <n v="7"/>
    <n v="0.5"/>
    <n v="-525.6405000000002"/>
  </r>
  <r>
    <n v="3521"/>
    <s v="CA-2012-168767"/>
    <x v="1"/>
    <x v="889"/>
    <d v="2012-04-15T00:00:00"/>
    <s v="Standard Class"/>
    <s v="DM-12955"/>
    <s v="Dario Medina"/>
    <x v="1"/>
    <s v="United States"/>
    <s v="Sacramento"/>
    <x v="1"/>
    <n v="95823"/>
    <x v="1"/>
    <s v="OFF-BI-10000773"/>
    <x v="1"/>
    <x v="8"/>
    <s v="Insertable Tab Post Binder Dividers"/>
    <n v="12.832000000000001"/>
    <n v="2"/>
    <n v="0.2"/>
    <n v="4.3307999999999982"/>
  </r>
  <r>
    <n v="3522"/>
    <s v="CA-2013-114482"/>
    <x v="0"/>
    <x v="831"/>
    <d v="2013-11-26T00:00:00"/>
    <s v="Second Class"/>
    <s v="DM-13345"/>
    <s v="Denise Monton"/>
    <x v="1"/>
    <s v="United States"/>
    <s v="Des Moines"/>
    <x v="23"/>
    <n v="50315"/>
    <x v="2"/>
    <s v="OFF-PA-10003845"/>
    <x v="1"/>
    <x v="10"/>
    <s v="Xerox 1987"/>
    <n v="40.46"/>
    <n v="7"/>
    <n v="0"/>
    <n v="19.825400000000002"/>
  </r>
  <r>
    <n v="3523"/>
    <s v="CA-2013-114482"/>
    <x v="0"/>
    <x v="831"/>
    <d v="2013-11-26T00:00:00"/>
    <s v="Second Class"/>
    <s v="DM-13345"/>
    <s v="Denise Monton"/>
    <x v="1"/>
    <s v="United States"/>
    <s v="Des Moines"/>
    <x v="23"/>
    <n v="50315"/>
    <x v="2"/>
    <s v="TEC-PH-10001580"/>
    <x v="2"/>
    <x v="7"/>
    <s v="Logitech Mobile Speakerphone P710e - speaker phone"/>
    <n v="404.93999999999994"/>
    <n v="3"/>
    <n v="0"/>
    <n v="109.33379999999998"/>
  </r>
  <r>
    <n v="3524"/>
    <s v="CA-2013-137673"/>
    <x v="0"/>
    <x v="64"/>
    <d v="2013-09-11T00:00:00"/>
    <s v="Standard Class"/>
    <s v="ML-17395"/>
    <s v="Marina Lichtenstein"/>
    <x v="1"/>
    <s v="United States"/>
    <s v="San Diego"/>
    <x v="1"/>
    <n v="92105"/>
    <x v="1"/>
    <s v="TEC-AC-10002345"/>
    <x v="2"/>
    <x v="11"/>
    <s v="HP Standard 104 key PS/2 Keyboard"/>
    <n v="116"/>
    <n v="8"/>
    <n v="0"/>
    <n v="29"/>
  </r>
  <r>
    <n v="3525"/>
    <s v="CA-2013-132731"/>
    <x v="0"/>
    <x v="390"/>
    <d v="2013-11-29T00:00:00"/>
    <s v="Standard Class"/>
    <s v="GA-14515"/>
    <s v="George Ashbrook"/>
    <x v="0"/>
    <s v="United States"/>
    <s v="Dallas"/>
    <x v="5"/>
    <n v="75081"/>
    <x v="2"/>
    <s v="TEC-PH-10004120"/>
    <x v="2"/>
    <x v="7"/>
    <s v="AT&amp;T 1080 Phone"/>
    <n v="657.55200000000013"/>
    <n v="6"/>
    <n v="0.2"/>
    <n v="49.316399999999987"/>
  </r>
  <r>
    <n v="3526"/>
    <s v="CA-2014-148922"/>
    <x v="3"/>
    <x v="389"/>
    <d v="2014-12-16T00:00:00"/>
    <s v="Second Class"/>
    <s v="SU-20665"/>
    <s v="Stephanie Ulpright"/>
    <x v="2"/>
    <s v="United States"/>
    <s v="Jackson"/>
    <x v="35"/>
    <n v="39212"/>
    <x v="0"/>
    <s v="TEC-AC-10001838"/>
    <x v="2"/>
    <x v="11"/>
    <s v="Razer Tiamat Over Ear 7.1 Surround Sound PC Gaming Headset"/>
    <n v="599.97"/>
    <n v="3"/>
    <n v="0"/>
    <n v="257.98710000000005"/>
  </r>
  <r>
    <n v="3527"/>
    <s v="CA-2014-148922"/>
    <x v="3"/>
    <x v="389"/>
    <d v="2014-12-16T00:00:00"/>
    <s v="Second Class"/>
    <s v="SU-20665"/>
    <s v="Stephanie Ulpright"/>
    <x v="2"/>
    <s v="United States"/>
    <s v="Jackson"/>
    <x v="35"/>
    <n v="39212"/>
    <x v="0"/>
    <s v="TEC-PH-10000148"/>
    <x v="2"/>
    <x v="7"/>
    <s v="Cyber Acoustics AC-202b Speech Recognition Stereo Headset"/>
    <n v="38.97"/>
    <n v="3"/>
    <n v="0"/>
    <n v="0.77940000000000076"/>
  </r>
  <r>
    <n v="3528"/>
    <s v="CA-2014-148922"/>
    <x v="3"/>
    <x v="389"/>
    <d v="2014-12-16T00:00:00"/>
    <s v="Second Class"/>
    <s v="SU-20665"/>
    <s v="Stephanie Ulpright"/>
    <x v="2"/>
    <s v="United States"/>
    <s v="Jackson"/>
    <x v="35"/>
    <n v="39212"/>
    <x v="0"/>
    <s v="OFF-BI-10003476"/>
    <x v="1"/>
    <x v="8"/>
    <s v="Avery Metallic Poly Binders"/>
    <n v="45.84"/>
    <n v="8"/>
    <n v="0"/>
    <n v="22.0032"/>
  </r>
  <r>
    <n v="3529"/>
    <s v="CA-2013-130680"/>
    <x v="0"/>
    <x v="890"/>
    <d v="2013-06-30T00:00:00"/>
    <s v="Standard Class"/>
    <s v="BD-11320"/>
    <s v="Bill Donatelli"/>
    <x v="0"/>
    <s v="United States"/>
    <s v="San Diego"/>
    <x v="1"/>
    <n v="92024"/>
    <x v="1"/>
    <s v="TEC-PH-10004833"/>
    <x v="2"/>
    <x v="7"/>
    <s v="Macally Suction Cup Mount"/>
    <n v="38.24"/>
    <n v="4"/>
    <n v="0.2"/>
    <n v="-9.56"/>
  </r>
  <r>
    <n v="3530"/>
    <s v="CA-2012-141145"/>
    <x v="1"/>
    <x v="14"/>
    <d v="2012-09-23T00:00:00"/>
    <s v="Standard Class"/>
    <s v="DB-13405"/>
    <s v="Denny Blanton"/>
    <x v="0"/>
    <s v="United States"/>
    <s v="Orlando"/>
    <x v="2"/>
    <n v="32839"/>
    <x v="0"/>
    <s v="TEC-AC-10001465"/>
    <x v="2"/>
    <x v="11"/>
    <s v="SanDisk Cruzer 64 GB USB Flash Drive"/>
    <n v="87.168000000000006"/>
    <n v="3"/>
    <n v="0.2"/>
    <n v="10.895999999999987"/>
  </r>
  <r>
    <n v="3531"/>
    <s v="US-2013-152835"/>
    <x v="0"/>
    <x v="288"/>
    <d v="2013-05-24T00:00:00"/>
    <s v="Standard Class"/>
    <s v="RP-19855"/>
    <s v="Roy Phan"/>
    <x v="1"/>
    <s v="United States"/>
    <s v="Lafayette"/>
    <x v="14"/>
    <n v="47905"/>
    <x v="2"/>
    <s v="OFF-AR-10003056"/>
    <x v="1"/>
    <x v="6"/>
    <s v="Newell 341"/>
    <n v="21.400000000000002"/>
    <n v="5"/>
    <n v="0"/>
    <n v="6.2059999999999977"/>
  </r>
  <r>
    <n v="3532"/>
    <s v="CA-2013-155565"/>
    <x v="0"/>
    <x v="316"/>
    <d v="2013-05-29T00:00:00"/>
    <s v="Same Day"/>
    <s v="EH-13765"/>
    <s v="Edward Hooks"/>
    <x v="1"/>
    <s v="United States"/>
    <s v="New York City"/>
    <x v="15"/>
    <n v="10035"/>
    <x v="3"/>
    <s v="OFF-SU-10001218"/>
    <x v="1"/>
    <x v="14"/>
    <s v="Fiskars Softgrip Scissors"/>
    <n v="54.900000000000006"/>
    <n v="5"/>
    <n v="0"/>
    <n v="15.372000000000003"/>
  </r>
  <r>
    <n v="3533"/>
    <s v="CA-2011-110849"/>
    <x v="2"/>
    <x v="891"/>
    <d v="2011-04-23T00:00:00"/>
    <s v="Standard Class"/>
    <s v="JL-15835"/>
    <s v="John Lee"/>
    <x v="0"/>
    <s v="United States"/>
    <s v="Los Angeles"/>
    <x v="1"/>
    <n v="90049"/>
    <x v="1"/>
    <s v="TEC-MA-10002859"/>
    <x v="2"/>
    <x v="15"/>
    <s v="Ativa MDM8000 8-Sheet Micro-Cut Shredder"/>
    <n v="287.96800000000002"/>
    <n v="4"/>
    <n v="0.2"/>
    <n v="97.189199999999985"/>
  </r>
  <r>
    <n v="3534"/>
    <s v="CA-2011-110849"/>
    <x v="2"/>
    <x v="891"/>
    <d v="2011-04-23T00:00:00"/>
    <s v="Standard Class"/>
    <s v="JL-15835"/>
    <s v="John Lee"/>
    <x v="0"/>
    <s v="United States"/>
    <s v="Los Angeles"/>
    <x v="1"/>
    <n v="90049"/>
    <x v="1"/>
    <s v="OFF-AR-10002375"/>
    <x v="1"/>
    <x v="6"/>
    <s v="Newell 351"/>
    <n v="13.12"/>
    <n v="4"/>
    <n v="0"/>
    <n v="3.8047999999999984"/>
  </r>
  <r>
    <n v="3535"/>
    <s v="CA-2011-110849"/>
    <x v="2"/>
    <x v="891"/>
    <d v="2011-04-23T00:00:00"/>
    <s v="Standard Class"/>
    <s v="JL-15835"/>
    <s v="John Lee"/>
    <x v="0"/>
    <s v="United States"/>
    <s v="Los Angeles"/>
    <x v="1"/>
    <n v="90049"/>
    <x v="1"/>
    <s v="OFF-AR-10000657"/>
    <x v="1"/>
    <x v="6"/>
    <s v="Binney &amp; Smith inkTank Desk Highlighter, Chisel Tip, Yellow, 12/Box"/>
    <n v="10.75"/>
    <n v="5"/>
    <n v="0"/>
    <n v="3.547499999999999"/>
  </r>
  <r>
    <n v="3536"/>
    <s v="CA-2011-110849"/>
    <x v="2"/>
    <x v="891"/>
    <d v="2011-04-23T00:00:00"/>
    <s v="Standard Class"/>
    <s v="JL-15835"/>
    <s v="John Lee"/>
    <x v="0"/>
    <s v="United States"/>
    <s v="Los Angeles"/>
    <x v="1"/>
    <n v="90049"/>
    <x v="1"/>
    <s v="OFF-FA-10000134"/>
    <x v="1"/>
    <x v="13"/>
    <s v="Advantus Push Pins, Aluminum Head"/>
    <n v="11.62"/>
    <n v="2"/>
    <n v="0"/>
    <n v="3.6021999999999998"/>
  </r>
  <r>
    <n v="3537"/>
    <s v="CA-2013-145842"/>
    <x v="0"/>
    <x v="26"/>
    <d v="2013-06-21T00:00:00"/>
    <s v="Second Class"/>
    <s v="FM-14380"/>
    <s v="Fred McMath"/>
    <x v="0"/>
    <s v="United States"/>
    <s v="New York City"/>
    <x v="15"/>
    <n v="10024"/>
    <x v="3"/>
    <s v="OFF-ST-10000419"/>
    <x v="1"/>
    <x v="4"/>
    <s v="Rogers Jumbo File, Granite"/>
    <n v="40.74"/>
    <n v="3"/>
    <n v="0"/>
    <n v="0.4073999999999991"/>
  </r>
  <r>
    <n v="3538"/>
    <s v="CA-2011-158771"/>
    <x v="2"/>
    <x v="309"/>
    <d v="2011-05-09T00:00:00"/>
    <s v="Same Day"/>
    <s v="SB-20290"/>
    <s v="Sean Braxton"/>
    <x v="1"/>
    <s v="United States"/>
    <s v="Henderson"/>
    <x v="0"/>
    <n v="42420"/>
    <x v="0"/>
    <s v="OFF-ST-10000107"/>
    <x v="1"/>
    <x v="4"/>
    <s v="Fellowes Super Stor/Drawer"/>
    <n v="83.25"/>
    <n v="3"/>
    <n v="0"/>
    <n v="14.984999999999992"/>
  </r>
  <r>
    <n v="3539"/>
    <s v="CA-2011-158771"/>
    <x v="2"/>
    <x v="309"/>
    <d v="2011-05-09T00:00:00"/>
    <s v="Same Day"/>
    <s v="SB-20290"/>
    <s v="Sean Braxton"/>
    <x v="1"/>
    <s v="United States"/>
    <s v="Henderson"/>
    <x v="0"/>
    <n v="42420"/>
    <x v="0"/>
    <s v="OFF-LA-10001641"/>
    <x v="1"/>
    <x v="2"/>
    <s v="Avery 518"/>
    <n v="9.4499999999999993"/>
    <n v="3"/>
    <n v="0"/>
    <n v="4.5359999999999996"/>
  </r>
  <r>
    <n v="3540"/>
    <s v="CA-2011-158771"/>
    <x v="2"/>
    <x v="309"/>
    <d v="2011-05-09T00:00:00"/>
    <s v="Same Day"/>
    <s v="SB-20290"/>
    <s v="Sean Braxton"/>
    <x v="1"/>
    <s v="United States"/>
    <s v="Henderson"/>
    <x v="0"/>
    <n v="42420"/>
    <x v="0"/>
    <s v="OFF-LA-10003121"/>
    <x v="1"/>
    <x v="2"/>
    <s v="Avery 506"/>
    <n v="20.65"/>
    <n v="5"/>
    <n v="0"/>
    <n v="9.4989999999999988"/>
  </r>
  <r>
    <n v="3541"/>
    <s v="CA-2011-158771"/>
    <x v="2"/>
    <x v="309"/>
    <d v="2011-05-09T00:00:00"/>
    <s v="Same Day"/>
    <s v="SB-20290"/>
    <s v="Sean Braxton"/>
    <x v="1"/>
    <s v="United States"/>
    <s v="Henderson"/>
    <x v="0"/>
    <n v="42420"/>
    <x v="0"/>
    <s v="OFF-PA-10002689"/>
    <x v="1"/>
    <x v="10"/>
    <s v="Weyerhaeuser First Choice Laser/Copy Paper (20Lb. and 88 Bright)"/>
    <n v="45.36"/>
    <n v="7"/>
    <n v="0"/>
    <n v="21.772800000000004"/>
  </r>
  <r>
    <n v="3542"/>
    <s v="CA-2013-157511"/>
    <x v="0"/>
    <x v="31"/>
    <d v="2013-09-21T00:00:00"/>
    <s v="First Class"/>
    <s v="SV-20365"/>
    <s v="Seth Vernon"/>
    <x v="0"/>
    <s v="United States"/>
    <s v="Columbus"/>
    <x v="24"/>
    <n v="43229"/>
    <x v="3"/>
    <s v="FUR-FU-10002107"/>
    <x v="0"/>
    <x v="5"/>
    <s v="Eldon Pizzaz Desk Accessories"/>
    <n v="5.3520000000000003"/>
    <n v="3"/>
    <n v="0.2"/>
    <n v="1.6055999999999999"/>
  </r>
  <r>
    <n v="3543"/>
    <s v="CA-2013-157511"/>
    <x v="0"/>
    <x v="31"/>
    <d v="2013-09-21T00:00:00"/>
    <s v="First Class"/>
    <s v="SV-20365"/>
    <s v="Seth Vernon"/>
    <x v="0"/>
    <s v="United States"/>
    <s v="Columbus"/>
    <x v="24"/>
    <n v="43229"/>
    <x v="3"/>
    <s v="FUR-CH-10002647"/>
    <x v="0"/>
    <x v="1"/>
    <s v="Situations Contoured Folding Chairs, 4/Set"/>
    <n v="99.372"/>
    <n v="2"/>
    <n v="0.3"/>
    <n v="-7.0979999999999919"/>
  </r>
  <r>
    <n v="3544"/>
    <s v="CA-2013-157511"/>
    <x v="0"/>
    <x v="31"/>
    <d v="2013-09-21T00:00:00"/>
    <s v="First Class"/>
    <s v="SV-20365"/>
    <s v="Seth Vernon"/>
    <x v="0"/>
    <s v="United States"/>
    <s v="Columbus"/>
    <x v="24"/>
    <n v="43229"/>
    <x v="3"/>
    <s v="OFF-AR-10002257"/>
    <x v="1"/>
    <x v="6"/>
    <s v="Eldon Spacemaker Box, Quick-Snap Lid, Clear"/>
    <n v="2.6720000000000002"/>
    <n v="1"/>
    <n v="0.2"/>
    <n v="0.36739999999999962"/>
  </r>
  <r>
    <n v="3545"/>
    <s v="CA-2014-121216"/>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s v="CA-2014-121216"/>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s v="CA-2014-155292"/>
    <x v="3"/>
    <x v="505"/>
    <d v="2014-11-02T00:00:00"/>
    <s v="First Class"/>
    <s v="RD-19810"/>
    <s v="Ross DeVincentis"/>
    <x v="2"/>
    <s v="United States"/>
    <s v="Richmond"/>
    <x v="0"/>
    <n v="40475"/>
    <x v="0"/>
    <s v="OFF-ST-10004963"/>
    <x v="1"/>
    <x v="4"/>
    <s v="Eldon Gobal File Keepers"/>
    <n v="105.98"/>
    <n v="7"/>
    <n v="0"/>
    <n v="4.2391999999999932"/>
  </r>
  <r>
    <n v="3548"/>
    <s v="CA-2014-155292"/>
    <x v="3"/>
    <x v="505"/>
    <d v="2014-11-02T00:00:00"/>
    <s v="First Class"/>
    <s v="RD-19810"/>
    <s v="Ross DeVincentis"/>
    <x v="2"/>
    <s v="United States"/>
    <s v="Richmond"/>
    <x v="0"/>
    <n v="40475"/>
    <x v="0"/>
    <s v="OFF-SU-10002573"/>
    <x v="1"/>
    <x v="14"/>
    <s v="Acme 10&quot; Easy Grip Assistive Scissors"/>
    <n v="35.06"/>
    <n v="2"/>
    <n v="0"/>
    <n v="10.517999999999997"/>
  </r>
  <r>
    <n v="3549"/>
    <s v="CA-2014-155292"/>
    <x v="3"/>
    <x v="505"/>
    <d v="2014-11-02T00:00:00"/>
    <s v="First Class"/>
    <s v="RD-19810"/>
    <s v="Ross DeVincentis"/>
    <x v="2"/>
    <s v="United States"/>
    <s v="Richmond"/>
    <x v="0"/>
    <n v="40475"/>
    <x v="0"/>
    <s v="FUR-CH-10000553"/>
    <x v="0"/>
    <x v="1"/>
    <s v="Metal Folding Chairs, Beige, 4/Carton"/>
    <n v="33.94"/>
    <n v="1"/>
    <n v="0"/>
    <n v="9.1637999999999984"/>
  </r>
  <r>
    <n v="3550"/>
    <s v="CA-2014-155292"/>
    <x v="3"/>
    <x v="505"/>
    <d v="2014-11-02T00:00:00"/>
    <s v="First Class"/>
    <s v="RD-19810"/>
    <s v="Ross DeVincentis"/>
    <x v="2"/>
    <s v="United States"/>
    <s v="Richmond"/>
    <x v="0"/>
    <n v="40475"/>
    <x v="0"/>
    <s v="OFF-LA-10001982"/>
    <x v="1"/>
    <x v="2"/>
    <s v="Smead Alpha-Z Color-Coded Name Labels First Letter Starter Set"/>
    <n v="30"/>
    <n v="8"/>
    <n v="0"/>
    <n v="14.399999999999999"/>
  </r>
  <r>
    <n v="3551"/>
    <s v="CA-2013-152555"/>
    <x v="0"/>
    <x v="892"/>
    <d v="2013-04-03T00:00:00"/>
    <s v="Second Class"/>
    <s v="ME-17320"/>
    <s v="Maria Etezadi"/>
    <x v="2"/>
    <s v="United States"/>
    <s v="Chicago"/>
    <x v="10"/>
    <n v="60653"/>
    <x v="2"/>
    <s v="OFF-PA-10001295"/>
    <x v="1"/>
    <x v="10"/>
    <s v="Computer Printout Paper with Letter-Trim Perforations"/>
    <n v="45.527999999999999"/>
    <n v="3"/>
    <n v="0.2"/>
    <n v="15.934799999999997"/>
  </r>
  <r>
    <n v="3552"/>
    <s v="CA-2013-152555"/>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s v="CA-2013-152555"/>
    <x v="0"/>
    <x v="892"/>
    <d v="2013-04-03T00:00:00"/>
    <s v="Second Class"/>
    <s v="ME-17320"/>
    <s v="Maria Etezadi"/>
    <x v="2"/>
    <s v="United States"/>
    <s v="Chicago"/>
    <x v="10"/>
    <n v="60653"/>
    <x v="2"/>
    <s v="TEC-PH-10001254"/>
    <x v="2"/>
    <x v="7"/>
    <s v="Jabra BIZ 2300 Duo QD Duo Corded Headset"/>
    <n v="812.73599999999999"/>
    <n v="8"/>
    <n v="0.2"/>
    <n v="60.955199999999962"/>
  </r>
  <r>
    <n v="3554"/>
    <s v="CA-2014-107832"/>
    <x v="3"/>
    <x v="51"/>
    <d v="2014-11-27T00:00:00"/>
    <s v="Second Class"/>
    <s v="FH-14275"/>
    <s v="Frank Hawley"/>
    <x v="1"/>
    <s v="United States"/>
    <s v="Philadelphia"/>
    <x v="9"/>
    <n v="19120"/>
    <x v="3"/>
    <s v="OFF-BI-10001658"/>
    <x v="1"/>
    <x v="8"/>
    <s v="GBC Standard Therm-A-Bind Covers"/>
    <n v="7.4760000000000018"/>
    <n v="1"/>
    <n v="0.7"/>
    <n v="-5.9807999999999986"/>
  </r>
  <r>
    <n v="3555"/>
    <s v="CA-2011-120838"/>
    <x v="2"/>
    <x v="893"/>
    <d v="2011-03-26T00:00:00"/>
    <s v="Second Class"/>
    <s v="PO-18865"/>
    <s v="Patrick O'Donnell"/>
    <x v="0"/>
    <s v="United States"/>
    <s v="Los Angeles"/>
    <x v="1"/>
    <n v="90036"/>
    <x v="1"/>
    <s v="OFF-ST-10000585"/>
    <x v="1"/>
    <x v="4"/>
    <s v="Economy Rollaway Files"/>
    <n v="330.4"/>
    <n v="2"/>
    <n v="0"/>
    <n v="85.903999999999996"/>
  </r>
  <r>
    <n v="3556"/>
    <s v="CA-2011-120838"/>
    <x v="2"/>
    <x v="893"/>
    <d v="2011-03-26T00:00:00"/>
    <s v="Second Class"/>
    <s v="PO-18865"/>
    <s v="Patrick O'Donnell"/>
    <x v="0"/>
    <s v="United States"/>
    <s v="Los Angeles"/>
    <x v="1"/>
    <n v="90036"/>
    <x v="1"/>
    <s v="TEC-PH-10003484"/>
    <x v="2"/>
    <x v="7"/>
    <s v="Ooma Telo VoIP Home Phone System"/>
    <n v="604.75199999999995"/>
    <n v="6"/>
    <n v="0.2"/>
    <n v="37.797000000000025"/>
  </r>
  <r>
    <n v="3557"/>
    <s v="CA-2014-118542"/>
    <x v="3"/>
    <x v="96"/>
    <d v="2014-12-06T00:00:00"/>
    <s v="Standard Class"/>
    <s v="CC-12550"/>
    <s v="Clay Cheatham"/>
    <x v="0"/>
    <s v="United States"/>
    <s v="Los Angeles"/>
    <x v="1"/>
    <n v="90008"/>
    <x v="1"/>
    <s v="OFF-PA-10004735"/>
    <x v="1"/>
    <x v="10"/>
    <s v="Xerox 1905"/>
    <n v="45.36"/>
    <n v="7"/>
    <n v="0"/>
    <n v="21.772800000000004"/>
  </r>
  <r>
    <n v="3558"/>
    <s v="CA-2014-118542"/>
    <x v="3"/>
    <x v="96"/>
    <d v="2014-12-06T00:00:00"/>
    <s v="Standard Class"/>
    <s v="CC-12550"/>
    <s v="Clay Cheatham"/>
    <x v="0"/>
    <s v="United States"/>
    <s v="Los Angeles"/>
    <x v="1"/>
    <n v="90008"/>
    <x v="1"/>
    <s v="OFF-BI-10003429"/>
    <x v="1"/>
    <x v="8"/>
    <s v="Cardinal HOLDit! Binder Insert Strips,Extra Strips"/>
    <n v="10.128"/>
    <n v="2"/>
    <n v="0.2"/>
    <n v="3.6714000000000002"/>
  </r>
  <r>
    <n v="3559"/>
    <s v="CA-2014-152737"/>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s v="CA-2014-152737"/>
    <x v="3"/>
    <x v="659"/>
    <d v="2014-11-13T00:00:00"/>
    <s v="Standard Class"/>
    <s v="TS-21505"/>
    <s v="Tony Sayre"/>
    <x v="0"/>
    <s v="United States"/>
    <s v="San Francisco"/>
    <x v="1"/>
    <n v="94122"/>
    <x v="1"/>
    <s v="TEC-AC-10004975"/>
    <x v="2"/>
    <x v="11"/>
    <s v="Plantronics Audio 995 Wireless Stereo Headset"/>
    <n v="439.8"/>
    <n v="4"/>
    <n v="0"/>
    <n v="145.13400000000001"/>
  </r>
  <r>
    <n v="3561"/>
    <s v="CA-2014-109757"/>
    <x v="3"/>
    <x v="507"/>
    <d v="2014-09-10T00:00:00"/>
    <s v="Second Class"/>
    <s v="MD-17350"/>
    <s v="Maribeth Dona"/>
    <x v="0"/>
    <s v="United States"/>
    <s v="Akron"/>
    <x v="24"/>
    <n v="44312"/>
    <x v="3"/>
    <s v="OFF-AR-10002335"/>
    <x v="1"/>
    <x v="6"/>
    <s v="DIXON Oriole Pencils"/>
    <n v="8.2560000000000002"/>
    <n v="4"/>
    <n v="0.2"/>
    <n v="0.61920000000000019"/>
  </r>
  <r>
    <n v="3562"/>
    <s v="CA-2014-109757"/>
    <x v="3"/>
    <x v="507"/>
    <d v="2014-09-10T00:00:00"/>
    <s v="Second Class"/>
    <s v="MD-17350"/>
    <s v="Maribeth Dona"/>
    <x v="0"/>
    <s v="United States"/>
    <s v="Akron"/>
    <x v="24"/>
    <n v="44312"/>
    <x v="3"/>
    <s v="OFF-BI-10004001"/>
    <x v="1"/>
    <x v="8"/>
    <s v="GBC Recycled VeloBinder Covers"/>
    <n v="25.560000000000002"/>
    <n v="5"/>
    <n v="0.7"/>
    <n v="-20.448"/>
  </r>
  <r>
    <n v="3563"/>
    <s v="CA-2014-109757"/>
    <x v="3"/>
    <x v="507"/>
    <d v="2014-09-10T00:00:00"/>
    <s v="Second Class"/>
    <s v="MD-17350"/>
    <s v="Maribeth Dona"/>
    <x v="0"/>
    <s v="United States"/>
    <s v="Akron"/>
    <x v="24"/>
    <n v="44312"/>
    <x v="3"/>
    <s v="OFF-BI-10001634"/>
    <x v="1"/>
    <x v="8"/>
    <s v="Wilson Jones Active Use Binders"/>
    <n v="4.3680000000000012"/>
    <n v="2"/>
    <n v="0.7"/>
    <n v="-3.0575999999999999"/>
  </r>
  <r>
    <n v="3564"/>
    <s v="CA-2014-109757"/>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s v="CA-2013-130029"/>
    <x v="0"/>
    <x v="894"/>
    <d v="2013-07-07T00:00:00"/>
    <s v="First Class"/>
    <s v="GT-14755"/>
    <s v="Guy Thornton"/>
    <x v="0"/>
    <s v="United States"/>
    <s v="Los Angeles"/>
    <x v="1"/>
    <n v="90049"/>
    <x v="1"/>
    <s v="OFF-PA-10000552"/>
    <x v="1"/>
    <x v="10"/>
    <s v="Xerox 200"/>
    <n v="12.96"/>
    <n v="2"/>
    <n v="0"/>
    <n v="6.2208000000000006"/>
  </r>
  <r>
    <n v="3566"/>
    <s v="CA-2013-130029"/>
    <x v="0"/>
    <x v="894"/>
    <d v="2013-07-07T00:00:00"/>
    <s v="First Class"/>
    <s v="GT-14755"/>
    <s v="Guy Thornton"/>
    <x v="0"/>
    <s v="United States"/>
    <s v="Los Angeles"/>
    <x v="1"/>
    <n v="90049"/>
    <x v="1"/>
    <s v="OFF-FA-10001135"/>
    <x v="1"/>
    <x v="13"/>
    <s v="Brites Rubber Bands, 1 1/2 oz. Box"/>
    <n v="3.96"/>
    <n v="2"/>
    <n v="0"/>
    <n v="7.9200000000000159E-2"/>
  </r>
  <r>
    <n v="3567"/>
    <s v="CA-2014-103877"/>
    <x v="3"/>
    <x v="210"/>
    <d v="2014-09-15T00:00:00"/>
    <s v="Standard Class"/>
    <s v="RD-19660"/>
    <s v="Robert Dilbeck"/>
    <x v="2"/>
    <s v="United States"/>
    <s v="Independence"/>
    <x v="25"/>
    <n v="64055"/>
    <x v="2"/>
    <s v="OFF-BI-10003650"/>
    <x v="1"/>
    <x v="8"/>
    <s v="GBC DocuBind 300 Electric Binding Machine"/>
    <n v="1577.94"/>
    <n v="3"/>
    <n v="0"/>
    <n v="757.41120000000001"/>
  </r>
  <r>
    <n v="3568"/>
    <s v="CA-2013-137176"/>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s v="CA-2014-168109"/>
    <x v="3"/>
    <x v="445"/>
    <d v="2014-07-04T00:00:00"/>
    <s v="Same Day"/>
    <s v="JK-15640"/>
    <s v="Jim Kriz"/>
    <x v="2"/>
    <s v="United States"/>
    <s v="Seattle"/>
    <x v="4"/>
    <n v="98105"/>
    <x v="1"/>
    <s v="TEC-AC-10003628"/>
    <x v="2"/>
    <x v="11"/>
    <s v="Logitech 910-002974 M325 Wireless Mouse for Web Scrolling"/>
    <n v="59.98"/>
    <n v="2"/>
    <n v="0"/>
    <n v="26.391200000000005"/>
  </r>
  <r>
    <n v="3570"/>
    <s v="CA-2014-168109"/>
    <x v="3"/>
    <x v="445"/>
    <d v="2014-07-04T00:00:00"/>
    <s v="Same Day"/>
    <s v="JK-15640"/>
    <s v="Jim Kriz"/>
    <x v="2"/>
    <s v="United States"/>
    <s v="Seattle"/>
    <x v="4"/>
    <n v="98105"/>
    <x v="1"/>
    <s v="TEC-MA-10001148"/>
    <x v="2"/>
    <x v="15"/>
    <s v="Okidata MB491 Multifunction Printer"/>
    <n v="2395.2000000000003"/>
    <n v="6"/>
    <n v="0.2"/>
    <n v="209.58000000000004"/>
  </r>
  <r>
    <n v="3571"/>
    <s v="CA-2014-168109"/>
    <x v="3"/>
    <x v="445"/>
    <d v="2014-07-04T00:00:00"/>
    <s v="Same Day"/>
    <s v="JK-15640"/>
    <s v="Jim Kriz"/>
    <x v="2"/>
    <s v="United States"/>
    <s v="Seattle"/>
    <x v="4"/>
    <n v="98105"/>
    <x v="1"/>
    <s v="TEC-AC-10002049"/>
    <x v="2"/>
    <x v="11"/>
    <s v="Plantronics Savi W720 Multi-Device Wireless Headset System"/>
    <n v="1687.8"/>
    <n v="4"/>
    <n v="0"/>
    <n v="742.63200000000006"/>
  </r>
  <r>
    <n v="3572"/>
    <s v="CA-2014-168109"/>
    <x v="3"/>
    <x v="445"/>
    <d v="2014-07-04T00:00:00"/>
    <s v="Same Day"/>
    <s v="JK-15640"/>
    <s v="Jim Kriz"/>
    <x v="2"/>
    <s v="United States"/>
    <s v="Seattle"/>
    <x v="4"/>
    <n v="98105"/>
    <x v="1"/>
    <s v="TEC-PH-10000702"/>
    <x v="2"/>
    <x v="7"/>
    <s v="Square Credit Card Reader, 4 1/2&quot; x 4 1/2&quot; x 1&quot;, White"/>
    <n v="7.9920000000000009"/>
    <n v="1"/>
    <n v="0.2"/>
    <n v="2.6972999999999994"/>
  </r>
  <r>
    <n v="3573"/>
    <s v="US-2014-126081"/>
    <x v="3"/>
    <x v="222"/>
    <d v="2014-07-05T00:00:00"/>
    <s v="Standard Class"/>
    <s v="FC-14335"/>
    <s v="Fred Chung"/>
    <x v="1"/>
    <s v="United States"/>
    <s v="Mesquite"/>
    <x v="5"/>
    <n v="75150"/>
    <x v="2"/>
    <s v="OFF-PA-10003953"/>
    <x v="1"/>
    <x v="10"/>
    <s v="Xerox 218"/>
    <n v="5.1840000000000011"/>
    <n v="1"/>
    <n v="0.2"/>
    <n v="1.8144"/>
  </r>
  <r>
    <n v="3574"/>
    <s v="CA-2014-117023"/>
    <x v="3"/>
    <x v="783"/>
    <d v="2014-08-13T00:00:00"/>
    <s v="Standard Class"/>
    <s v="JW-15955"/>
    <s v="Joni Wasserman"/>
    <x v="0"/>
    <s v="United States"/>
    <s v="Long Beach"/>
    <x v="15"/>
    <n v="11561"/>
    <x v="3"/>
    <s v="OFF-AR-10003602"/>
    <x v="1"/>
    <x v="6"/>
    <s v="Quartet Omega Colored Chalk, 12/Pack"/>
    <n v="11.68"/>
    <n v="2"/>
    <n v="0"/>
    <n v="5.4895999999999994"/>
  </r>
  <r>
    <n v="3575"/>
    <s v="CA-2014-117023"/>
    <x v="3"/>
    <x v="783"/>
    <d v="2014-08-13T00:00:00"/>
    <s v="Standard Class"/>
    <s v="JW-15955"/>
    <s v="Joni Wasserman"/>
    <x v="0"/>
    <s v="United States"/>
    <s v="Long Beach"/>
    <x v="15"/>
    <n v="11561"/>
    <x v="3"/>
    <s v="OFF-AR-10004062"/>
    <x v="1"/>
    <x v="6"/>
    <s v="Staples"/>
    <n v="104.80000000000001"/>
    <n v="10"/>
    <n v="0"/>
    <n v="26.200000000000003"/>
  </r>
  <r>
    <n v="3576"/>
    <s v="CA-2012-143532"/>
    <x v="1"/>
    <x v="531"/>
    <d v="2012-03-24T00:00:00"/>
    <s v="Standard Class"/>
    <s v="DC-12850"/>
    <s v="Dan Campbell"/>
    <x v="0"/>
    <s v="United States"/>
    <s v="North Miami"/>
    <x v="2"/>
    <n v="33161"/>
    <x v="0"/>
    <s v="OFF-PA-10001560"/>
    <x v="1"/>
    <x v="10"/>
    <s v="Adams Telephone Message Books, 5 1/4” x 11”"/>
    <n v="14.496000000000002"/>
    <n v="3"/>
    <n v="0.2"/>
    <n v="4.8924000000000003"/>
  </r>
  <r>
    <n v="3577"/>
    <s v="CA-2013-103163"/>
    <x v="0"/>
    <x v="843"/>
    <d v="2013-06-12T00:00:00"/>
    <s v="Standard Class"/>
    <s v="FM-14290"/>
    <s v="Frank Merwin"/>
    <x v="2"/>
    <s v="United States"/>
    <s v="Bakersfield"/>
    <x v="1"/>
    <n v="93309"/>
    <x v="1"/>
    <s v="OFF-BI-10003305"/>
    <x v="1"/>
    <x v="8"/>
    <s v="Avery Hanging File Binders"/>
    <n v="4.7840000000000007"/>
    <n v="1"/>
    <n v="0.2"/>
    <n v="1.5547999999999997"/>
  </r>
  <r>
    <n v="3578"/>
    <s v="CA-2013-10316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s v="CA-2013-104157"/>
    <x v="0"/>
    <x v="197"/>
    <d v="2013-07-30T00:00:00"/>
    <s v="Standard Class"/>
    <s v="MT-17815"/>
    <s v="Meg Tillman"/>
    <x v="0"/>
    <s v="United States"/>
    <s v="Jackson"/>
    <x v="35"/>
    <n v="39212"/>
    <x v="0"/>
    <s v="OFF-ST-10000321"/>
    <x v="1"/>
    <x v="4"/>
    <s v="Akro Stacking Bins"/>
    <n v="7.89"/>
    <n v="1"/>
    <n v="0"/>
    <n v="0.31559999999999899"/>
  </r>
  <r>
    <n v="3580"/>
    <s v="CA-2013-104157"/>
    <x v="0"/>
    <x v="197"/>
    <d v="2013-07-30T00:00:00"/>
    <s v="Standard Class"/>
    <s v="MT-17815"/>
    <s v="Meg Tillman"/>
    <x v="0"/>
    <s v="United States"/>
    <s v="Jackson"/>
    <x v="35"/>
    <n v="39212"/>
    <x v="0"/>
    <s v="OFF-PA-10004665"/>
    <x v="1"/>
    <x v="10"/>
    <s v="Advantus Motivational Note Cards"/>
    <n v="65.5"/>
    <n v="5"/>
    <n v="0"/>
    <n v="32.094999999999999"/>
  </r>
  <r>
    <n v="3581"/>
    <s v="CA-2013-104157"/>
    <x v="0"/>
    <x v="197"/>
    <d v="2013-07-30T00:00:00"/>
    <s v="Standard Class"/>
    <s v="MT-17815"/>
    <s v="Meg Tillman"/>
    <x v="0"/>
    <s v="United States"/>
    <s v="Jackson"/>
    <x v="35"/>
    <n v="39212"/>
    <x v="0"/>
    <s v="FUR-TA-10004915"/>
    <x v="0"/>
    <x v="3"/>
    <s v="Office Impressions End Table, 20-1/2&quot;H x 24&quot;W x 20&quot;D"/>
    <n v="2430.08"/>
    <n v="8"/>
    <n v="0"/>
    <n v="388.81280000000015"/>
  </r>
  <r>
    <n v="3582"/>
    <s v="CA-2014-117807"/>
    <x v="3"/>
    <x v="172"/>
    <d v="2014-10-08T00:00:00"/>
    <s v="Standard Class"/>
    <s v="DK-13090"/>
    <s v="Dave Kipp"/>
    <x v="0"/>
    <s v="United States"/>
    <s v="Fremont"/>
    <x v="8"/>
    <n v="68025"/>
    <x v="2"/>
    <s v="OFF-PA-10000994"/>
    <x v="1"/>
    <x v="10"/>
    <s v="Xerox 1915"/>
    <n v="104.85"/>
    <n v="1"/>
    <n v="0"/>
    <n v="50.327999999999996"/>
  </r>
  <r>
    <n v="3583"/>
    <s v="CA-2012-121650"/>
    <x v="1"/>
    <x v="895"/>
    <d v="2012-12-16T00:00:00"/>
    <s v="Standard Class"/>
    <s v="KD-16495"/>
    <s v="Keith Dawkins"/>
    <x v="1"/>
    <s v="United States"/>
    <s v="Jackson"/>
    <x v="12"/>
    <n v="49201"/>
    <x v="2"/>
    <s v="OFF-AR-10001149"/>
    <x v="1"/>
    <x v="6"/>
    <s v="Avery Hi-Liter Comfort Grip Fluorescent Highlighter, Yellow Ink"/>
    <n v="3.9"/>
    <n v="2"/>
    <n v="0"/>
    <n v="1.5209999999999999"/>
  </r>
  <r>
    <n v="3584"/>
    <s v="CA-2012-121650"/>
    <x v="1"/>
    <x v="895"/>
    <d v="2012-12-16T00:00:00"/>
    <s v="Standard Class"/>
    <s v="KD-16495"/>
    <s v="Keith Dawkins"/>
    <x v="1"/>
    <s v="United States"/>
    <s v="Jackson"/>
    <x v="12"/>
    <n v="49201"/>
    <x v="2"/>
    <s v="FUR-TA-10003569"/>
    <x v="0"/>
    <x v="3"/>
    <s v="Bretford CR8500 Series Meeting Room Furniture"/>
    <n v="801.96"/>
    <n v="2"/>
    <n v="0"/>
    <n v="200.49"/>
  </r>
  <r>
    <n v="3585"/>
    <s v="CA-2012-121650"/>
    <x v="1"/>
    <x v="895"/>
    <d v="2012-12-16T00:00:00"/>
    <s v="Standard Class"/>
    <s v="KD-16495"/>
    <s v="Keith Dawkins"/>
    <x v="1"/>
    <s v="United States"/>
    <s v="Jackson"/>
    <x v="12"/>
    <n v="49201"/>
    <x v="2"/>
    <s v="FUR-CH-10004289"/>
    <x v="0"/>
    <x v="1"/>
    <s v="Global Super Steno Chair"/>
    <n v="191.96"/>
    <n v="2"/>
    <n v="0"/>
    <n v="32.633199999999988"/>
  </r>
  <r>
    <n v="3586"/>
    <s v="CA-2012-121650"/>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s v="CA-2014-161823"/>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s v="CA-2014-121839"/>
    <x v="3"/>
    <x v="241"/>
    <d v="2014-09-29T00:00:00"/>
    <s v="Standard Class"/>
    <s v="MH-18115"/>
    <s v="Mick Hernandez"/>
    <x v="2"/>
    <s v="United States"/>
    <s v="Lancaster"/>
    <x v="24"/>
    <n v="43130"/>
    <x v="3"/>
    <s v="TEC-PH-10002885"/>
    <x v="2"/>
    <x v="7"/>
    <s v="Apple iPhone 5"/>
    <n v="1169.694"/>
    <n v="3"/>
    <n v="0.4"/>
    <n v="-253.43369999999993"/>
  </r>
  <r>
    <n v="3589"/>
    <s v="CA-2014-158729"/>
    <x v="3"/>
    <x v="484"/>
    <d v="2014-12-22T00:00:00"/>
    <s v="First Class"/>
    <s v="AC-10450"/>
    <s v="Amy Cox"/>
    <x v="0"/>
    <s v="United States"/>
    <s v="Lafayette"/>
    <x v="28"/>
    <n v="70506"/>
    <x v="0"/>
    <s v="OFF-SU-10002881"/>
    <x v="1"/>
    <x v="14"/>
    <s v="Martin Yale Chadless Opener Electric Letter Opener"/>
    <n v="1665.62"/>
    <n v="2"/>
    <n v="0"/>
    <n v="33.312400000000025"/>
  </r>
  <r>
    <n v="3590"/>
    <s v="CA-2014-146535"/>
    <x v="3"/>
    <x v="221"/>
    <d v="2014-12-01T00:00:00"/>
    <s v="Standard Class"/>
    <s v="FM-14290"/>
    <s v="Frank Merwin"/>
    <x v="2"/>
    <s v="United States"/>
    <s v="Richmond"/>
    <x v="0"/>
    <n v="40475"/>
    <x v="0"/>
    <s v="OFF-BI-10000546"/>
    <x v="1"/>
    <x v="8"/>
    <s v="Avery Durable Binders"/>
    <n v="2.88"/>
    <n v="1"/>
    <n v="0"/>
    <n v="1.4112"/>
  </r>
  <r>
    <n v="3591"/>
    <s v="CA-2014-146535"/>
    <x v="3"/>
    <x v="221"/>
    <d v="2014-12-01T00:00:00"/>
    <s v="Standard Class"/>
    <s v="FM-14290"/>
    <s v="Frank Merwin"/>
    <x v="2"/>
    <s v="United States"/>
    <s v="Richmond"/>
    <x v="0"/>
    <n v="40475"/>
    <x v="0"/>
    <s v="OFF-ST-10001526"/>
    <x v="1"/>
    <x v="4"/>
    <s v="Iceberg Mobile Mega Data/Printer Cart "/>
    <n v="1443.96"/>
    <n v="12"/>
    <n v="0"/>
    <n v="375.42959999999994"/>
  </r>
  <r>
    <n v="3592"/>
    <s v="CA-2011-154186"/>
    <x v="2"/>
    <x v="736"/>
    <d v="2011-12-15T00:00:00"/>
    <s v="Second Class"/>
    <s v="RA-19285"/>
    <s v="Ralph Arnett"/>
    <x v="0"/>
    <s v="United States"/>
    <s v="Houston"/>
    <x v="5"/>
    <n v="77070"/>
    <x v="2"/>
    <s v="OFF-SU-10001574"/>
    <x v="1"/>
    <x v="14"/>
    <s v="Acme Value Line Scissors"/>
    <n v="2.92"/>
    <n v="1"/>
    <n v="0.2"/>
    <n v="0.36499999999999977"/>
  </r>
  <r>
    <n v="3593"/>
    <s v="CA-2013-108434"/>
    <x v="0"/>
    <x v="5"/>
    <d v="2013-12-08T00:00:00"/>
    <s v="Second Class"/>
    <s v="JG-15160"/>
    <s v="James Galang"/>
    <x v="0"/>
    <s v="United States"/>
    <s v="New York City"/>
    <x v="15"/>
    <n v="10024"/>
    <x v="3"/>
    <s v="OFF-ST-10002615"/>
    <x v="1"/>
    <x v="4"/>
    <s v="Dual Level, Single-Width Filing Carts"/>
    <n v="465.18"/>
    <n v="3"/>
    <n v="0"/>
    <n v="120.94680000000001"/>
  </r>
  <r>
    <n v="3594"/>
    <s v="CA-2013-164154"/>
    <x v="0"/>
    <x v="108"/>
    <d v="2013-09-18T00:00:00"/>
    <s v="Standard Class"/>
    <s v="NZ-18565"/>
    <s v="Nick Zandusky"/>
    <x v="2"/>
    <s v="United States"/>
    <s v="Toledo"/>
    <x v="24"/>
    <n v="43615"/>
    <x v="3"/>
    <s v="OFF-BI-10001658"/>
    <x v="1"/>
    <x v="8"/>
    <s v="GBC Standard Therm-A-Bind Covers"/>
    <n v="22.428000000000004"/>
    <n v="3"/>
    <n v="0.7"/>
    <n v="-17.942399999999992"/>
  </r>
  <r>
    <n v="3595"/>
    <s v="CA-2013-164154"/>
    <x v="0"/>
    <x v="108"/>
    <d v="2013-09-18T00:00:00"/>
    <s v="Standard Class"/>
    <s v="NZ-18565"/>
    <s v="Nick Zandusky"/>
    <x v="2"/>
    <s v="United States"/>
    <s v="Toledo"/>
    <x v="24"/>
    <n v="43615"/>
    <x v="3"/>
    <s v="OFF-ST-10002562"/>
    <x v="1"/>
    <x v="4"/>
    <s v="Staples"/>
    <n v="37.52000000000001"/>
    <n v="5"/>
    <n v="0.2"/>
    <n v="3.7519999999999989"/>
  </r>
  <r>
    <n v="3596"/>
    <s v="CA-2014-148012"/>
    <x v="3"/>
    <x v="34"/>
    <d v="2014-12-16T00:00:00"/>
    <s v="Standard Class"/>
    <s v="KM-16225"/>
    <s v="Kalyca Meade"/>
    <x v="1"/>
    <s v="United States"/>
    <s v="Philadelphia"/>
    <x v="9"/>
    <n v="19143"/>
    <x v="3"/>
    <s v="OFF-AR-10004757"/>
    <x v="1"/>
    <x v="6"/>
    <s v="Crayola Colored Pencils"/>
    <n v="2.6240000000000001"/>
    <n v="1"/>
    <n v="0.2"/>
    <n v="0.42639999999999978"/>
  </r>
  <r>
    <n v="3597"/>
    <s v="CA-2011-102869"/>
    <x v="2"/>
    <x v="340"/>
    <d v="2011-09-14T00:00:00"/>
    <s v="Second Class"/>
    <s v="LC-17140"/>
    <s v="Logan Currie"/>
    <x v="0"/>
    <s v="United States"/>
    <s v="Philadelphia"/>
    <x v="9"/>
    <n v="19140"/>
    <x v="3"/>
    <s v="OFF-PA-10000788"/>
    <x v="1"/>
    <x v="10"/>
    <s v="Xerox 210"/>
    <n v="15.552000000000003"/>
    <n v="3"/>
    <n v="0.2"/>
    <n v="5.4432"/>
  </r>
  <r>
    <n v="3598"/>
    <s v="CA-2011-102869"/>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s v="CA-2011-102869"/>
    <x v="2"/>
    <x v="340"/>
    <d v="2011-09-14T00:00:00"/>
    <s v="Second Class"/>
    <s v="LC-17140"/>
    <s v="Logan Currie"/>
    <x v="0"/>
    <s v="United States"/>
    <s v="Philadelphia"/>
    <x v="9"/>
    <n v="19140"/>
    <x v="3"/>
    <s v="FUR-FU-10002456"/>
    <x v="0"/>
    <x v="5"/>
    <s v="Master Caster Door Stop, Large Neon Orange"/>
    <n v="17.472000000000001"/>
    <n v="3"/>
    <n v="0.2"/>
    <n v="5.023200000000001"/>
  </r>
  <r>
    <n v="3600"/>
    <s v="CA-2011-102869"/>
    <x v="2"/>
    <x v="340"/>
    <d v="2011-09-14T00:00:00"/>
    <s v="Second Class"/>
    <s v="LC-17140"/>
    <s v="Logan Currie"/>
    <x v="0"/>
    <s v="United States"/>
    <s v="Philadelphia"/>
    <x v="9"/>
    <n v="19140"/>
    <x v="3"/>
    <s v="TEC-PH-10002549"/>
    <x v="2"/>
    <x v="7"/>
    <s v="Polycom SoundPoint IP 450 VoIP phone"/>
    <n v="135.51599999999999"/>
    <n v="1"/>
    <n v="0.4"/>
    <n v="-31.620400000000004"/>
  </r>
  <r>
    <n v="3601"/>
    <s v="CA-2014-138310"/>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s v="CA-2011-159835"/>
    <x v="2"/>
    <x v="664"/>
    <d v="2011-11-24T00:00:00"/>
    <s v="Standard Class"/>
    <s v="RB-19330"/>
    <s v="Randy Bradley"/>
    <x v="0"/>
    <s v="United States"/>
    <s v="Philadelphia"/>
    <x v="9"/>
    <n v="19143"/>
    <x v="3"/>
    <s v="OFF-PA-10002137"/>
    <x v="1"/>
    <x v="10"/>
    <s v="Southworth 100% Résumé Paper, 24lb."/>
    <n v="12.448"/>
    <n v="2"/>
    <n v="0.2"/>
    <n v="3.8899999999999988"/>
  </r>
  <r>
    <n v="3603"/>
    <s v="CA-2011-159835"/>
    <x v="2"/>
    <x v="664"/>
    <d v="2011-11-24T00:00:00"/>
    <s v="Standard Class"/>
    <s v="RB-19330"/>
    <s v="Randy Bradley"/>
    <x v="0"/>
    <s v="United States"/>
    <s v="Philadelphia"/>
    <x v="9"/>
    <n v="19143"/>
    <x v="3"/>
    <s v="FUR-CH-10004997"/>
    <x v="0"/>
    <x v="1"/>
    <s v="Hon Every-Day Series Multi-Task Chairs"/>
    <n v="657.93"/>
    <n v="5"/>
    <n v="0.3"/>
    <n v="-93.989999999999952"/>
  </r>
  <r>
    <n v="3604"/>
    <s v="CA-2014-112956"/>
    <x v="3"/>
    <x v="170"/>
    <d v="2014-08-28T00:00:00"/>
    <s v="Standard Class"/>
    <s v="TH-21550"/>
    <s v="Tracy Hopkins"/>
    <x v="2"/>
    <s v="United States"/>
    <s v="Columbia"/>
    <x v="39"/>
    <n v="21044"/>
    <x v="3"/>
    <s v="OFF-PA-10000357"/>
    <x v="1"/>
    <x v="10"/>
    <s v="Xerox 1888"/>
    <n v="277.39999999999998"/>
    <n v="5"/>
    <n v="0"/>
    <n v="133.15199999999999"/>
  </r>
  <r>
    <n v="3605"/>
    <s v="CA-2014-112956"/>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s v="CA-2014-112956"/>
    <x v="3"/>
    <x v="170"/>
    <d v="2014-08-28T00:00:00"/>
    <s v="Standard Class"/>
    <s v="TH-21550"/>
    <s v="Tracy Hopkins"/>
    <x v="2"/>
    <s v="United States"/>
    <s v="Columbia"/>
    <x v="39"/>
    <n v="21044"/>
    <x v="3"/>
    <s v="FUR-FU-10004960"/>
    <x v="0"/>
    <x v="5"/>
    <s v="Seth Thomas 12&quot; Clock w/ Goldtone Case"/>
    <n v="91.92"/>
    <n v="4"/>
    <n v="0"/>
    <n v="31.252800000000001"/>
  </r>
  <r>
    <n v="3607"/>
    <s v="CA-2013-119683"/>
    <x v="0"/>
    <x v="299"/>
    <d v="2013-03-17T00:00:00"/>
    <s v="Second Class"/>
    <s v="CK-12595"/>
    <s v="Clytie Kelty"/>
    <x v="0"/>
    <s v="United States"/>
    <s v="New York City"/>
    <x v="15"/>
    <n v="10024"/>
    <x v="3"/>
    <s v="OFF-EN-10001099"/>
    <x v="1"/>
    <x v="12"/>
    <s v="Staples"/>
    <n v="29.339999999999996"/>
    <n v="3"/>
    <n v="0"/>
    <n v="13.496399999999998"/>
  </r>
  <r>
    <n v="3608"/>
    <s v="CA-2011-163559"/>
    <x v="2"/>
    <x v="865"/>
    <d v="2011-09-28T00:00:00"/>
    <s v="Second Class"/>
    <s v="ST-20530"/>
    <s v="Shui Tom"/>
    <x v="0"/>
    <s v="United States"/>
    <s v="New York City"/>
    <x v="15"/>
    <n v="10035"/>
    <x v="3"/>
    <s v="OFF-BI-10002026"/>
    <x v="1"/>
    <x v="8"/>
    <s v="Avery Arch Ring Binders"/>
    <n v="139.44"/>
    <n v="3"/>
    <n v="0.2"/>
    <n v="47.060999999999993"/>
  </r>
  <r>
    <n v="3609"/>
    <s v="CA-2011-140228"/>
    <x v="2"/>
    <x v="582"/>
    <d v="2011-05-03T00:00:00"/>
    <s v="Standard Class"/>
    <s v="GB-14530"/>
    <s v="George Bell"/>
    <x v="1"/>
    <s v="United States"/>
    <s v="Newark"/>
    <x v="24"/>
    <n v="43055"/>
    <x v="3"/>
    <s v="OFF-LA-10001613"/>
    <x v="1"/>
    <x v="2"/>
    <s v="Avery File Folder Labels"/>
    <n v="6.911999999999999"/>
    <n v="3"/>
    <n v="0.2"/>
    <n v="2.5056000000000003"/>
  </r>
  <r>
    <n v="3610"/>
    <s v="CA-2011-140228"/>
    <x v="2"/>
    <x v="582"/>
    <d v="2011-05-03T00:00:00"/>
    <s v="Standard Class"/>
    <s v="GB-14530"/>
    <s v="George Bell"/>
    <x v="1"/>
    <s v="United States"/>
    <s v="Newark"/>
    <x v="24"/>
    <n v="43055"/>
    <x v="3"/>
    <s v="OFF-ST-10002214"/>
    <x v="1"/>
    <x v="4"/>
    <s v="X-Rack File for Hanging Folders"/>
    <n v="27.096"/>
    <n v="3"/>
    <n v="0.2"/>
    <n v="2.0321999999999987"/>
  </r>
  <r>
    <n v="3611"/>
    <s v="CA-2011-140228"/>
    <x v="2"/>
    <x v="582"/>
    <d v="2011-05-03T00:00:00"/>
    <s v="Standard Class"/>
    <s v="GB-14530"/>
    <s v="George Bell"/>
    <x v="1"/>
    <s v="United States"/>
    <s v="Newark"/>
    <x v="24"/>
    <n v="43055"/>
    <x v="3"/>
    <s v="OFF-ST-10001128"/>
    <x v="1"/>
    <x v="4"/>
    <s v="Carina Mini System Audio Rack, Model AR050B"/>
    <n v="177.56800000000001"/>
    <n v="2"/>
    <n v="0.2"/>
    <n v="-37.733199999999989"/>
  </r>
  <r>
    <n v="3612"/>
    <s v="US-2013-131674"/>
    <x v="0"/>
    <x v="896"/>
    <d v="2013-12-02T00:00:00"/>
    <s v="Second Class"/>
    <s v="NC-18535"/>
    <s v="Nick Crebassa"/>
    <x v="1"/>
    <s v="United States"/>
    <s v="Dallas"/>
    <x v="5"/>
    <n v="75217"/>
    <x v="2"/>
    <s v="TEC-AC-10004864"/>
    <x v="2"/>
    <x v="11"/>
    <s v="Memorex Micro Travel Drive 32 GB"/>
    <n v="58.415999999999997"/>
    <n v="2"/>
    <n v="0.2"/>
    <n v="16.794600000000003"/>
  </r>
  <r>
    <n v="3613"/>
    <s v="CA-2012-1100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s v="CA-2012-1100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s v="CA-2014-112529"/>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s v="CA-2014-112529"/>
    <x v="3"/>
    <x v="123"/>
    <d v="2014-11-22T00:00:00"/>
    <s v="First Class"/>
    <s v="SC-20770"/>
    <s v="Stewart Carmichael"/>
    <x v="1"/>
    <s v="United States"/>
    <s v="San Antonio"/>
    <x v="5"/>
    <n v="78207"/>
    <x v="2"/>
    <s v="OFF-AR-10001915"/>
    <x v="1"/>
    <x v="6"/>
    <s v="Peel-Off China Markers"/>
    <n v="31.776"/>
    <n v="4"/>
    <n v="0.2"/>
    <n v="8.7384000000000022"/>
  </r>
  <r>
    <n v="3617"/>
    <s v="CA-2013-154536"/>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s v="CA-2014-141929"/>
    <x v="3"/>
    <x v="507"/>
    <d v="2014-09-09T00:00:00"/>
    <s v="Standard Class"/>
    <s v="RA-19285"/>
    <s v="Ralph Arnett"/>
    <x v="0"/>
    <s v="United States"/>
    <s v="Los Angeles"/>
    <x v="1"/>
    <n v="90004"/>
    <x v="1"/>
    <s v="OFF-BI-10004632"/>
    <x v="1"/>
    <x v="8"/>
    <s v="Ibico Hi-Tech Manual Binding System"/>
    <n v="487.98400000000004"/>
    <n v="2"/>
    <n v="0.2"/>
    <n v="152.49499999999998"/>
  </r>
  <r>
    <n v="3619"/>
    <s v="CA-2014-141929"/>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s v="CA-2014-141929"/>
    <x v="3"/>
    <x v="507"/>
    <d v="2014-09-09T00:00:00"/>
    <s v="Standard Class"/>
    <s v="RA-19285"/>
    <s v="Ralph Arnett"/>
    <x v="0"/>
    <s v="United States"/>
    <s v="Los Angeles"/>
    <x v="1"/>
    <n v="90004"/>
    <x v="1"/>
    <s v="OFF-ST-10002974"/>
    <x v="1"/>
    <x v="4"/>
    <s v="Trav-L-File Heavy-Duty Shuttle II, Black"/>
    <n v="217.85"/>
    <n v="5"/>
    <n v="0"/>
    <n v="65.35499999999999"/>
  </r>
  <r>
    <n v="3621"/>
    <s v="CA-2013-109743"/>
    <x v="0"/>
    <x v="897"/>
    <d v="2013-09-30T00:00:00"/>
    <s v="Standard Class"/>
    <s v="SH-19975"/>
    <s v="Sally Hughsby"/>
    <x v="1"/>
    <s v="United States"/>
    <s v="Smyrna"/>
    <x v="18"/>
    <n v="37167"/>
    <x v="0"/>
    <s v="OFF-AR-10003727"/>
    <x v="1"/>
    <x v="6"/>
    <s v="Berol Giant Pencil Sharpener"/>
    <n v="40.775999999999996"/>
    <n v="3"/>
    <n v="0.2"/>
    <n v="4.5872999999999937"/>
  </r>
  <r>
    <n v="3622"/>
    <s v="CA-2013-109743"/>
    <x v="0"/>
    <x v="897"/>
    <d v="2013-09-30T00:00:00"/>
    <s v="Standard Class"/>
    <s v="SH-19975"/>
    <s v="Sally Hughsby"/>
    <x v="1"/>
    <s v="United States"/>
    <s v="Smyrna"/>
    <x v="18"/>
    <n v="37167"/>
    <x v="0"/>
    <s v="TEC-PH-10004071"/>
    <x v="2"/>
    <x v="7"/>
    <s v="PayAnywhere Card Reader"/>
    <n v="63.936000000000007"/>
    <n v="8"/>
    <n v="0.2"/>
    <n v="5.5944000000000003"/>
  </r>
  <r>
    <n v="3623"/>
    <s v="CA-2011-159184"/>
    <x v="2"/>
    <x v="80"/>
    <d v="2011-09-19T00:00:00"/>
    <s v="Standard Class"/>
    <s v="JC-15775"/>
    <s v="John Castell"/>
    <x v="0"/>
    <s v="United States"/>
    <s v="Macon"/>
    <x v="32"/>
    <n v="31204"/>
    <x v="0"/>
    <s v="FUR-FU-10002878"/>
    <x v="0"/>
    <x v="5"/>
    <s v="Seth Thomas 14&quot; Day/Date Wall Clock"/>
    <n v="142.4"/>
    <n v="5"/>
    <n v="0"/>
    <n v="52.688000000000002"/>
  </r>
  <r>
    <n v="3624"/>
    <s v="CA-2011-159184"/>
    <x v="2"/>
    <x v="80"/>
    <d v="2011-09-19T00:00:00"/>
    <s v="Standard Class"/>
    <s v="JC-15775"/>
    <s v="John Castell"/>
    <x v="0"/>
    <s v="United States"/>
    <s v="Macon"/>
    <x v="32"/>
    <n v="31204"/>
    <x v="0"/>
    <s v="OFF-BI-10001890"/>
    <x v="1"/>
    <x v="8"/>
    <s v="Avery Poly Binder Pockets"/>
    <n v="7.16"/>
    <n v="2"/>
    <n v="0"/>
    <n v="3.4367999999999999"/>
  </r>
  <r>
    <n v="3625"/>
    <s v="CA-2014-113530"/>
    <x v="3"/>
    <x v="240"/>
    <d v="2014-05-22T00:00:00"/>
    <s v="Second Class"/>
    <s v="BC-11125"/>
    <s v="Becky Castell"/>
    <x v="2"/>
    <s v="United States"/>
    <s v="San Francisco"/>
    <x v="1"/>
    <n v="94109"/>
    <x v="1"/>
    <s v="FUR-CH-10002647"/>
    <x v="0"/>
    <x v="1"/>
    <s v="Situations Contoured Folding Chairs, 4/Set"/>
    <n v="681.40800000000013"/>
    <n v="12"/>
    <n v="0.2"/>
    <n v="42.588000000000022"/>
  </r>
  <r>
    <n v="3626"/>
    <s v="CA-2014-113530"/>
    <x v="3"/>
    <x v="240"/>
    <d v="2014-05-22T00:00:00"/>
    <s v="Second Class"/>
    <s v="BC-11125"/>
    <s v="Becky Castell"/>
    <x v="2"/>
    <s v="United States"/>
    <s v="San Francisco"/>
    <x v="1"/>
    <n v="94109"/>
    <x v="1"/>
    <s v="OFF-AR-10001315"/>
    <x v="1"/>
    <x v="6"/>
    <s v="Newell 310"/>
    <n v="3.52"/>
    <n v="2"/>
    <n v="0"/>
    <n v="1.0207999999999999"/>
  </r>
  <r>
    <n v="3627"/>
    <s v="CA-2014-113530"/>
    <x v="3"/>
    <x v="240"/>
    <d v="2014-05-22T00:00:00"/>
    <s v="Second Class"/>
    <s v="BC-11125"/>
    <s v="Becky Castell"/>
    <x v="2"/>
    <s v="United States"/>
    <s v="San Francisco"/>
    <x v="1"/>
    <n v="94109"/>
    <x v="1"/>
    <s v="OFF-AR-10000122"/>
    <x v="1"/>
    <x v="6"/>
    <s v="Newell 314"/>
    <n v="5.58"/>
    <n v="1"/>
    <n v="0"/>
    <n v="1.3949999999999996"/>
  </r>
  <r>
    <n v="3628"/>
    <s v="CA-2014-113530"/>
    <x v="3"/>
    <x v="240"/>
    <d v="2014-05-22T00:00:00"/>
    <s v="Second Class"/>
    <s v="BC-11125"/>
    <s v="Becky Castell"/>
    <x v="2"/>
    <s v="United States"/>
    <s v="San Francisco"/>
    <x v="1"/>
    <n v="94109"/>
    <x v="1"/>
    <s v="TEC-AC-10001465"/>
    <x v="2"/>
    <x v="11"/>
    <s v="SanDisk Cruzer 64 GB USB Flash Drive"/>
    <n v="36.32"/>
    <n v="1"/>
    <n v="0"/>
    <n v="10.895999999999997"/>
  </r>
  <r>
    <n v="3629"/>
    <s v="CA-2011-169726"/>
    <x v="2"/>
    <x v="128"/>
    <d v="2011-08-13T00:00:00"/>
    <s v="Standard Class"/>
    <s v="JH-15985"/>
    <s v="Joseph Holt"/>
    <x v="0"/>
    <s v="United States"/>
    <s v="Seattle"/>
    <x v="4"/>
    <n v="98103"/>
    <x v="1"/>
    <s v="OFF-BI-10004600"/>
    <x v="1"/>
    <x v="8"/>
    <s v="Ibico Ibimaster 300 Manual Binding System"/>
    <n v="2060.7440000000001"/>
    <n v="7"/>
    <n v="0.2"/>
    <n v="643.98249999999996"/>
  </r>
  <r>
    <n v="3630"/>
    <s v="CA-2014-155957"/>
    <x v="3"/>
    <x v="200"/>
    <d v="2014-12-01T00:00:00"/>
    <s v="Standard Class"/>
    <s v="CC-12610"/>
    <s v="Corey Catlett"/>
    <x v="1"/>
    <s v="United States"/>
    <s v="Columbus"/>
    <x v="24"/>
    <n v="43229"/>
    <x v="3"/>
    <s v="OFF-AP-10002082"/>
    <x v="1"/>
    <x v="9"/>
    <s v="Holmes HEPA Air Purifier"/>
    <n v="52.272000000000006"/>
    <n v="3"/>
    <n v="0.2"/>
    <n v="9.8009999999999984"/>
  </r>
  <r>
    <n v="3631"/>
    <s v="CA-2014-155957"/>
    <x v="3"/>
    <x v="200"/>
    <d v="2014-12-01T00:00:00"/>
    <s v="Standard Class"/>
    <s v="CC-12610"/>
    <s v="Corey Catlett"/>
    <x v="1"/>
    <s v="United States"/>
    <s v="Columbus"/>
    <x v="24"/>
    <n v="43229"/>
    <x v="3"/>
    <s v="OFF-AP-10004708"/>
    <x v="1"/>
    <x v="9"/>
    <s v="Fellowes Superior 10 Outlet Split Surge Protector"/>
    <n v="213.13600000000002"/>
    <n v="7"/>
    <n v="0.2"/>
    <n v="23.977799999999988"/>
  </r>
  <r>
    <n v="3632"/>
    <s v="CA-2014-132178"/>
    <x v="3"/>
    <x v="898"/>
    <d v="2014-05-09T00:00:00"/>
    <s v="Second Class"/>
    <s v="DB-12970"/>
    <s v="Darren Budd"/>
    <x v="1"/>
    <s v="United States"/>
    <s v="Los Angeles"/>
    <x v="1"/>
    <n v="90004"/>
    <x v="1"/>
    <s v="OFF-ST-10000464"/>
    <x v="1"/>
    <x v="4"/>
    <s v="Multi-Use Personal File Cart and Caster Set, Three Stacking Bins"/>
    <n v="69.52"/>
    <n v="2"/>
    <n v="0"/>
    <n v="19.465600000000002"/>
  </r>
  <r>
    <n v="3633"/>
    <s v="CA-2014-132178"/>
    <x v="3"/>
    <x v="898"/>
    <d v="2014-05-09T00:00:00"/>
    <s v="Second Class"/>
    <s v="DB-12970"/>
    <s v="Darren Budd"/>
    <x v="1"/>
    <s v="United States"/>
    <s v="Los Angeles"/>
    <x v="1"/>
    <n v="90004"/>
    <x v="1"/>
    <s v="OFF-ST-10000025"/>
    <x v="1"/>
    <x v="4"/>
    <s v="Fellowes Stor/Drawer Steel Plus Storage Drawers"/>
    <n v="763.44"/>
    <n v="8"/>
    <n v="0"/>
    <n v="45.80639999999994"/>
  </r>
  <r>
    <n v="3634"/>
    <s v="CA-2013-145177"/>
    <x v="0"/>
    <x v="338"/>
    <d v="2013-11-15T00:00:00"/>
    <s v="Standard Class"/>
    <s v="PP-18955"/>
    <s v="Paul Prost"/>
    <x v="2"/>
    <s v="United States"/>
    <s v="Springfield"/>
    <x v="24"/>
    <n v="45503"/>
    <x v="3"/>
    <s v="OFF-LA-10001613"/>
    <x v="1"/>
    <x v="2"/>
    <s v="Avery File Folder Labels"/>
    <n v="9.2159999999999993"/>
    <n v="4"/>
    <n v="0.2"/>
    <n v="3.3408000000000002"/>
  </r>
  <r>
    <n v="3635"/>
    <s v="CA-2013-145177"/>
    <x v="0"/>
    <x v="338"/>
    <d v="2013-11-15T00:00:00"/>
    <s v="Standard Class"/>
    <s v="PP-18955"/>
    <s v="Paul Prost"/>
    <x v="2"/>
    <s v="United States"/>
    <s v="Springfield"/>
    <x v="24"/>
    <n v="45503"/>
    <x v="3"/>
    <s v="TEC-PH-10000376"/>
    <x v="2"/>
    <x v="7"/>
    <s v="Square Credit Card Reader"/>
    <n v="41.957999999999998"/>
    <n v="7"/>
    <n v="0.4"/>
    <n v="-9.7901999999999987"/>
  </r>
  <r>
    <n v="3636"/>
    <s v="CA-2013-145177"/>
    <x v="0"/>
    <x v="338"/>
    <d v="2013-11-15T00:00:00"/>
    <s v="Standard Class"/>
    <s v="PP-18955"/>
    <s v="Paul Prost"/>
    <x v="2"/>
    <s v="United States"/>
    <s v="Springfield"/>
    <x v="24"/>
    <n v="45503"/>
    <x v="3"/>
    <s v="OFF-PA-10004039"/>
    <x v="1"/>
    <x v="10"/>
    <s v="Xerox 1882"/>
    <n v="89.567999999999998"/>
    <n v="2"/>
    <n v="0.2"/>
    <n v="32.468400000000003"/>
  </r>
  <r>
    <n v="3637"/>
    <s v="CA-2013-145177"/>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s v="CA-2013-145177"/>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s v="CA-2013-145177"/>
    <x v="0"/>
    <x v="338"/>
    <d v="2013-11-15T00:00:00"/>
    <s v="Standard Class"/>
    <s v="PP-18955"/>
    <s v="Paul Prost"/>
    <x v="2"/>
    <s v="United States"/>
    <s v="Springfield"/>
    <x v="24"/>
    <n v="45503"/>
    <x v="3"/>
    <s v="FUR-FU-10000758"/>
    <x v="0"/>
    <x v="5"/>
    <s v="DAX Natural Wood-Tone Poster Frame"/>
    <n v="148.28800000000001"/>
    <n v="7"/>
    <n v="0.2"/>
    <n v="29.657599999999988"/>
  </r>
  <r>
    <n v="3640"/>
    <s v="CA-2013-145177"/>
    <x v="0"/>
    <x v="338"/>
    <d v="2013-11-15T00:00:00"/>
    <s v="Standard Class"/>
    <s v="PP-18955"/>
    <s v="Paul Prost"/>
    <x v="2"/>
    <s v="United States"/>
    <s v="Springfield"/>
    <x v="24"/>
    <n v="45503"/>
    <x v="3"/>
    <s v="OFF-PA-10000682"/>
    <x v="1"/>
    <x v="10"/>
    <s v="Xerox 1924"/>
    <n v="4.6240000000000006"/>
    <n v="1"/>
    <n v="0.2"/>
    <n v="1.6762000000000001"/>
  </r>
  <r>
    <n v="3641"/>
    <s v="CA-2013-145177"/>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s v="CA-2013-145177"/>
    <x v="0"/>
    <x v="338"/>
    <d v="2013-11-15T00:00:00"/>
    <s v="Standard Class"/>
    <s v="PP-18955"/>
    <s v="Paul Prost"/>
    <x v="2"/>
    <s v="United States"/>
    <s v="Springfield"/>
    <x v="24"/>
    <n v="45503"/>
    <x v="3"/>
    <s v="OFF-BI-10002082"/>
    <x v="1"/>
    <x v="8"/>
    <s v="GBC Twin Loop Wire Binding Elements"/>
    <n v="69.888000000000005"/>
    <n v="7"/>
    <n v="0.7"/>
    <n v="-46.591999999999999"/>
  </r>
  <r>
    <n v="3643"/>
    <s v="CA-2011-156594"/>
    <x v="2"/>
    <x v="414"/>
    <d v="2011-12-23T00:00:00"/>
    <s v="Second Class"/>
    <s v="MC-17845"/>
    <s v="Michael Chen"/>
    <x v="0"/>
    <s v="United States"/>
    <s v="Los Angeles"/>
    <x v="1"/>
    <n v="90008"/>
    <x v="1"/>
    <s v="OFF-BI-10004632"/>
    <x v="1"/>
    <x v="8"/>
    <s v="Ibico Hi-Tech Manual Binding System"/>
    <n v="487.98400000000004"/>
    <n v="2"/>
    <n v="0.2"/>
    <n v="152.49499999999998"/>
  </r>
  <r>
    <n v="3644"/>
    <s v="CA-2011-156594"/>
    <x v="2"/>
    <x v="414"/>
    <d v="2011-12-23T00:00:00"/>
    <s v="Second Class"/>
    <s v="MC-17845"/>
    <s v="Michael Chen"/>
    <x v="0"/>
    <s v="United States"/>
    <s v="Los Angeles"/>
    <x v="1"/>
    <n v="90008"/>
    <x v="1"/>
    <s v="OFF-AR-10001725"/>
    <x v="1"/>
    <x v="6"/>
    <s v="Boston Home &amp; Office Model 2000 Electric Pencil Sharpeners"/>
    <n v="47.3"/>
    <n v="2"/>
    <n v="0"/>
    <n v="12.298000000000002"/>
  </r>
  <r>
    <n v="3645"/>
    <s v="CA-2011-156594"/>
    <x v="2"/>
    <x v="414"/>
    <d v="2011-12-23T00:00:00"/>
    <s v="Second Class"/>
    <s v="MC-17845"/>
    <s v="Michael Chen"/>
    <x v="0"/>
    <s v="United States"/>
    <s v="Los Angeles"/>
    <x v="1"/>
    <n v="90008"/>
    <x v="1"/>
    <s v="OFF-AR-10004269"/>
    <x v="1"/>
    <x v="6"/>
    <s v="Newell 31"/>
    <n v="4.13"/>
    <n v="1"/>
    <n v="0"/>
    <n v="1.1564000000000001"/>
  </r>
  <r>
    <n v="3646"/>
    <s v="CA-2011-15659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s v="CA-2011-146528"/>
    <x v="2"/>
    <x v="739"/>
    <d v="2011-07-27T00:00:00"/>
    <s v="Second Class"/>
    <s v="VF-21715"/>
    <s v="Vicky Freymann"/>
    <x v="2"/>
    <s v="United States"/>
    <s v="Los Angeles"/>
    <x v="1"/>
    <n v="90045"/>
    <x v="1"/>
    <s v="OFF-PA-10002195"/>
    <x v="1"/>
    <x v="10"/>
    <s v="Xerox 1966"/>
    <n v="6.48"/>
    <n v="1"/>
    <n v="0"/>
    <n v="3.1752000000000002"/>
  </r>
  <r>
    <n v="3648"/>
    <s v="CA-2011-146528"/>
    <x v="2"/>
    <x v="739"/>
    <d v="2011-07-27T00:00:00"/>
    <s v="Second Class"/>
    <s v="VF-21715"/>
    <s v="Vicky Freymann"/>
    <x v="2"/>
    <s v="United States"/>
    <s v="Los Angeles"/>
    <x v="1"/>
    <n v="90045"/>
    <x v="1"/>
    <s v="OFF-SU-10002522"/>
    <x v="1"/>
    <x v="14"/>
    <s v="Acme Kleen Earth Office Shears"/>
    <n v="15.52"/>
    <n v="4"/>
    <n v="0"/>
    <n v="4.5007999999999981"/>
  </r>
  <r>
    <n v="3649"/>
    <s v="CA-2012-168459"/>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s v="CA-2012-168459"/>
    <x v="1"/>
    <x v="6"/>
    <d v="2012-11-27T00:00:00"/>
    <s v="Standard Class"/>
    <s v="MC-17275"/>
    <s v="Marc Crier"/>
    <x v="0"/>
    <s v="United States"/>
    <s v="Memphis"/>
    <x v="18"/>
    <n v="38109"/>
    <x v="0"/>
    <s v="OFF-FA-10004854"/>
    <x v="1"/>
    <x v="13"/>
    <s v="Vinyl Coated Wire Paper Clips in Organizer Box, 800/Box"/>
    <n v="55.104000000000006"/>
    <n v="6"/>
    <n v="0.2"/>
    <n v="18.597599999999993"/>
  </r>
  <r>
    <n v="3651"/>
    <s v="CA-2014-109960"/>
    <x v="3"/>
    <x v="34"/>
    <d v="2014-12-12T00:00:00"/>
    <s v="Second Class"/>
    <s v="DB-13210"/>
    <s v="Dean Braden"/>
    <x v="0"/>
    <s v="United States"/>
    <s v="Detroit"/>
    <x v="12"/>
    <n v="48234"/>
    <x v="2"/>
    <s v="TEC-AC-10004859"/>
    <x v="2"/>
    <x v="11"/>
    <s v="Maxell Pro 80 Minute CD-R, 10/Pack"/>
    <n v="104.88"/>
    <n v="6"/>
    <n v="0"/>
    <n v="41.952000000000005"/>
  </r>
  <r>
    <n v="3652"/>
    <s v="CA-2014-109960"/>
    <x v="3"/>
    <x v="34"/>
    <d v="2014-12-12T00:00:00"/>
    <s v="Second Class"/>
    <s v="DB-13210"/>
    <s v="Dean Braden"/>
    <x v="0"/>
    <s v="United States"/>
    <s v="Detroit"/>
    <x v="12"/>
    <n v="48234"/>
    <x v="2"/>
    <s v="OFF-AR-10001860"/>
    <x v="1"/>
    <x v="6"/>
    <s v="BIC Liqua Brite Liner"/>
    <n v="34.700000000000003"/>
    <n v="5"/>
    <n v="0"/>
    <n v="12.492000000000001"/>
  </r>
  <r>
    <n v="3653"/>
    <s v="CA-2014-109960"/>
    <x v="3"/>
    <x v="34"/>
    <d v="2014-12-12T00:00:00"/>
    <s v="Second Class"/>
    <s v="DB-13210"/>
    <s v="Dean Braden"/>
    <x v="0"/>
    <s v="United States"/>
    <s v="Detroit"/>
    <x v="12"/>
    <n v="48234"/>
    <x v="2"/>
    <s v="OFF-BI-10001636"/>
    <x v="1"/>
    <x v="8"/>
    <s v="Ibico Plastic and Wire Spiral Binding Combs"/>
    <n v="33.72"/>
    <n v="4"/>
    <n v="0"/>
    <n v="15.511199999999999"/>
  </r>
  <r>
    <n v="3654"/>
    <s v="CA-2014-109960"/>
    <x v="3"/>
    <x v="34"/>
    <d v="2014-12-12T00:00:00"/>
    <s v="Second Class"/>
    <s v="DB-13210"/>
    <s v="Dean Braden"/>
    <x v="0"/>
    <s v="United States"/>
    <s v="Detroit"/>
    <x v="12"/>
    <n v="48234"/>
    <x v="2"/>
    <s v="OFF-PA-10000349"/>
    <x v="1"/>
    <x v="10"/>
    <s v="Staples"/>
    <n v="14.940000000000001"/>
    <n v="3"/>
    <n v="0"/>
    <n v="7.0218000000000007"/>
  </r>
  <r>
    <n v="3655"/>
    <s v="CA-2014-133004"/>
    <x v="3"/>
    <x v="515"/>
    <d v="2014-09-06T00:00:00"/>
    <s v="Standard Class"/>
    <s v="AJ-10945"/>
    <s v="Ashley Jarboe"/>
    <x v="0"/>
    <s v="United States"/>
    <s v="Lawrence"/>
    <x v="14"/>
    <n v="46226"/>
    <x v="2"/>
    <s v="OFF-AP-10002439"/>
    <x v="1"/>
    <x v="9"/>
    <s v="Tripp Lite Isotel 8 Ultra 8 Outlet Metal Surge"/>
    <n v="638.73"/>
    <n v="9"/>
    <n v="0"/>
    <n v="166.06979999999999"/>
  </r>
  <r>
    <n v="3656"/>
    <s v="CA-2014-168102"/>
    <x v="3"/>
    <x v="558"/>
    <d v="2014-05-01T00:00:00"/>
    <s v="Standard Class"/>
    <s v="CP-12340"/>
    <s v="Christine Phan"/>
    <x v="1"/>
    <s v="United States"/>
    <s v="Jacksonville"/>
    <x v="2"/>
    <n v="32216"/>
    <x v="0"/>
    <s v="OFF-ST-10001370"/>
    <x v="1"/>
    <x v="4"/>
    <s v="Sensible Storage WireTech Storage Systems"/>
    <n v="113.56800000000001"/>
    <n v="2"/>
    <n v="0.2"/>
    <n v="-21.294000000000018"/>
  </r>
  <r>
    <n v="3657"/>
    <s v="CA-2014-158036"/>
    <x v="3"/>
    <x v="565"/>
    <d v="2014-09-15T00:00:00"/>
    <s v="Standard Class"/>
    <s v="DB-13555"/>
    <s v="Dorothy Badders"/>
    <x v="1"/>
    <s v="United States"/>
    <s v="Dublin"/>
    <x v="24"/>
    <n v="43017"/>
    <x v="3"/>
    <s v="TEC-AC-10002558"/>
    <x v="2"/>
    <x v="11"/>
    <s v="Imation Swivel Flash Drive USB flash drive - 8 GB"/>
    <n v="9.0960000000000001"/>
    <n v="1"/>
    <n v="0.2"/>
    <n v="1.7054999999999998"/>
  </r>
  <r>
    <n v="3658"/>
    <s v="CA-2012-128083"/>
    <x v="1"/>
    <x v="899"/>
    <d v="2012-03-17T00:00:00"/>
    <s v="Standard Class"/>
    <s v="EB-13750"/>
    <s v="Edward Becker"/>
    <x v="1"/>
    <s v="United States"/>
    <s v="Plantation"/>
    <x v="2"/>
    <n v="33317"/>
    <x v="0"/>
    <s v="OFF-EN-10004030"/>
    <x v="1"/>
    <x v="12"/>
    <s v="Convenience Packs of Business Envelopes"/>
    <n v="8.6880000000000006"/>
    <n v="3"/>
    <n v="0.2"/>
    <n v="2.9322000000000004"/>
  </r>
  <r>
    <n v="3659"/>
    <s v="CA-2012-128083"/>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s v="CA-2012-128083"/>
    <x v="1"/>
    <x v="899"/>
    <d v="2012-03-17T00:00:00"/>
    <s v="Standard Class"/>
    <s v="EB-13750"/>
    <s v="Edward Becker"/>
    <x v="1"/>
    <s v="United States"/>
    <s v="Plantation"/>
    <x v="2"/>
    <n v="33317"/>
    <x v="0"/>
    <s v="FUR-FU-10001731"/>
    <x v="0"/>
    <x v="5"/>
    <s v="Acrylic Self-Standing Desk Frames"/>
    <n v="6.4080000000000004"/>
    <n v="3"/>
    <n v="0.2"/>
    <n v="1.4418"/>
  </r>
  <r>
    <n v="3661"/>
    <s v="CA-2013-161676"/>
    <x v="0"/>
    <x v="427"/>
    <d v="2013-07-24T00:00:00"/>
    <s v="Standard Class"/>
    <s v="JP-15460"/>
    <s v="Jennifer Patt"/>
    <x v="1"/>
    <s v="United States"/>
    <s v="Glendale"/>
    <x v="16"/>
    <n v="85301"/>
    <x v="1"/>
    <s v="OFF-SU-10004782"/>
    <x v="1"/>
    <x v="14"/>
    <s v="Elite 5&quot; Scissors"/>
    <n v="33.799999999999997"/>
    <n v="5"/>
    <n v="0.2"/>
    <n v="4.2249999999999979"/>
  </r>
  <r>
    <n v="3662"/>
    <s v="CA-2013-155005"/>
    <x v="0"/>
    <x v="900"/>
    <d v="2013-06-16T00:00:00"/>
    <s v="Second Class"/>
    <s v="SC-20050"/>
    <s v="Sample Company A"/>
    <x v="2"/>
    <s v="United States"/>
    <s v="Jackson"/>
    <x v="12"/>
    <n v="49201"/>
    <x v="2"/>
    <s v="TEC-PH-10003484"/>
    <x v="2"/>
    <x v="7"/>
    <s v="Ooma Telo VoIP Home Phone System"/>
    <n v="377.96999999999997"/>
    <n v="3"/>
    <n v="0"/>
    <n v="94.492500000000007"/>
  </r>
  <r>
    <n v="3663"/>
    <s v="US-2014-129777"/>
    <x v="3"/>
    <x v="445"/>
    <d v="2014-07-10T00:00:00"/>
    <s v="Standard Class"/>
    <s v="FM-14290"/>
    <s v="Frank Merwin"/>
    <x v="2"/>
    <s v="United States"/>
    <s v="Quincy"/>
    <x v="31"/>
    <n v="2169"/>
    <x v="3"/>
    <s v="TEC-AC-10003590"/>
    <x v="2"/>
    <x v="11"/>
    <s v="TRENDnet 56K USB 2.0 Phone, Internet and Fax Modem"/>
    <n v="258.89999999999998"/>
    <n v="10"/>
    <n v="0"/>
    <n v="93.203999999999994"/>
  </r>
  <r>
    <n v="3664"/>
    <s v="US-2014-129777"/>
    <x v="3"/>
    <x v="445"/>
    <d v="2014-07-10T00:00:00"/>
    <s v="Standard Class"/>
    <s v="FM-14290"/>
    <s v="Frank Merwin"/>
    <x v="2"/>
    <s v="United States"/>
    <s v="Quincy"/>
    <x v="31"/>
    <n v="2169"/>
    <x v="3"/>
    <s v="OFF-PA-10001970"/>
    <x v="1"/>
    <x v="10"/>
    <s v="Xerox 1881"/>
    <n v="24.56"/>
    <n v="2"/>
    <n v="0"/>
    <n v="11.543199999999999"/>
  </r>
  <r>
    <n v="3665"/>
    <s v="CA-2011-129364"/>
    <x v="2"/>
    <x v="589"/>
    <d v="2011-12-13T00:00:00"/>
    <s v="Standard Class"/>
    <s v="TB-21250"/>
    <s v="Tim Brockman"/>
    <x v="0"/>
    <s v="United States"/>
    <s v="Salem"/>
    <x v="21"/>
    <n v="97301"/>
    <x v="1"/>
    <s v="OFF-LA-10001569"/>
    <x v="1"/>
    <x v="2"/>
    <s v="Avery 499"/>
    <n v="27.888000000000002"/>
    <n v="7"/>
    <n v="0.2"/>
    <n v="9.0635999999999974"/>
  </r>
  <r>
    <n v="3666"/>
    <s v="CA-2011-129364"/>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s v="CA-2011-129364"/>
    <x v="2"/>
    <x v="589"/>
    <d v="2011-12-13T00:00:00"/>
    <s v="Standard Class"/>
    <s v="TB-21250"/>
    <s v="Tim Brockman"/>
    <x v="0"/>
    <s v="United States"/>
    <s v="Salem"/>
    <x v="21"/>
    <n v="97301"/>
    <x v="1"/>
    <s v="TEC-PH-10003095"/>
    <x v="2"/>
    <x v="7"/>
    <s v="Samsung HM1900 Bluetooth Headset"/>
    <n v="52.679999999999993"/>
    <n v="3"/>
    <n v="0.2"/>
    <n v="19.754999999999999"/>
  </r>
  <r>
    <n v="3668"/>
    <s v="CA-2011-129364"/>
    <x v="2"/>
    <x v="589"/>
    <d v="2011-12-13T00:00:00"/>
    <s v="Standard Class"/>
    <s v="TB-21250"/>
    <s v="Tim Brockman"/>
    <x v="0"/>
    <s v="United States"/>
    <s v="Salem"/>
    <x v="21"/>
    <n v="97301"/>
    <x v="1"/>
    <s v="OFF-SU-10000432"/>
    <x v="1"/>
    <x v="14"/>
    <s v="Acco Side-Punched Conventional Columnar Pads"/>
    <n v="13.88"/>
    <n v="5"/>
    <n v="0.2"/>
    <n v="-2.6025000000000014"/>
  </r>
  <r>
    <n v="3669"/>
    <s v="CA-2011-129364"/>
    <x v="2"/>
    <x v="589"/>
    <d v="2011-12-13T00:00:00"/>
    <s v="Standard Class"/>
    <s v="TB-21250"/>
    <s v="Tim Brockman"/>
    <x v="0"/>
    <s v="United States"/>
    <s v="Salem"/>
    <x v="21"/>
    <n v="97301"/>
    <x v="1"/>
    <s v="TEC-AC-10004227"/>
    <x v="2"/>
    <x v="11"/>
    <s v="SanDisk Ultra 16 GB MicroSDHC Class 10 Memory Card"/>
    <n v="103.92000000000002"/>
    <n v="10"/>
    <n v="0.2"/>
    <n v="-18.186000000000014"/>
  </r>
  <r>
    <n v="3670"/>
    <s v="CA-2011-129364"/>
    <x v="2"/>
    <x v="589"/>
    <d v="2011-12-13T00:00:00"/>
    <s v="Standard Class"/>
    <s v="TB-21250"/>
    <s v="Tim Brockman"/>
    <x v="0"/>
    <s v="United States"/>
    <s v="Salem"/>
    <x v="21"/>
    <n v="97301"/>
    <x v="1"/>
    <s v="OFF-LA-10004409"/>
    <x v="1"/>
    <x v="2"/>
    <s v="Avery 492"/>
    <n v="11.52"/>
    <n v="5"/>
    <n v="0.2"/>
    <n v="3.7439999999999989"/>
  </r>
  <r>
    <n v="3671"/>
    <s v="CA-2011-129364"/>
    <x v="2"/>
    <x v="589"/>
    <d v="2011-12-13T00:00:00"/>
    <s v="Standard Class"/>
    <s v="TB-21250"/>
    <s v="Tim Brockman"/>
    <x v="0"/>
    <s v="United States"/>
    <s v="Salem"/>
    <x v="21"/>
    <n v="97301"/>
    <x v="1"/>
    <s v="OFF-PA-10001569"/>
    <x v="1"/>
    <x v="10"/>
    <s v="Xerox 232"/>
    <n v="10.368000000000002"/>
    <n v="2"/>
    <n v="0.2"/>
    <n v="3.6288"/>
  </r>
  <r>
    <n v="3672"/>
    <s v="CA-2011-129364"/>
    <x v="2"/>
    <x v="589"/>
    <d v="2011-12-13T00:00:00"/>
    <s v="Standard Class"/>
    <s v="TB-21250"/>
    <s v="Tim Brockman"/>
    <x v="0"/>
    <s v="United States"/>
    <s v="Salem"/>
    <x v="21"/>
    <n v="97301"/>
    <x v="1"/>
    <s v="OFF-ST-10001031"/>
    <x v="1"/>
    <x v="4"/>
    <s v="Adjustable Personal File Tote"/>
    <n v="39.072000000000003"/>
    <n v="3"/>
    <n v="0.2"/>
    <n v="2.9304000000000023"/>
  </r>
  <r>
    <n v="3673"/>
    <s v="CA-2013-104969"/>
    <x v="0"/>
    <x v="143"/>
    <d v="2013-04-15T00:00:00"/>
    <s v="Standard Class"/>
    <s v="EH-14125"/>
    <s v="Eugene Hildebrand"/>
    <x v="2"/>
    <s v="United States"/>
    <s v="Troy"/>
    <x v="24"/>
    <n v="45373"/>
    <x v="3"/>
    <s v="OFF-EN-10002312"/>
    <x v="1"/>
    <x v="12"/>
    <s v="#10 Self-Seal White Envelopes"/>
    <n v="8.8719999999999999"/>
    <n v="1"/>
    <n v="0.2"/>
    <n v="3.2161"/>
  </r>
  <r>
    <n v="3674"/>
    <s v="CA-2013-104969"/>
    <x v="0"/>
    <x v="143"/>
    <d v="2013-04-15T00:00:00"/>
    <s v="Standard Class"/>
    <s v="EH-14125"/>
    <s v="Eugene Hildebrand"/>
    <x v="2"/>
    <s v="United States"/>
    <s v="Troy"/>
    <x v="24"/>
    <n v="45373"/>
    <x v="3"/>
    <s v="OFF-BI-10004224"/>
    <x v="1"/>
    <x v="8"/>
    <s v="Catalog Binders with Expanding Posts"/>
    <n v="121.10400000000003"/>
    <n v="6"/>
    <n v="0.7"/>
    <n v="-100.91999999999999"/>
  </r>
  <r>
    <n v="3675"/>
    <s v="CA-2014-154109"/>
    <x v="3"/>
    <x v="44"/>
    <d v="2014-11-12T00:00:00"/>
    <s v="Standard Class"/>
    <s v="ML-17410"/>
    <s v="Maris LaWare"/>
    <x v="0"/>
    <s v="United States"/>
    <s v="Philadelphia"/>
    <x v="9"/>
    <n v="19143"/>
    <x v="3"/>
    <s v="FUR-CH-10003774"/>
    <x v="0"/>
    <x v="1"/>
    <s v="Global Wood Trimmed Manager's Task Chair, Khaki"/>
    <n v="127.372"/>
    <n v="2"/>
    <n v="0.3"/>
    <n v="-30.933200000000006"/>
  </r>
  <r>
    <n v="3676"/>
    <s v="CA-2014-154109"/>
    <x v="3"/>
    <x v="44"/>
    <d v="2014-11-12T00:00:00"/>
    <s v="Standard Class"/>
    <s v="ML-17410"/>
    <s v="Maris LaWare"/>
    <x v="0"/>
    <s v="United States"/>
    <s v="Philadelphia"/>
    <x v="9"/>
    <n v="19143"/>
    <x v="3"/>
    <s v="OFF-PA-10000157"/>
    <x v="1"/>
    <x v="10"/>
    <s v="Xerox 191"/>
    <n v="47.952000000000005"/>
    <n v="3"/>
    <n v="0.2"/>
    <n v="16.183799999999998"/>
  </r>
  <r>
    <n v="3677"/>
    <s v="CA-2012-156440"/>
    <x v="1"/>
    <x v="901"/>
    <d v="2012-12-09T00:00:00"/>
    <s v="Standard Class"/>
    <s v="MH-17620"/>
    <s v="Matt Hagelstein"/>
    <x v="1"/>
    <s v="United States"/>
    <s v="San Diego"/>
    <x v="1"/>
    <n v="92105"/>
    <x v="1"/>
    <s v="FUR-FU-10004090"/>
    <x v="0"/>
    <x v="5"/>
    <s v="Executive Impressions 14&quot; Contract Wall Clock"/>
    <n v="44.46"/>
    <n v="2"/>
    <n v="0"/>
    <n v="14.671799999999998"/>
  </r>
  <r>
    <n v="3678"/>
    <s v="CA-2012-132626"/>
    <x v="1"/>
    <x v="584"/>
    <d v="2012-07-14T00:00:00"/>
    <s v="Standard Class"/>
    <s v="BT-11680"/>
    <s v="Brian Thompson"/>
    <x v="0"/>
    <s v="United States"/>
    <s v="Clinton"/>
    <x v="39"/>
    <n v="20735"/>
    <x v="3"/>
    <s v="OFF-FA-10002763"/>
    <x v="1"/>
    <x v="13"/>
    <s v="Advantus Map Pennant Flags and Round Head Tacks"/>
    <n v="15.8"/>
    <n v="4"/>
    <n v="0"/>
    <n v="5.0559999999999992"/>
  </r>
  <r>
    <n v="3679"/>
    <s v="CA-2012-132626"/>
    <x v="1"/>
    <x v="584"/>
    <d v="2012-07-14T00:00:00"/>
    <s v="Standard Class"/>
    <s v="BT-11680"/>
    <s v="Brian Thompson"/>
    <x v="0"/>
    <s v="United States"/>
    <s v="Clinton"/>
    <x v="39"/>
    <n v="20735"/>
    <x v="3"/>
    <s v="TEC-MA-10002428"/>
    <x v="2"/>
    <x v="15"/>
    <s v="Fellowes Powershred HS-440 4-Sheet High Security Shredder"/>
    <n v="464.97"/>
    <n v="3"/>
    <n v="0"/>
    <n v="209.23649999999998"/>
  </r>
  <r>
    <n v="3680"/>
    <s v="CA-2012-132626"/>
    <x v="1"/>
    <x v="584"/>
    <d v="2012-07-14T00:00:00"/>
    <s v="Standard Class"/>
    <s v="BT-11680"/>
    <s v="Brian Thompson"/>
    <x v="0"/>
    <s v="United States"/>
    <s v="Clinton"/>
    <x v="39"/>
    <n v="20735"/>
    <x v="3"/>
    <s v="FUR-FU-10002918"/>
    <x v="0"/>
    <x v="5"/>
    <s v="Eldon ClusterMat Chair Mat with Cordless Antistatic Protection"/>
    <n v="181.96"/>
    <n v="2"/>
    <n v="0"/>
    <n v="20.015600000000006"/>
  </r>
  <r>
    <n v="3681"/>
    <s v="CA-2012-132626"/>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s v="CA-2012-132626"/>
    <x v="1"/>
    <x v="584"/>
    <d v="2012-07-14T00:00:00"/>
    <s v="Standard Class"/>
    <s v="BT-11680"/>
    <s v="Brian Thompson"/>
    <x v="0"/>
    <s v="United States"/>
    <s v="Clinton"/>
    <x v="39"/>
    <n v="20735"/>
    <x v="3"/>
    <s v="OFF-BI-10002854"/>
    <x v="1"/>
    <x v="8"/>
    <s v="Performers Binder/Pad Holder, Black"/>
    <n v="84.09"/>
    <n v="3"/>
    <n v="0"/>
    <n v="42.045000000000002"/>
  </r>
  <r>
    <n v="3683"/>
    <s v="CA-2012-132626"/>
    <x v="1"/>
    <x v="584"/>
    <d v="2012-07-14T00:00:00"/>
    <s v="Standard Class"/>
    <s v="BT-11680"/>
    <s v="Brian Thompson"/>
    <x v="0"/>
    <s v="United States"/>
    <s v="Clinton"/>
    <x v="39"/>
    <n v="20735"/>
    <x v="3"/>
    <s v="OFF-AR-10002987"/>
    <x v="1"/>
    <x v="6"/>
    <s v="Prismacolor Color Pencil Set"/>
    <n v="79.36"/>
    <n v="4"/>
    <n v="0"/>
    <n v="32.537600000000005"/>
  </r>
  <r>
    <n v="3684"/>
    <s v="CA-2012-132626"/>
    <x v="1"/>
    <x v="584"/>
    <d v="2012-07-14T00:00:00"/>
    <s v="Standard Class"/>
    <s v="BT-11680"/>
    <s v="Brian Thompson"/>
    <x v="0"/>
    <s v="United States"/>
    <s v="Clinton"/>
    <x v="39"/>
    <n v="20735"/>
    <x v="3"/>
    <s v="OFF-BI-10004001"/>
    <x v="1"/>
    <x v="8"/>
    <s v="GBC Recycled VeloBinder Covers"/>
    <n v="153.35999999999999"/>
    <n v="9"/>
    <n v="0"/>
    <n v="70.545599999999979"/>
  </r>
  <r>
    <n v="3685"/>
    <s v="CA-2012-132626"/>
    <x v="1"/>
    <x v="584"/>
    <d v="2012-07-14T00:00:00"/>
    <s v="Standard Class"/>
    <s v="BT-11680"/>
    <s v="Brian Thompson"/>
    <x v="0"/>
    <s v="United States"/>
    <s v="Clinton"/>
    <x v="39"/>
    <n v="20735"/>
    <x v="3"/>
    <s v="OFF-BI-10001634"/>
    <x v="1"/>
    <x v="8"/>
    <s v="Wilson Jones Active Use Binders"/>
    <n v="43.68"/>
    <n v="6"/>
    <n v="0"/>
    <n v="21.403200000000002"/>
  </r>
  <r>
    <n v="3686"/>
    <s v="CA-2012-132626"/>
    <x v="1"/>
    <x v="584"/>
    <d v="2012-07-14T00:00:00"/>
    <s v="Standard Class"/>
    <s v="BT-11680"/>
    <s v="Brian Thompson"/>
    <x v="0"/>
    <s v="United States"/>
    <s v="Clinton"/>
    <x v="39"/>
    <n v="20735"/>
    <x v="3"/>
    <s v="OFF-ST-10003722"/>
    <x v="1"/>
    <x v="4"/>
    <s v="Project Tote Personal File"/>
    <n v="98.21"/>
    <n v="7"/>
    <n v="0"/>
    <n v="28.480899999999984"/>
  </r>
  <r>
    <n v="3687"/>
    <s v="CA-2013-102792"/>
    <x v="0"/>
    <x v="180"/>
    <d v="2013-12-20T00:00:00"/>
    <s v="Standard Class"/>
    <s v="JC-15340"/>
    <s v="Jasper Cacioppo"/>
    <x v="0"/>
    <s v="United States"/>
    <s v="Riverside"/>
    <x v="1"/>
    <n v="92503"/>
    <x v="1"/>
    <s v="OFF-AR-10004757"/>
    <x v="1"/>
    <x v="6"/>
    <s v="Crayola Colored Pencils"/>
    <n v="9.84"/>
    <n v="3"/>
    <n v="0"/>
    <n v="3.2471999999999994"/>
  </r>
  <r>
    <n v="3688"/>
    <s v="CA-2013-108567"/>
    <x v="0"/>
    <x v="244"/>
    <d v="2013-05-25T00:00:00"/>
    <s v="Standard Class"/>
    <s v="DB-13210"/>
    <s v="Dean Braden"/>
    <x v="0"/>
    <s v="United States"/>
    <s v="Port Saint Lucie"/>
    <x v="2"/>
    <n v="34952"/>
    <x v="0"/>
    <s v="OFF-BI-10004140"/>
    <x v="1"/>
    <x v="8"/>
    <s v="Avery Non-Stick Binders"/>
    <n v="2.6940000000000004"/>
    <n v="2"/>
    <n v="0.7"/>
    <n v="-2.2450000000000001"/>
  </r>
  <r>
    <n v="3689"/>
    <s v="CA-2014-140760"/>
    <x v="3"/>
    <x v="455"/>
    <d v="2014-06-06T00:00:00"/>
    <s v="Second Class"/>
    <s v="DO-13435"/>
    <s v="Denny Ordway"/>
    <x v="0"/>
    <s v="United States"/>
    <s v="Mesa"/>
    <x v="16"/>
    <n v="85204"/>
    <x v="1"/>
    <s v="OFF-PA-10002479"/>
    <x v="1"/>
    <x v="10"/>
    <s v="Xerox 4200 Series MultiUse Premium Copy Paper (20Lb. and 84 Bright)"/>
    <n v="25.344000000000001"/>
    <n v="6"/>
    <n v="0.2"/>
    <n v="7.92"/>
  </r>
  <r>
    <n v="3690"/>
    <s v="CA-2014-140760"/>
    <x v="3"/>
    <x v="455"/>
    <d v="2014-06-06T00:00:00"/>
    <s v="Second Class"/>
    <s v="DO-13435"/>
    <s v="Denny Ordway"/>
    <x v="0"/>
    <s v="United States"/>
    <s v="Mesa"/>
    <x v="16"/>
    <n v="85204"/>
    <x v="1"/>
    <s v="OFF-EN-10001141"/>
    <x v="1"/>
    <x v="12"/>
    <s v="Manila Recycled Extra-Heavyweight Clasp Envelopes, 6&quot; x 9&quot;"/>
    <n v="43.92"/>
    <n v="5"/>
    <n v="0.2"/>
    <n v="15.921000000000003"/>
  </r>
  <r>
    <n v="3691"/>
    <s v="US-2012-131359"/>
    <x v="1"/>
    <x v="628"/>
    <d v="2012-11-02T00:00:00"/>
    <s v="Second Class"/>
    <s v="FA-14230"/>
    <s v="Frank Atkinson"/>
    <x v="1"/>
    <s v="United States"/>
    <s v="Denver"/>
    <x v="22"/>
    <n v="80219"/>
    <x v="1"/>
    <s v="TEC-MA-10000597"/>
    <x v="2"/>
    <x v="15"/>
    <s v="Lexmark S315 Color Inkjet Printer"/>
    <n v="59.994000000000007"/>
    <n v="2"/>
    <n v="0.7"/>
    <n v="-45.995400000000004"/>
  </r>
  <r>
    <n v="3692"/>
    <s v="US-2012-131359"/>
    <x v="1"/>
    <x v="628"/>
    <d v="2012-11-02T00:00:00"/>
    <s v="Second Class"/>
    <s v="FA-14230"/>
    <s v="Frank Atkinson"/>
    <x v="1"/>
    <s v="United States"/>
    <s v="Denver"/>
    <x v="22"/>
    <n v="80219"/>
    <x v="1"/>
    <s v="TEC-CO-10001571"/>
    <x v="2"/>
    <x v="16"/>
    <s v="Sharp 1540cs Digital Laser Copier"/>
    <n v="439.99200000000002"/>
    <n v="1"/>
    <n v="0.2"/>
    <n v="164.99700000000001"/>
  </r>
  <r>
    <n v="3693"/>
    <s v="US-2012-131359"/>
    <x v="1"/>
    <x v="628"/>
    <d v="2012-11-02T00:00:00"/>
    <s v="Second Class"/>
    <s v="FA-14230"/>
    <s v="Frank Atkinson"/>
    <x v="1"/>
    <s v="United States"/>
    <s v="Denver"/>
    <x v="22"/>
    <n v="80219"/>
    <x v="1"/>
    <s v="TEC-PH-10004531"/>
    <x v="2"/>
    <x v="7"/>
    <s v="OtterBox Commuter Series Case - iPhone 5 &amp; 5s"/>
    <n v="87.96"/>
    <n v="5"/>
    <n v="0.2"/>
    <n v="30.785999999999998"/>
  </r>
  <r>
    <n v="3694"/>
    <s v="US-2012-131359"/>
    <x v="1"/>
    <x v="628"/>
    <d v="2012-11-02T00:00:00"/>
    <s v="Second Class"/>
    <s v="FA-14230"/>
    <s v="Frank Atkinson"/>
    <x v="1"/>
    <s v="United States"/>
    <s v="Denver"/>
    <x v="22"/>
    <n v="80219"/>
    <x v="1"/>
    <s v="FUR-FU-10003026"/>
    <x v="0"/>
    <x v="5"/>
    <s v="Eldon Regeneration Recycled Desk Accessories, Black"/>
    <n v="15.488"/>
    <n v="4"/>
    <n v="0.2"/>
    <n v="3.6783999999999999"/>
  </r>
  <r>
    <n v="3695"/>
    <s v="CA-2013-142097"/>
    <x v="0"/>
    <x v="680"/>
    <d v="2013-10-21T00:00:00"/>
    <s v="Standard Class"/>
    <s v="QJ-19255"/>
    <s v="Quincy Jones"/>
    <x v="1"/>
    <s v="United States"/>
    <s v="Springfield"/>
    <x v="17"/>
    <n v="22153"/>
    <x v="0"/>
    <s v="OFF-BI-10002082"/>
    <x v="1"/>
    <x v="8"/>
    <s v="GBC Twin Loop Wire Binding Elements"/>
    <n v="232.96"/>
    <n v="7"/>
    <n v="0"/>
    <n v="116.48"/>
  </r>
  <r>
    <n v="3696"/>
    <s v="CA-2013-142097"/>
    <x v="0"/>
    <x v="680"/>
    <d v="2013-10-21T00:00:00"/>
    <s v="Standard Class"/>
    <s v="QJ-19255"/>
    <s v="Quincy Jones"/>
    <x v="1"/>
    <s v="United States"/>
    <s v="Springfield"/>
    <x v="17"/>
    <n v="22153"/>
    <x v="0"/>
    <s v="OFF-EN-10002312"/>
    <x v="1"/>
    <x v="12"/>
    <s v="#10 Self-Seal White Envelopes"/>
    <n v="66.539999999999992"/>
    <n v="6"/>
    <n v="0"/>
    <n v="32.604599999999998"/>
  </r>
  <r>
    <n v="3697"/>
    <s v="CA-2013-142097"/>
    <x v="0"/>
    <x v="680"/>
    <d v="2013-10-21T00:00:00"/>
    <s v="Standard Class"/>
    <s v="QJ-19255"/>
    <s v="Quincy Jones"/>
    <x v="1"/>
    <s v="United States"/>
    <s v="Springfield"/>
    <x v="17"/>
    <n v="22153"/>
    <x v="0"/>
    <s v="OFF-AP-10000696"/>
    <x v="1"/>
    <x v="9"/>
    <s v="Holmes Odor Grabber"/>
    <n v="43.26"/>
    <n v="3"/>
    <n v="0"/>
    <n v="14.275799999999998"/>
  </r>
  <r>
    <n v="3698"/>
    <s v="CA-2012-151680"/>
    <x v="1"/>
    <x v="902"/>
    <d v="2012-11-21T00:00:00"/>
    <s v="Second Class"/>
    <s v="TC-21475"/>
    <s v="Tony Chapman"/>
    <x v="2"/>
    <s v="United States"/>
    <s v="Seattle"/>
    <x v="4"/>
    <n v="98115"/>
    <x v="1"/>
    <s v="FUR-FU-10000305"/>
    <x v="0"/>
    <x v="5"/>
    <s v="Tenex V2T-RE Standard Weight Series Chair Mat, 45&quot; x 53&quot;, Lip 25&quot; x 12&quot;"/>
    <n v="141.96"/>
    <n v="2"/>
    <n v="0"/>
    <n v="22.7136"/>
  </r>
  <r>
    <n v="3699"/>
    <s v="CA-2011-140039"/>
    <x v="2"/>
    <x v="103"/>
    <d v="2011-09-17T00:00:00"/>
    <s v="Standard Class"/>
    <s v="ON-18715"/>
    <s v="Odella Nelson"/>
    <x v="1"/>
    <s v="United States"/>
    <s v="Tempe"/>
    <x v="16"/>
    <n v="85281"/>
    <x v="1"/>
    <s v="OFF-ST-10001034"/>
    <x v="1"/>
    <x v="4"/>
    <s v="Eldon File Chest Portable File"/>
    <n v="79.400000000000006"/>
    <n v="5"/>
    <n v="0.2"/>
    <n v="5.9550000000000054"/>
  </r>
  <r>
    <n v="3700"/>
    <s v="CA-2014-160416"/>
    <x v="3"/>
    <x v="38"/>
    <d v="2014-11-19T00:00:00"/>
    <s v="Second Class"/>
    <s v="AD-10180"/>
    <s v="Alan Dominguez"/>
    <x v="2"/>
    <s v="United States"/>
    <s v="Yonkers"/>
    <x v="15"/>
    <n v="10701"/>
    <x v="3"/>
    <s v="TEC-AC-10004114"/>
    <x v="2"/>
    <x v="11"/>
    <s v="KeyTronic 6101 Series - Keyboard - Black"/>
    <n v="163.96"/>
    <n v="4"/>
    <n v="0"/>
    <n v="70.502800000000008"/>
  </r>
  <r>
    <n v="3701"/>
    <s v="CA-2014-169411"/>
    <x v="3"/>
    <x v="165"/>
    <d v="2014-12-30T00:00:00"/>
    <s v="Standard Class"/>
    <s v="AC-10615"/>
    <s v="Ann Chong"/>
    <x v="1"/>
    <s v="United States"/>
    <s v="Rochester"/>
    <x v="15"/>
    <n v="14609"/>
    <x v="3"/>
    <s v="FUR-FU-10001602"/>
    <x v="0"/>
    <x v="5"/>
    <s v="Eldon Delta Triangular Chair Mat, 52&quot; x 58&quot;, Clear"/>
    <n v="37.93"/>
    <n v="1"/>
    <n v="0"/>
    <n v="6.8273999999999972"/>
  </r>
  <r>
    <n v="3702"/>
    <s v="CA-2013-126543"/>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s v="CA-2012-104941"/>
    <x v="1"/>
    <x v="385"/>
    <d v="2012-06-19T00:00:00"/>
    <s v="Standard Class"/>
    <s v="DH-13075"/>
    <s v="Dave Hallsten"/>
    <x v="1"/>
    <s v="United States"/>
    <s v="Decatur"/>
    <x v="19"/>
    <n v="35601"/>
    <x v="0"/>
    <s v="OFF-AR-10004269"/>
    <x v="1"/>
    <x v="6"/>
    <s v="Newell 31"/>
    <n v="24.78"/>
    <n v="6"/>
    <n v="0"/>
    <n v="6.9384000000000006"/>
  </r>
  <r>
    <n v="3704"/>
    <s v="CA-2012-104941"/>
    <x v="1"/>
    <x v="385"/>
    <d v="2012-06-19T00:00:00"/>
    <s v="Standard Class"/>
    <s v="DH-13075"/>
    <s v="Dave Hallsten"/>
    <x v="1"/>
    <s v="United States"/>
    <s v="Decatur"/>
    <x v="19"/>
    <n v="35601"/>
    <x v="0"/>
    <s v="OFF-BI-10001249"/>
    <x v="1"/>
    <x v="8"/>
    <s v="Avery Heavy-Duty EZD View Binder with Locking Rings"/>
    <n v="19.14"/>
    <n v="3"/>
    <n v="0"/>
    <n v="8.8043999999999993"/>
  </r>
  <r>
    <n v="3705"/>
    <s v="CA-2012-104941"/>
    <x v="1"/>
    <x v="385"/>
    <d v="2012-06-19T00:00:00"/>
    <s v="Standard Class"/>
    <s v="DH-13075"/>
    <s v="Dave Hallsten"/>
    <x v="1"/>
    <s v="United States"/>
    <s v="Decatur"/>
    <x v="19"/>
    <n v="35601"/>
    <x v="0"/>
    <s v="TEC-CO-10004202"/>
    <x v="2"/>
    <x v="16"/>
    <s v="Brother DCP1000 Digital 3 in 1 Multifunction Machine"/>
    <n v="899.97"/>
    <n v="3"/>
    <n v="0"/>
    <n v="314.98950000000002"/>
  </r>
  <r>
    <n v="3706"/>
    <s v="CA-2012-104941"/>
    <x v="1"/>
    <x v="385"/>
    <d v="2012-06-19T00:00:00"/>
    <s v="Standard Class"/>
    <s v="DH-13075"/>
    <s v="Dave Hallsten"/>
    <x v="1"/>
    <s v="United States"/>
    <s v="Decatur"/>
    <x v="19"/>
    <n v="35601"/>
    <x v="0"/>
    <s v="OFF-PA-10003363"/>
    <x v="1"/>
    <x v="10"/>
    <s v="Xerox 204"/>
    <n v="32.400000000000006"/>
    <n v="5"/>
    <n v="0"/>
    <n v="15.552000000000001"/>
  </r>
  <r>
    <n v="3707"/>
    <s v="CA-2014-160087"/>
    <x v="3"/>
    <x v="257"/>
    <d v="2014-03-23T00:00:00"/>
    <s v="Standard Class"/>
    <s v="EN-13780"/>
    <s v="Edward Nazzal"/>
    <x v="0"/>
    <s v="United States"/>
    <s v="Dallas"/>
    <x v="5"/>
    <n v="75220"/>
    <x v="2"/>
    <s v="OFF-AR-10001915"/>
    <x v="1"/>
    <x v="6"/>
    <s v="Peel-Off China Markers"/>
    <n v="23.832000000000001"/>
    <n v="3"/>
    <n v="0.2"/>
    <n v="6.5538000000000007"/>
  </r>
  <r>
    <n v="3708"/>
    <s v="CA-2011-120544"/>
    <x v="2"/>
    <x v="533"/>
    <d v="2011-11-27T00:00:00"/>
    <s v="Standard Class"/>
    <s v="SS-20140"/>
    <s v="Saphhira Shifley"/>
    <x v="1"/>
    <s v="United States"/>
    <s v="Mesquite"/>
    <x v="5"/>
    <n v="75150"/>
    <x v="2"/>
    <s v="FUR-FU-10001940"/>
    <x v="0"/>
    <x v="5"/>
    <s v="Staples"/>
    <n v="6.3680000000000003"/>
    <n v="2"/>
    <n v="0.6"/>
    <n v="-2.5471999999999984"/>
  </r>
  <r>
    <n v="3709"/>
    <s v="CA-2011-120544"/>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s v="CA-2011-120544"/>
    <x v="2"/>
    <x v="533"/>
    <d v="2011-11-27T00:00:00"/>
    <s v="Standard Class"/>
    <s v="SS-20140"/>
    <s v="Saphhira Shifley"/>
    <x v="1"/>
    <s v="United States"/>
    <s v="Mesquite"/>
    <x v="5"/>
    <n v="75150"/>
    <x v="2"/>
    <s v="TEC-AC-10003709"/>
    <x v="2"/>
    <x v="11"/>
    <s v="Maxell 4.7GB DVD-R 5/Pack"/>
    <n v="5.5440000000000005"/>
    <n v="7"/>
    <n v="0.2"/>
    <n v="1.6632000000000007"/>
  </r>
  <r>
    <n v="3711"/>
    <s v="CA-2014-113670"/>
    <x v="3"/>
    <x v="453"/>
    <d v="2014-10-18T00:00:00"/>
    <s v="First Class"/>
    <s v="RS-19765"/>
    <s v="Roland Schwarz"/>
    <x v="1"/>
    <s v="United States"/>
    <s v="Los Angeles"/>
    <x v="1"/>
    <n v="90045"/>
    <x v="1"/>
    <s v="FUR-TA-10001705"/>
    <x v="0"/>
    <x v="3"/>
    <s v="Bush Advantage Collection Round Conference Table"/>
    <n v="510.24"/>
    <n v="3"/>
    <n v="0.2"/>
    <n v="6.3779999999999575"/>
  </r>
  <r>
    <n v="3712"/>
    <s v="CA-2014-113670"/>
    <x v="3"/>
    <x v="453"/>
    <d v="2014-10-18T00:00:00"/>
    <s v="First Class"/>
    <s v="RS-19765"/>
    <s v="Roland Schwarz"/>
    <x v="1"/>
    <s v="United States"/>
    <s v="Los Angeles"/>
    <x v="1"/>
    <n v="90045"/>
    <x v="1"/>
    <s v="OFF-PA-10000675"/>
    <x v="1"/>
    <x v="10"/>
    <s v="Xerox 1919"/>
    <n v="204.95000000000002"/>
    <n v="5"/>
    <n v="0"/>
    <n v="100.4255"/>
  </r>
  <r>
    <n v="3713"/>
    <s v="CA-2014-166198"/>
    <x v="3"/>
    <x v="81"/>
    <d v="2014-04-25T00:00:00"/>
    <s v="First Class"/>
    <s v="JW-15955"/>
    <s v="Joni Wasserman"/>
    <x v="0"/>
    <s v="United States"/>
    <s v="Seattle"/>
    <x v="4"/>
    <n v="98103"/>
    <x v="1"/>
    <s v="TEC-AC-10000521"/>
    <x v="2"/>
    <x v="11"/>
    <s v="Verbatim Slim CD and DVD Storage Cases, 50/Pack"/>
    <n v="11.54"/>
    <n v="1"/>
    <n v="0"/>
    <n v="3.4619999999999997"/>
  </r>
  <r>
    <n v="3714"/>
    <s v="CA-2014-166198"/>
    <x v="3"/>
    <x v="81"/>
    <d v="2014-04-25T00:00:00"/>
    <s v="First Class"/>
    <s v="JW-15955"/>
    <s v="Joni Wasserman"/>
    <x v="0"/>
    <s v="United States"/>
    <s v="Seattle"/>
    <x v="4"/>
    <n v="98103"/>
    <x v="1"/>
    <s v="FUR-FU-10004622"/>
    <x v="0"/>
    <x v="5"/>
    <s v="Eldon Advantage Foldable Chair Mats for Low Pile Carpets"/>
    <n v="162.60000000000002"/>
    <n v="3"/>
    <n v="0"/>
    <n v="34.145999999999994"/>
  </r>
  <r>
    <n v="3715"/>
    <s v="CA-2011-135608"/>
    <x v="2"/>
    <x v="589"/>
    <d v="2011-12-10T00:00:00"/>
    <s v="Second Class"/>
    <s v="JK-15625"/>
    <s v="Jim Karlsson"/>
    <x v="0"/>
    <s v="United States"/>
    <s v="Olympia"/>
    <x v="4"/>
    <n v="98502"/>
    <x v="1"/>
    <s v="OFF-PA-10001954"/>
    <x v="1"/>
    <x v="10"/>
    <s v="Xerox 1964"/>
    <n v="45.68"/>
    <n v="2"/>
    <n v="0"/>
    <n v="21.012799999999999"/>
  </r>
  <r>
    <n v="3716"/>
    <s v="CA-2011-135608"/>
    <x v="2"/>
    <x v="589"/>
    <d v="2011-12-10T00:00:00"/>
    <s v="Second Class"/>
    <s v="JK-15625"/>
    <s v="Jim Karlsson"/>
    <x v="0"/>
    <s v="United States"/>
    <s v="Olympia"/>
    <x v="4"/>
    <n v="98502"/>
    <x v="1"/>
    <s v="FUR-CH-10002602"/>
    <x v="0"/>
    <x v="1"/>
    <s v="DMI Arturo Collection Mission-style Design Wood Chair"/>
    <n v="603.91999999999996"/>
    <n v="5"/>
    <n v="0.2"/>
    <n v="45.294000000000011"/>
  </r>
  <r>
    <n v="3717"/>
    <s v="CA-2014-144568"/>
    <x v="3"/>
    <x v="148"/>
    <d v="2014-06-03T00:00:00"/>
    <s v="Standard Class"/>
    <s v="JO-15550"/>
    <s v="Jesus Ocampo"/>
    <x v="2"/>
    <s v="United States"/>
    <s v="Omaha"/>
    <x v="8"/>
    <n v="68104"/>
    <x v="2"/>
    <s v="OFF-FA-10004395"/>
    <x v="1"/>
    <x v="13"/>
    <s v="Plymouth Boxed Rubber Bands by Plymouth"/>
    <n v="23.55"/>
    <n v="5"/>
    <n v="0"/>
    <n v="1.1775000000000002"/>
  </r>
  <r>
    <n v="3718"/>
    <s v="CA-2013-142370"/>
    <x v="0"/>
    <x v="251"/>
    <d v="2013-09-24T00:00:00"/>
    <s v="Standard Class"/>
    <s v="TP-21130"/>
    <s v="Theone Pippenger"/>
    <x v="0"/>
    <s v="United States"/>
    <s v="Columbus"/>
    <x v="32"/>
    <n v="31907"/>
    <x v="0"/>
    <s v="OFF-SU-10003002"/>
    <x v="1"/>
    <x v="14"/>
    <s v="Letter Slitter"/>
    <n v="5.04"/>
    <n v="2"/>
    <n v="0"/>
    <n v="0.15120000000000022"/>
  </r>
  <r>
    <n v="3719"/>
    <s v="CA-2013-142370"/>
    <x v="0"/>
    <x v="251"/>
    <d v="2013-09-24T00:00:00"/>
    <s v="Standard Class"/>
    <s v="TP-21130"/>
    <s v="Theone Pippenger"/>
    <x v="0"/>
    <s v="United States"/>
    <s v="Columbus"/>
    <x v="32"/>
    <n v="31907"/>
    <x v="0"/>
    <s v="TEC-AC-10002926"/>
    <x v="2"/>
    <x v="11"/>
    <s v="Logitech Wireless Marathon Mouse M705"/>
    <n v="249.95000000000002"/>
    <n v="5"/>
    <n v="0"/>
    <n v="107.47850000000001"/>
  </r>
  <r>
    <n v="3720"/>
    <s v="CA-2013-105900"/>
    <x v="0"/>
    <x v="42"/>
    <d v="2013-09-24T00:00:00"/>
    <s v="Standard Class"/>
    <s v="BS-11590"/>
    <s v="Brendan Sweed"/>
    <x v="1"/>
    <s v="United States"/>
    <s v="Columbus"/>
    <x v="14"/>
    <n v="47201"/>
    <x v="2"/>
    <s v="OFF-AR-10002656"/>
    <x v="1"/>
    <x v="6"/>
    <s v="Sanford Liquid Accent Highlighters"/>
    <n v="33.4"/>
    <n v="5"/>
    <n v="0"/>
    <n v="12.357999999999997"/>
  </r>
  <r>
    <n v="3721"/>
    <s v="CA-2013-151155"/>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s v="CA-2013-151155"/>
    <x v="0"/>
    <x v="887"/>
    <d v="2013-12-25T00:00:00"/>
    <s v="Standard Class"/>
    <s v="AB-10255"/>
    <s v="Alejandro Ballentine"/>
    <x v="2"/>
    <s v="United States"/>
    <s v="Jackson"/>
    <x v="35"/>
    <n v="39212"/>
    <x v="0"/>
    <s v="OFF-BI-10003910"/>
    <x v="1"/>
    <x v="8"/>
    <s v="DXL Angle-View Binders with Locking Rings by Samsill"/>
    <n v="15.42"/>
    <n v="2"/>
    <n v="0"/>
    <n v="6.9390000000000001"/>
  </r>
  <r>
    <n v="3723"/>
    <s v="CA-2014-144036"/>
    <x v="3"/>
    <x v="903"/>
    <d v="2014-11-27T00:00:00"/>
    <s v="Standard Class"/>
    <s v="FO-14305"/>
    <s v="Frank Olsen"/>
    <x v="0"/>
    <s v="United States"/>
    <s v="Houston"/>
    <x v="5"/>
    <n v="77070"/>
    <x v="2"/>
    <s v="OFF-AR-10000122"/>
    <x v="1"/>
    <x v="6"/>
    <s v="Newell 314"/>
    <n v="35.712000000000003"/>
    <n v="8"/>
    <n v="0.2"/>
    <n v="2.2319999999999958"/>
  </r>
  <r>
    <n v="3724"/>
    <s v="US-2011-169789"/>
    <x v="2"/>
    <x v="125"/>
    <d v="2012-01-04T00:00:00"/>
    <s v="Standard Class"/>
    <s v="MF-17665"/>
    <s v="Maureen Fritzler"/>
    <x v="1"/>
    <s v="United States"/>
    <s v="Phoenix"/>
    <x v="16"/>
    <n v="85023"/>
    <x v="1"/>
    <s v="OFF-BI-10004600"/>
    <x v="1"/>
    <x v="8"/>
    <s v="Ibico Ibimaster 300 Manual Binding System"/>
    <n v="551.98500000000013"/>
    <n v="5"/>
    <n v="0.7"/>
    <n v="-459.98750000000018"/>
  </r>
  <r>
    <n v="3725"/>
    <s v="CA-2014-127264"/>
    <x v="3"/>
    <x v="355"/>
    <d v="2014-04-06T00:00:00"/>
    <s v="First Class"/>
    <s v="SA-20830"/>
    <s v="Sue Ann Reed"/>
    <x v="0"/>
    <s v="United States"/>
    <s v="Chicago"/>
    <x v="10"/>
    <n v="60653"/>
    <x v="2"/>
    <s v="OFF-AR-10003045"/>
    <x v="1"/>
    <x v="6"/>
    <s v="Prang Colored Pencils"/>
    <n v="7.0559999999999992"/>
    <n v="3"/>
    <n v="0.2"/>
    <n v="2.2050000000000001"/>
  </r>
  <r>
    <n v="3726"/>
    <s v="CA-2013-151512"/>
    <x v="0"/>
    <x v="482"/>
    <d v="2014-01-03T00:00:00"/>
    <s v="Standard Class"/>
    <s v="SH-19975"/>
    <s v="Sally Hughsby"/>
    <x v="1"/>
    <s v="United States"/>
    <s v="Denver"/>
    <x v="22"/>
    <n v="80219"/>
    <x v="1"/>
    <s v="OFF-AP-10000252"/>
    <x v="1"/>
    <x v="9"/>
    <s v="Harmony HEPA Quiet Air Purifiers"/>
    <n v="18.72"/>
    <n v="2"/>
    <n v="0.2"/>
    <n v="3.51"/>
  </r>
  <r>
    <n v="3727"/>
    <s v="CA-2013-165169"/>
    <x v="0"/>
    <x v="410"/>
    <d v="2013-06-12T00:00:00"/>
    <s v="Standard Class"/>
    <s v="JL-15235"/>
    <s v="Janet Lee"/>
    <x v="0"/>
    <s v="United States"/>
    <s v="Newark"/>
    <x v="13"/>
    <n v="19711"/>
    <x v="3"/>
    <s v="OFF-ST-10001496"/>
    <x v="1"/>
    <x v="4"/>
    <s v="Standard Rollaway File with Lock"/>
    <n v="360.38"/>
    <n v="2"/>
    <n v="0"/>
    <n v="93.698800000000006"/>
  </r>
  <r>
    <n v="3728"/>
    <s v="CA-2013-165169"/>
    <x v="0"/>
    <x v="410"/>
    <d v="2013-06-12T00:00:00"/>
    <s v="Standard Class"/>
    <s v="JL-15235"/>
    <s v="Janet Lee"/>
    <x v="0"/>
    <s v="United States"/>
    <s v="Newark"/>
    <x v="13"/>
    <n v="19711"/>
    <x v="3"/>
    <s v="OFF-AR-10000122"/>
    <x v="1"/>
    <x v="6"/>
    <s v="Newell 314"/>
    <n v="11.16"/>
    <n v="2"/>
    <n v="0"/>
    <n v="2.7899999999999991"/>
  </r>
  <r>
    <n v="3729"/>
    <s v="CA-2013-165169"/>
    <x v="0"/>
    <x v="410"/>
    <d v="2013-06-12T00:00:00"/>
    <s v="Standard Class"/>
    <s v="JL-15235"/>
    <s v="Janet Lee"/>
    <x v="0"/>
    <s v="United States"/>
    <s v="Newark"/>
    <x v="13"/>
    <n v="19711"/>
    <x v="3"/>
    <s v="OFF-LA-10000407"/>
    <x v="1"/>
    <x v="2"/>
    <s v="Avery White Multi-Purpose Labels"/>
    <n v="14.940000000000001"/>
    <n v="3"/>
    <n v="0"/>
    <n v="6.8723999999999998"/>
  </r>
  <r>
    <n v="3730"/>
    <s v="CA-2012-109575"/>
    <x v="1"/>
    <x v="227"/>
    <d v="2012-09-23T00:00:00"/>
    <s v="Standard Class"/>
    <s v="KH-16630"/>
    <s v="Ken Heidel"/>
    <x v="1"/>
    <s v="United States"/>
    <s v="Clinton"/>
    <x v="39"/>
    <n v="20735"/>
    <x v="3"/>
    <s v="OFF-ST-10004950"/>
    <x v="1"/>
    <x v="4"/>
    <s v="Acco Perma 3000 Stacking Storage Drawers"/>
    <n v="41.96"/>
    <n v="2"/>
    <n v="0"/>
    <n v="7.9724000000000004"/>
  </r>
  <r>
    <n v="3731"/>
    <s v="CA-2012-109575"/>
    <x v="1"/>
    <x v="227"/>
    <d v="2012-09-23T00:00:00"/>
    <s v="Standard Class"/>
    <s v="KH-16630"/>
    <s v="Ken Heidel"/>
    <x v="1"/>
    <s v="United States"/>
    <s v="Clinton"/>
    <x v="39"/>
    <n v="20735"/>
    <x v="3"/>
    <s v="OFF-ST-10004123"/>
    <x v="1"/>
    <x v="4"/>
    <s v="Safco Industrial Wire Shelving System"/>
    <n v="636.86"/>
    <n v="7"/>
    <n v="0"/>
    <n v="0"/>
  </r>
  <r>
    <n v="3732"/>
    <s v="CA-2012-109575"/>
    <x v="1"/>
    <x v="227"/>
    <d v="2012-09-23T00:00:00"/>
    <s v="Standard Class"/>
    <s v="KH-16630"/>
    <s v="Ken Heidel"/>
    <x v="1"/>
    <s v="United States"/>
    <s v="Clinton"/>
    <x v="39"/>
    <n v="20735"/>
    <x v="3"/>
    <s v="TEC-PH-10000730"/>
    <x v="2"/>
    <x v="7"/>
    <s v="Samsung Galaxy S4 Active"/>
    <n v="499.99"/>
    <n v="1"/>
    <n v="0"/>
    <n v="129.99740000000003"/>
  </r>
  <r>
    <n v="3733"/>
    <s v="CA-2012-109575"/>
    <x v="1"/>
    <x v="227"/>
    <d v="2012-09-23T00:00:00"/>
    <s v="Standard Class"/>
    <s v="KH-16630"/>
    <s v="Ken Heidel"/>
    <x v="1"/>
    <s v="United States"/>
    <s v="Clinton"/>
    <x v="39"/>
    <n v="20735"/>
    <x v="3"/>
    <s v="TEC-PH-10000895"/>
    <x v="2"/>
    <x v="7"/>
    <s v="Polycom VVX 310 VoIP phone"/>
    <n v="1259.93"/>
    <n v="7"/>
    <n v="0"/>
    <n v="327.58180000000004"/>
  </r>
  <r>
    <n v="3734"/>
    <s v="CA-2012-10957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s v="CA-2014-168193"/>
    <x v="3"/>
    <x v="904"/>
    <d v="2014-03-12T00:00:00"/>
    <s v="Second Class"/>
    <s v="RM-19750"/>
    <s v="Roland Murray"/>
    <x v="0"/>
    <s v="United States"/>
    <s v="New York City"/>
    <x v="15"/>
    <n v="10011"/>
    <x v="3"/>
    <s v="OFF-PA-10002254"/>
    <x v="1"/>
    <x v="10"/>
    <s v="Xerox 1883"/>
    <n v="26.38"/>
    <n v="1"/>
    <n v="0"/>
    <n v="12.134799999999998"/>
  </r>
  <r>
    <n v="3736"/>
    <s v="CA-2014-168193"/>
    <x v="3"/>
    <x v="904"/>
    <d v="2014-03-12T00:00:00"/>
    <s v="Second Class"/>
    <s v="RM-19750"/>
    <s v="Roland Murray"/>
    <x v="0"/>
    <s v="United States"/>
    <s v="New York City"/>
    <x v="15"/>
    <n v="10011"/>
    <x v="3"/>
    <s v="FUR-FU-10002554"/>
    <x v="0"/>
    <x v="5"/>
    <s v="Westinghouse Floor Lamp with Metal Mesh Shade, Black"/>
    <n v="71.97"/>
    <n v="3"/>
    <n v="0"/>
    <n v="16.553099999999993"/>
  </r>
  <r>
    <n v="3737"/>
    <s v="CA-2013-115476"/>
    <x v="0"/>
    <x v="716"/>
    <d v="2013-03-18T00:00:00"/>
    <s v="Same Day"/>
    <s v="VM-21835"/>
    <s v="Vivian Mathis"/>
    <x v="0"/>
    <s v="United States"/>
    <s v="Newark"/>
    <x v="13"/>
    <n v="19711"/>
    <x v="3"/>
    <s v="TEC-PH-10000673"/>
    <x v="2"/>
    <x v="7"/>
    <s v="Plantronics Voyager Pro HD - Bluetooth Headset"/>
    <n v="129.97999999999999"/>
    <n v="2"/>
    <n v="0"/>
    <n v="62.3904"/>
  </r>
  <r>
    <n v="3738"/>
    <s v="CA-2013-115476"/>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s v="CA-2013-133340"/>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s v="CA-2013-133340"/>
    <x v="0"/>
    <x v="10"/>
    <d v="2013-12-14T00:00:00"/>
    <s v="Standard Class"/>
    <s v="LH-17155"/>
    <s v="Logan Haushalter"/>
    <x v="0"/>
    <s v="United States"/>
    <s v="Jackson"/>
    <x v="12"/>
    <n v="49201"/>
    <x v="2"/>
    <s v="TEC-AC-10001109"/>
    <x v="2"/>
    <x v="11"/>
    <s v="Logitech Trackman Marble Mouse"/>
    <n v="59.98"/>
    <n v="2"/>
    <n v="0"/>
    <n v="25.191600000000001"/>
  </r>
  <r>
    <n v="3741"/>
    <s v="CA-2013-133340"/>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s v="CA-2013-137848"/>
    <x v="0"/>
    <x v="804"/>
    <d v="2013-01-21T00:00:00"/>
    <s v="Standard Class"/>
    <s v="WB-21850"/>
    <s v="William Brown"/>
    <x v="0"/>
    <s v="United States"/>
    <s v="New York City"/>
    <x v="15"/>
    <n v="10011"/>
    <x v="3"/>
    <s v="OFF-EN-10001137"/>
    <x v="1"/>
    <x v="12"/>
    <s v="#10 Gummed Flap White Envelopes, 100/Box"/>
    <n v="16.52"/>
    <n v="4"/>
    <n v="0"/>
    <n v="7.5991999999999997"/>
  </r>
  <r>
    <n v="3743"/>
    <s v="CA-2013-137848"/>
    <x v="0"/>
    <x v="804"/>
    <d v="2013-01-21T00:00:00"/>
    <s v="Standard Class"/>
    <s v="WB-21850"/>
    <s v="William Brown"/>
    <x v="0"/>
    <s v="United States"/>
    <s v="New York City"/>
    <x v="15"/>
    <n v="10011"/>
    <x v="3"/>
    <s v="OFF-PA-10004285"/>
    <x v="1"/>
    <x v="10"/>
    <s v="Xerox 1959"/>
    <n v="60.12"/>
    <n v="9"/>
    <n v="0"/>
    <n v="28.857599999999998"/>
  </r>
  <r>
    <n v="3744"/>
    <s v="CA-2013-137848"/>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s v="CA-2011-113047"/>
    <x v="2"/>
    <x v="745"/>
    <d v="2011-10-24T00:00:00"/>
    <s v="Same Day"/>
    <s v="AP-10915"/>
    <s v="Arthur Prichep"/>
    <x v="0"/>
    <s v="United States"/>
    <s v="Rock Hill"/>
    <x v="20"/>
    <n v="29730"/>
    <x v="0"/>
    <s v="OFF-FA-10002763"/>
    <x v="1"/>
    <x v="13"/>
    <s v="Advantus Map Pennant Flags and Round Head Tacks"/>
    <n v="11.850000000000001"/>
    <n v="3"/>
    <n v="0"/>
    <n v="3.7919999999999994"/>
  </r>
  <r>
    <n v="3746"/>
    <s v="CA-2013-149979"/>
    <x v="0"/>
    <x v="713"/>
    <d v="2013-09-29T00:00:00"/>
    <s v="Second Class"/>
    <s v="RA-19915"/>
    <s v="Russell Applegate"/>
    <x v="0"/>
    <s v="United States"/>
    <s v="Columbus"/>
    <x v="32"/>
    <n v="31907"/>
    <x v="0"/>
    <s v="OFF-ST-10003058"/>
    <x v="1"/>
    <x v="4"/>
    <s v="Eldon Mobile Mega Data Cart  Mega Stackable  Add-On Trays"/>
    <n v="118.25"/>
    <n v="5"/>
    <n v="0"/>
    <n v="34.292499999999997"/>
  </r>
  <r>
    <n v="3747"/>
    <s v="CA-2013-149979"/>
    <x v="0"/>
    <x v="713"/>
    <d v="2013-09-29T00:00:00"/>
    <s v="Second Class"/>
    <s v="RA-19915"/>
    <s v="Russell Applegate"/>
    <x v="0"/>
    <s v="United States"/>
    <s v="Columbus"/>
    <x v="32"/>
    <n v="31907"/>
    <x v="0"/>
    <s v="FUR-CH-10002084"/>
    <x v="0"/>
    <x v="1"/>
    <s v="Hon Mobius Operator's Chair"/>
    <n v="368.96999999999997"/>
    <n v="3"/>
    <n v="0"/>
    <n v="81.173400000000001"/>
  </r>
  <r>
    <n v="3748"/>
    <s v="CA-2014-161956"/>
    <x v="3"/>
    <x v="151"/>
    <d v="2014-08-30T00:00:00"/>
    <s v="Second Class"/>
    <s v="DR-12880"/>
    <s v="Dan Reichenbach"/>
    <x v="1"/>
    <s v="United States"/>
    <s v="Inglewood"/>
    <x v="1"/>
    <n v="90301"/>
    <x v="1"/>
    <s v="FUR-FU-10002937"/>
    <x v="0"/>
    <x v="5"/>
    <s v="GE 48&quot; Fluorescent Tube, Cool White Energy Saver, 34 Watts, 30/Box"/>
    <n v="198.46"/>
    <n v="2"/>
    <n v="0"/>
    <n v="99.23"/>
  </r>
  <r>
    <n v="3749"/>
    <s v="CA-2014-161956"/>
    <x v="3"/>
    <x v="151"/>
    <d v="2014-08-30T00:00:00"/>
    <s v="Second Class"/>
    <s v="DR-12880"/>
    <s v="Dan Reichenbach"/>
    <x v="1"/>
    <s v="United States"/>
    <s v="Inglewood"/>
    <x v="1"/>
    <n v="90301"/>
    <x v="1"/>
    <s v="OFF-AP-10001242"/>
    <x v="1"/>
    <x v="9"/>
    <s v="APC 7 Outlet Network SurgeArrest Surge Protector"/>
    <n v="321.92"/>
    <n v="4"/>
    <n v="0"/>
    <n v="96.575999999999993"/>
  </r>
  <r>
    <n v="3750"/>
    <s v="CA-2014-161956"/>
    <x v="3"/>
    <x v="151"/>
    <d v="2014-08-30T00:00:00"/>
    <s v="Second Class"/>
    <s v="DR-12880"/>
    <s v="Dan Reichenbach"/>
    <x v="1"/>
    <s v="United States"/>
    <s v="Inglewood"/>
    <x v="1"/>
    <n v="90301"/>
    <x v="1"/>
    <s v="TEC-CO-10001571"/>
    <x v="2"/>
    <x v="16"/>
    <s v="Sharp 1540cs Digital Laser Copier"/>
    <n v="879.98400000000004"/>
    <n v="2"/>
    <n v="0.2"/>
    <n v="329.99400000000003"/>
  </r>
  <r>
    <n v="3751"/>
    <s v="CA-2014-161956"/>
    <x v="3"/>
    <x v="151"/>
    <d v="2014-08-30T00:00:00"/>
    <s v="Second Class"/>
    <s v="DR-12880"/>
    <s v="Dan Reichenbach"/>
    <x v="1"/>
    <s v="United States"/>
    <s v="Inglewood"/>
    <x v="1"/>
    <n v="90301"/>
    <x v="1"/>
    <s v="OFF-SU-10002503"/>
    <x v="1"/>
    <x v="14"/>
    <s v="Acme Preferred Stainless Steel Scissors"/>
    <n v="28.4"/>
    <n v="5"/>
    <n v="0"/>
    <n v="8.2359999999999989"/>
  </r>
  <r>
    <n v="3752"/>
    <s v="CA-2014-161956"/>
    <x v="3"/>
    <x v="151"/>
    <d v="2014-08-30T00:00:00"/>
    <s v="Second Class"/>
    <s v="DR-12880"/>
    <s v="Dan Reichenbach"/>
    <x v="1"/>
    <s v="United States"/>
    <s v="Inglewood"/>
    <x v="1"/>
    <n v="90301"/>
    <x v="1"/>
    <s v="FUR-CH-10004886"/>
    <x v="0"/>
    <x v="1"/>
    <s v="Bevis Steel Folding Chairs"/>
    <n v="230.28000000000003"/>
    <n v="3"/>
    <n v="0.2"/>
    <n v="23.027999999999992"/>
  </r>
  <r>
    <n v="3753"/>
    <s v="CA-2014-161956"/>
    <x v="3"/>
    <x v="151"/>
    <d v="2014-08-30T00:00:00"/>
    <s v="Second Class"/>
    <s v="DR-12880"/>
    <s v="Dan Reichenbach"/>
    <x v="1"/>
    <s v="United States"/>
    <s v="Inglewood"/>
    <x v="1"/>
    <n v="90301"/>
    <x v="1"/>
    <s v="OFF-PA-10001289"/>
    <x v="1"/>
    <x v="10"/>
    <s v="White Computer Printout Paper by Universal"/>
    <n v="116.28"/>
    <n v="3"/>
    <n v="0"/>
    <n v="56.977199999999996"/>
  </r>
  <r>
    <n v="3754"/>
    <s v="CA-2014-161956"/>
    <x v="3"/>
    <x v="151"/>
    <d v="2014-08-30T00:00:00"/>
    <s v="Second Class"/>
    <s v="DR-12880"/>
    <s v="Dan Reichenbach"/>
    <x v="1"/>
    <s v="United States"/>
    <s v="Inglewood"/>
    <x v="1"/>
    <n v="90301"/>
    <x v="1"/>
    <s v="OFF-BI-10003650"/>
    <x v="1"/>
    <x v="8"/>
    <s v="GBC DocuBind 300 Electric Binding Machine"/>
    <n v="841.5680000000001"/>
    <n v="2"/>
    <n v="0.2"/>
    <n v="294.54879999999991"/>
  </r>
  <r>
    <n v="3755"/>
    <s v="CA-2014-161956"/>
    <x v="3"/>
    <x v="151"/>
    <d v="2014-08-30T00:00:00"/>
    <s v="Second Class"/>
    <s v="DR-12880"/>
    <s v="Dan Reichenbach"/>
    <x v="1"/>
    <s v="United States"/>
    <s v="Inglewood"/>
    <x v="1"/>
    <n v="90301"/>
    <x v="1"/>
    <s v="OFF-ST-10001370"/>
    <x v="1"/>
    <x v="4"/>
    <s v="Sensible Storage WireTech Storage Systems"/>
    <n v="354.90000000000003"/>
    <n v="5"/>
    <n v="0"/>
    <n v="17.744999999999962"/>
  </r>
  <r>
    <n v="3756"/>
    <s v="CA-2013-116799"/>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s v="CA-2013-116799"/>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s v="CA-2013-111283"/>
    <x v="0"/>
    <x v="905"/>
    <d v="2013-03-05T00:00:00"/>
    <s v="Standard Class"/>
    <s v="LC-16870"/>
    <s v="Lena Cacioppo"/>
    <x v="0"/>
    <s v="United States"/>
    <s v="Newark"/>
    <x v="24"/>
    <n v="43055"/>
    <x v="3"/>
    <s v="OFF-AR-10001615"/>
    <x v="1"/>
    <x v="6"/>
    <s v="Newell 34"/>
    <n v="111.104"/>
    <n v="7"/>
    <n v="0.2"/>
    <n v="8.3328000000000024"/>
  </r>
  <r>
    <n v="3759"/>
    <s v="CA-2012-167745"/>
    <x v="1"/>
    <x v="227"/>
    <d v="2012-09-23T00:00:00"/>
    <s v="Standard Class"/>
    <s v="GB-14530"/>
    <s v="George Bell"/>
    <x v="1"/>
    <s v="United States"/>
    <s v="Los Angeles"/>
    <x v="1"/>
    <n v="90049"/>
    <x v="1"/>
    <s v="OFF-AR-10003602"/>
    <x v="1"/>
    <x v="6"/>
    <s v="Quartet Omega Colored Chalk, 12/Pack"/>
    <n v="11.68"/>
    <n v="2"/>
    <n v="0"/>
    <n v="5.4895999999999994"/>
  </r>
  <r>
    <n v="3760"/>
    <s v="CA-2012-167745"/>
    <x v="1"/>
    <x v="227"/>
    <d v="2012-09-23T00:00:00"/>
    <s v="Standard Class"/>
    <s v="GB-14530"/>
    <s v="George Bell"/>
    <x v="1"/>
    <s v="United States"/>
    <s v="Los Angeles"/>
    <x v="1"/>
    <n v="90049"/>
    <x v="1"/>
    <s v="OFF-SU-10004782"/>
    <x v="1"/>
    <x v="14"/>
    <s v="Elite 5&quot; Scissors"/>
    <n v="16.899999999999999"/>
    <n v="2"/>
    <n v="0"/>
    <n v="5.0699999999999985"/>
  </r>
  <r>
    <n v="3761"/>
    <s v="CA-2012-167745"/>
    <x v="1"/>
    <x v="227"/>
    <d v="2012-09-23T00:00:00"/>
    <s v="Standard Class"/>
    <s v="GB-14530"/>
    <s v="George Bell"/>
    <x v="1"/>
    <s v="United States"/>
    <s v="Los Angeles"/>
    <x v="1"/>
    <n v="90049"/>
    <x v="1"/>
    <s v="FUR-FU-10001591"/>
    <x v="0"/>
    <x v="5"/>
    <s v="Advantus Panel Wall Certificate Holder - 8.5x11"/>
    <n v="24.4"/>
    <n v="2"/>
    <n v="0"/>
    <n v="10.248000000000001"/>
  </r>
  <r>
    <n v="3762"/>
    <s v="CA-2014-104577"/>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s v="CA-2013-156251"/>
    <x v="0"/>
    <x v="572"/>
    <d v="2013-08-19T00:00:00"/>
    <s v="Second Class"/>
    <s v="TS-21160"/>
    <s v="Theresa Swint"/>
    <x v="1"/>
    <s v="United States"/>
    <s v="West Allis"/>
    <x v="6"/>
    <n v="53214"/>
    <x v="2"/>
    <s v="FUR-BO-10001337"/>
    <x v="0"/>
    <x v="0"/>
    <s v="O'Sullivan Living Dimensions 2-Shelf Bookcases"/>
    <n v="241.96"/>
    <n v="2"/>
    <n v="0"/>
    <n v="24.195999999999998"/>
  </r>
  <r>
    <n v="3764"/>
    <s v="CA-2013-156251"/>
    <x v="0"/>
    <x v="572"/>
    <d v="2013-08-19T00:00:00"/>
    <s v="Second Class"/>
    <s v="TS-21160"/>
    <s v="Theresa Swint"/>
    <x v="1"/>
    <s v="United States"/>
    <s v="West Allis"/>
    <x v="6"/>
    <n v="53214"/>
    <x v="2"/>
    <s v="OFF-BI-10003529"/>
    <x v="1"/>
    <x v="8"/>
    <s v="Avery Round Ring Poly Binders"/>
    <n v="8.52"/>
    <n v="3"/>
    <n v="0"/>
    <n v="4.1747999999999994"/>
  </r>
  <r>
    <n v="3765"/>
    <s v="CA-2014-125878"/>
    <x v="3"/>
    <x v="906"/>
    <d v="2014-03-03T00:00:00"/>
    <s v="Standard Class"/>
    <s v="MH-18025"/>
    <s v="Michelle Huthwaite"/>
    <x v="0"/>
    <s v="United States"/>
    <s v="Chicago"/>
    <x v="10"/>
    <n v="60623"/>
    <x v="2"/>
    <s v="OFF-BI-10002609"/>
    <x v="1"/>
    <x v="8"/>
    <s v="Avery Hidden Tab Dividers for Binding Systems"/>
    <n v="1.7879999999999996"/>
    <n v="3"/>
    <n v="0.8"/>
    <n v="-3.0396000000000001"/>
  </r>
  <r>
    <n v="3766"/>
    <s v="CA-2013-163153"/>
    <x v="0"/>
    <x v="844"/>
    <d v="2013-03-26T00:00:00"/>
    <s v="Standard Class"/>
    <s v="DM-12955"/>
    <s v="Dario Medina"/>
    <x v="1"/>
    <s v="United States"/>
    <s v="Houston"/>
    <x v="5"/>
    <n v="77036"/>
    <x v="2"/>
    <s v="FUR-TA-10004767"/>
    <x v="0"/>
    <x v="3"/>
    <s v="Safco Drafting Table"/>
    <n v="99.372"/>
    <n v="2"/>
    <n v="0.3"/>
    <n v="-1.4196000000000097"/>
  </r>
  <r>
    <n v="3767"/>
    <s v="CA-2013-163153"/>
    <x v="0"/>
    <x v="844"/>
    <d v="2013-03-26T00:00:00"/>
    <s v="Standard Class"/>
    <s v="DM-12955"/>
    <s v="Dario Medina"/>
    <x v="1"/>
    <s v="United States"/>
    <s v="Houston"/>
    <x v="5"/>
    <n v="77036"/>
    <x v="2"/>
    <s v="OFF-AR-10001868"/>
    <x v="1"/>
    <x v="6"/>
    <s v="Prang Dustless Chalk Sticks"/>
    <n v="1.3440000000000001"/>
    <n v="1"/>
    <n v="0.2"/>
    <n v="0.504"/>
  </r>
  <r>
    <n v="3768"/>
    <s v="CA-2012-103205"/>
    <x v="1"/>
    <x v="575"/>
    <d v="2012-12-10T00:00:00"/>
    <s v="Second Class"/>
    <s v="JJ-15760"/>
    <s v="Joel Jenkins"/>
    <x v="2"/>
    <s v="United States"/>
    <s v="Houston"/>
    <x v="5"/>
    <n v="77036"/>
    <x v="2"/>
    <s v="TEC-PH-10004896"/>
    <x v="2"/>
    <x v="7"/>
    <s v="Nokia Lumia 521 (T-Mobile)"/>
    <n v="119.96000000000001"/>
    <n v="5"/>
    <n v="0.2"/>
    <n v="11.996000000000002"/>
  </r>
  <r>
    <n v="3769"/>
    <s v="CA-2011-153913"/>
    <x v="2"/>
    <x v="757"/>
    <d v="2011-12-20T00:00:00"/>
    <s v="Second Class"/>
    <s v="KB-16585"/>
    <s v="Ken Black"/>
    <x v="1"/>
    <s v="United States"/>
    <s v="Hialeah"/>
    <x v="2"/>
    <n v="33012"/>
    <x v="0"/>
    <s v="FUR-CH-10000988"/>
    <x v="0"/>
    <x v="1"/>
    <s v="Hon Olson Stacker Stools"/>
    <n v="1013.8320000000001"/>
    <n v="9"/>
    <n v="0.2"/>
    <n v="101.38319999999999"/>
  </r>
  <r>
    <n v="3770"/>
    <s v="CA-2011-153913"/>
    <x v="2"/>
    <x v="757"/>
    <d v="2011-12-20T00:00:00"/>
    <s v="Second Class"/>
    <s v="KB-16585"/>
    <s v="Ken Black"/>
    <x v="1"/>
    <s v="United States"/>
    <s v="Hialeah"/>
    <x v="2"/>
    <n v="33012"/>
    <x v="0"/>
    <s v="OFF-FA-10000490"/>
    <x v="1"/>
    <x v="13"/>
    <s v="OIC Binder Clips, Mini, 1/4&quot; Capacity, Black"/>
    <n v="1.984"/>
    <n v="2"/>
    <n v="0.2"/>
    <n v="0.66959999999999997"/>
  </r>
  <r>
    <n v="3771"/>
    <s v="CA-2013-155530"/>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s v="US-2013-101196"/>
    <x v="0"/>
    <x v="536"/>
    <d v="2013-05-18T00:00:00"/>
    <s v="Standard Class"/>
    <s v="FM-14215"/>
    <s v="Filia McAdams"/>
    <x v="1"/>
    <s v="United States"/>
    <s v="Philadelphia"/>
    <x v="9"/>
    <n v="19140"/>
    <x v="3"/>
    <s v="OFF-ST-10004804"/>
    <x v="1"/>
    <x v="4"/>
    <s v="Belkin 19&quot; Vented Equipment Shelf, Black"/>
    <n v="82.367999999999995"/>
    <n v="2"/>
    <n v="0.2"/>
    <n v="-19.562399999999997"/>
  </r>
  <r>
    <n v="3773"/>
    <s v="CA-2011-115357"/>
    <x v="2"/>
    <x v="908"/>
    <d v="2011-08-11T00:00:00"/>
    <s v="Second Class"/>
    <s v="RF-19735"/>
    <s v="Roland Fjeld"/>
    <x v="0"/>
    <s v="United States"/>
    <s v="Columbia"/>
    <x v="20"/>
    <n v="29203"/>
    <x v="0"/>
    <s v="TEC-AC-10000023"/>
    <x v="2"/>
    <x v="11"/>
    <s v="Maxell 74 Minute CD-R Spindle, 50/Pack"/>
    <n v="62.91"/>
    <n v="3"/>
    <n v="0"/>
    <n v="22.647599999999997"/>
  </r>
  <r>
    <n v="3774"/>
    <s v="US-2011-102715"/>
    <x v="2"/>
    <x v="909"/>
    <d v="2011-04-13T00:00:00"/>
    <s v="Second Class"/>
    <s v="JK-15370"/>
    <s v="Jay Kimmel"/>
    <x v="0"/>
    <s v="United States"/>
    <s v="Miami"/>
    <x v="2"/>
    <n v="33180"/>
    <x v="0"/>
    <s v="OFF-FA-10001332"/>
    <x v="1"/>
    <x v="13"/>
    <s v="Acco Banker's Clasps, 5 3/4&quot;-Long"/>
    <n v="6.911999999999999"/>
    <n v="3"/>
    <n v="0.2"/>
    <n v="2.3327999999999998"/>
  </r>
  <r>
    <n v="3775"/>
    <s v="US-2011-102715"/>
    <x v="2"/>
    <x v="909"/>
    <d v="2011-04-13T00:00:00"/>
    <s v="Second Class"/>
    <s v="JK-15370"/>
    <s v="Jay Kimmel"/>
    <x v="0"/>
    <s v="United States"/>
    <s v="Miami"/>
    <x v="2"/>
    <n v="33180"/>
    <x v="0"/>
    <s v="TEC-AC-10002001"/>
    <x v="2"/>
    <x v="11"/>
    <s v="Logitech Wireless Gaming Headset G930"/>
    <n v="383.97600000000006"/>
    <n v="3"/>
    <n v="0.2"/>
    <n v="81.59490000000001"/>
  </r>
  <r>
    <n v="3776"/>
    <s v="US-2011-102715"/>
    <x v="2"/>
    <x v="909"/>
    <d v="2011-04-13T00:00:00"/>
    <s v="Second Class"/>
    <s v="JK-15370"/>
    <s v="Jay Kimmel"/>
    <x v="0"/>
    <s v="United States"/>
    <s v="Miami"/>
    <x v="2"/>
    <n v="33180"/>
    <x v="0"/>
    <s v="OFF-PA-10000029"/>
    <x v="1"/>
    <x v="10"/>
    <s v="Xerox 224"/>
    <n v="10.368000000000002"/>
    <n v="2"/>
    <n v="0.2"/>
    <n v="3.6288"/>
  </r>
  <r>
    <n v="3777"/>
    <s v="US-2011-102715"/>
    <x v="2"/>
    <x v="909"/>
    <d v="2011-04-13T00:00:00"/>
    <s v="Second Class"/>
    <s v="JK-15370"/>
    <s v="Jay Kimmel"/>
    <x v="0"/>
    <s v="United States"/>
    <s v="Miami"/>
    <x v="2"/>
    <n v="33180"/>
    <x v="0"/>
    <s v="TEC-AC-10001874"/>
    <x v="2"/>
    <x v="11"/>
    <s v="Logitech Wireless Anywhere Mouse MX for PC and Mac"/>
    <n v="335.94400000000002"/>
    <n v="7"/>
    <n v="0.2"/>
    <n v="41.992999999999995"/>
  </r>
  <r>
    <n v="3778"/>
    <s v="CA-2012-107937"/>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s v="US-2014-148768"/>
    <x v="3"/>
    <x v="329"/>
    <d v="2014-12-03T00:00:00"/>
    <s v="Second Class"/>
    <s v="PN-18775"/>
    <s v="Parhena Norris"/>
    <x v="2"/>
    <s v="United States"/>
    <s v="Miami"/>
    <x v="2"/>
    <n v="33180"/>
    <x v="0"/>
    <s v="TEC-PH-10002564"/>
    <x v="2"/>
    <x v="7"/>
    <s v="OtterBox Defender Series Case - Samsung Galaxy S4"/>
    <n v="71.975999999999999"/>
    <n v="3"/>
    <n v="0.2"/>
    <n v="8.9969999999999892"/>
  </r>
  <r>
    <n v="3780"/>
    <s v="CA-2014-118521"/>
    <x v="3"/>
    <x v="911"/>
    <d v="2014-02-21T00:00:00"/>
    <s v="Standard Class"/>
    <s v="LF-17185"/>
    <s v="Luke Foster"/>
    <x v="0"/>
    <s v="United States"/>
    <s v="New York City"/>
    <x v="15"/>
    <n v="10035"/>
    <x v="3"/>
    <s v="OFF-PA-10003465"/>
    <x v="1"/>
    <x v="10"/>
    <s v="Xerox 1912"/>
    <n v="37.94"/>
    <n v="2"/>
    <n v="0"/>
    <n v="18.211199999999998"/>
  </r>
  <r>
    <n v="3781"/>
    <s v="CA-2011-149643"/>
    <x v="2"/>
    <x v="912"/>
    <d v="2011-11-20T00:00:00"/>
    <s v="Standard Class"/>
    <s v="RH-19510"/>
    <s v="Rick Huthwaite"/>
    <x v="2"/>
    <s v="United States"/>
    <s v="Manhattan"/>
    <x v="41"/>
    <n v="66502"/>
    <x v="2"/>
    <s v="TEC-PH-10000038"/>
    <x v="2"/>
    <x v="7"/>
    <s v="Jawbone MINI JAMBOX Wireless Bluetooth Speaker"/>
    <n v="273.95999999999998"/>
    <n v="2"/>
    <n v="0"/>
    <n v="10.958399999999983"/>
  </r>
  <r>
    <n v="3782"/>
    <s v="CA-2012-135314"/>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s v="CA-2014-165204"/>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s v="CA-2014-165204"/>
    <x v="3"/>
    <x v="38"/>
    <d v="2014-11-17T00:00:00"/>
    <s v="Second Class"/>
    <s v="MN-17935"/>
    <s v="Michael Nguyen"/>
    <x v="0"/>
    <s v="United States"/>
    <s v="Memphis"/>
    <x v="18"/>
    <n v="38109"/>
    <x v="0"/>
    <s v="OFF-ST-10003716"/>
    <x v="1"/>
    <x v="4"/>
    <s v="Tennsco Double-Tier Lockers"/>
    <n v="720.06400000000008"/>
    <n v="4"/>
    <n v="0.2"/>
    <n v="-63.005600000000015"/>
  </r>
  <r>
    <n v="3785"/>
    <s v="CA-2014-12575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s v="CA-2014-112487"/>
    <x v="3"/>
    <x v="377"/>
    <d v="2014-12-31T00:00:00"/>
    <s v="Standard Class"/>
    <s v="TC-21535"/>
    <s v="Tracy Collins"/>
    <x v="2"/>
    <s v="United States"/>
    <s v="Columbus"/>
    <x v="24"/>
    <n v="43229"/>
    <x v="3"/>
    <s v="OFF-BI-10000494"/>
    <x v="1"/>
    <x v="8"/>
    <s v="Acco Economy Flexible Poly Round Ring Binder"/>
    <n v="3.1320000000000001"/>
    <n v="2"/>
    <n v="0.7"/>
    <n v="-2.6099999999999994"/>
  </r>
  <r>
    <n v="3787"/>
    <s v="CA-2013-144218"/>
    <x v="0"/>
    <x v="731"/>
    <d v="2013-11-05T00:00:00"/>
    <s v="Standard Class"/>
    <s v="JD-15895"/>
    <s v="Jonathan Doherty"/>
    <x v="1"/>
    <s v="United States"/>
    <s v="Los Angeles"/>
    <x v="1"/>
    <n v="90045"/>
    <x v="1"/>
    <s v="OFF-ST-10002615"/>
    <x v="1"/>
    <x v="4"/>
    <s v="Dual Level, Single-Width Filing Carts"/>
    <n v="1085.42"/>
    <n v="7"/>
    <n v="0"/>
    <n v="282.20920000000001"/>
  </r>
  <r>
    <n v="3788"/>
    <s v="CA-2013-169971"/>
    <x v="0"/>
    <x v="913"/>
    <d v="2013-09-10T00:00:00"/>
    <s v="Standard Class"/>
    <s v="IL-15100"/>
    <s v="Ivan Liston"/>
    <x v="0"/>
    <s v="United States"/>
    <s v="Houston"/>
    <x v="5"/>
    <n v="77041"/>
    <x v="2"/>
    <s v="OFF-AR-10002804"/>
    <x v="1"/>
    <x v="6"/>
    <s v="Faber Castell Col-Erase Pencils"/>
    <n v="3.9119999999999999"/>
    <n v="1"/>
    <n v="0.2"/>
    <n v="1.0269000000000001"/>
  </r>
  <r>
    <n v="3789"/>
    <s v="CA-2013-169971"/>
    <x v="0"/>
    <x v="913"/>
    <d v="2013-09-10T00:00:00"/>
    <s v="Standard Class"/>
    <s v="IL-15100"/>
    <s v="Ivan Liston"/>
    <x v="0"/>
    <s v="United States"/>
    <s v="Houston"/>
    <x v="5"/>
    <n v="77041"/>
    <x v="2"/>
    <s v="OFF-AR-10001044"/>
    <x v="1"/>
    <x v="6"/>
    <s v="BOSTON Ranger #55 Pencil Sharpener, Black"/>
    <n v="62.376000000000005"/>
    <n v="3"/>
    <n v="0.2"/>
    <n v="7.0172999999999952"/>
  </r>
  <r>
    <n v="3790"/>
    <s v="US-2013-133508"/>
    <x v="0"/>
    <x v="764"/>
    <d v="2013-04-22T00:00:00"/>
    <s v="Standard Class"/>
    <s v="SW-20350"/>
    <s v="Sean Wendt"/>
    <x v="2"/>
    <s v="United States"/>
    <s v="Omaha"/>
    <x v="8"/>
    <n v="68104"/>
    <x v="2"/>
    <s v="OFF-FA-10000134"/>
    <x v="1"/>
    <x v="13"/>
    <s v="Advantus Push Pins, Aluminum Head"/>
    <n v="29.049999999999997"/>
    <n v="5"/>
    <n v="0"/>
    <n v="9.0054999999999996"/>
  </r>
  <r>
    <n v="3791"/>
    <s v="CA-2011-107139"/>
    <x v="2"/>
    <x v="260"/>
    <d v="2011-07-11T00:00:00"/>
    <s v="Standard Class"/>
    <s v="DP-13390"/>
    <s v="Dennis Pardue"/>
    <x v="2"/>
    <s v="United States"/>
    <s v="Los Angeles"/>
    <x v="1"/>
    <n v="90004"/>
    <x v="1"/>
    <s v="OFF-BI-10001670"/>
    <x v="1"/>
    <x v="8"/>
    <s v="Vinyl Sectional Post Binders"/>
    <n v="180.96000000000004"/>
    <n v="6"/>
    <n v="0.2"/>
    <n v="67.86"/>
  </r>
  <r>
    <n v="3792"/>
    <s v="CA-2012-111325"/>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s v="CA-2012-111325"/>
    <x v="1"/>
    <x v="914"/>
    <d v="2012-02-28T00:00:00"/>
    <s v="First Class"/>
    <s v="BT-11395"/>
    <s v="Bill Tyler"/>
    <x v="1"/>
    <s v="United States"/>
    <s v="Altoona"/>
    <x v="9"/>
    <n v="16602"/>
    <x v="3"/>
    <s v="OFF-AR-10002257"/>
    <x v="1"/>
    <x v="6"/>
    <s v="Eldon Spacemaker Box, Quick-Snap Lid, Clear"/>
    <n v="16.032"/>
    <n v="6"/>
    <n v="0.2"/>
    <n v="2.2043999999999979"/>
  </r>
  <r>
    <n v="3794"/>
    <s v="CA-2012-163762"/>
    <x v="1"/>
    <x v="154"/>
    <d v="2012-12-01T00:00:00"/>
    <s v="Standard Class"/>
    <s v="JE-15475"/>
    <s v="Jeremy Ellison"/>
    <x v="0"/>
    <s v="United States"/>
    <s v="New York City"/>
    <x v="15"/>
    <n v="10024"/>
    <x v="3"/>
    <s v="OFF-AR-10001915"/>
    <x v="1"/>
    <x v="6"/>
    <s v="Peel-Off China Markers"/>
    <n v="29.79"/>
    <n v="3"/>
    <n v="0"/>
    <n v="12.511800000000001"/>
  </r>
  <r>
    <n v="3795"/>
    <s v="US-2011-117163"/>
    <x v="2"/>
    <x v="915"/>
    <d v="2011-02-03T00:00:00"/>
    <s v="Standard Class"/>
    <s v="EJ-13720"/>
    <s v="Ed Jacobs"/>
    <x v="0"/>
    <s v="United States"/>
    <s v="San Diego"/>
    <x v="1"/>
    <n v="92037"/>
    <x v="1"/>
    <s v="OFF-ST-10003692"/>
    <x v="1"/>
    <x v="4"/>
    <s v="Recycled Steel Personal File for Hanging File Folders"/>
    <n v="57.23"/>
    <n v="1"/>
    <n v="0"/>
    <n v="14.307499999999997"/>
  </r>
  <r>
    <n v="3796"/>
    <s v="US-2011-117163"/>
    <x v="2"/>
    <x v="915"/>
    <d v="2011-02-03T00:00:00"/>
    <s v="Standard Class"/>
    <s v="EJ-13720"/>
    <s v="Ed Jacobs"/>
    <x v="0"/>
    <s v="United States"/>
    <s v="San Diego"/>
    <x v="1"/>
    <n v="92037"/>
    <x v="1"/>
    <s v="FUR-TA-10003469"/>
    <x v="0"/>
    <x v="3"/>
    <s v="Balt Split Level Computer Training Table"/>
    <n v="333"/>
    <n v="3"/>
    <n v="0.2"/>
    <n v="-16.649999999999991"/>
  </r>
  <r>
    <n v="3797"/>
    <s v="US-2011-117163"/>
    <x v="2"/>
    <x v="915"/>
    <d v="2011-02-03T00:00:00"/>
    <s v="Standard Class"/>
    <s v="EJ-13720"/>
    <s v="Ed Jacobs"/>
    <x v="0"/>
    <s v="United States"/>
    <s v="San Diego"/>
    <x v="1"/>
    <n v="92037"/>
    <x v="1"/>
    <s v="OFF-AR-10003179"/>
    <x v="1"/>
    <x v="6"/>
    <s v="Dixon Ticonderoga Core-Lock Colored Pencils"/>
    <n v="36.44"/>
    <n v="4"/>
    <n v="0"/>
    <n v="12.025199999999998"/>
  </r>
  <r>
    <n v="3798"/>
    <s v="CA-2014-121314"/>
    <x v="3"/>
    <x v="397"/>
    <d v="2014-09-27T00:00:00"/>
    <s v="First Class"/>
    <s v="BE-11410"/>
    <s v="Bobby Elias"/>
    <x v="0"/>
    <s v="United States"/>
    <s v="Miami"/>
    <x v="2"/>
    <n v="33178"/>
    <x v="0"/>
    <s v="OFF-PA-10003395"/>
    <x v="1"/>
    <x v="10"/>
    <s v="Xerox 1941"/>
    <n v="251.64"/>
    <n v="3"/>
    <n v="0.2"/>
    <n v="88.073999999999984"/>
  </r>
  <r>
    <n v="3799"/>
    <s v="CA-2014-147760"/>
    <x v="3"/>
    <x v="259"/>
    <d v="2014-11-06T00:00:00"/>
    <s v="First Class"/>
    <s v="KL-16555"/>
    <s v="Kelly Lampkin"/>
    <x v="1"/>
    <s v="United States"/>
    <s v="Greensboro"/>
    <x v="3"/>
    <n v="27405"/>
    <x v="0"/>
    <s v="FUR-TA-10004575"/>
    <x v="0"/>
    <x v="3"/>
    <s v="Hon 5100 Series Wood Tables"/>
    <n v="523.76400000000001"/>
    <n v="3"/>
    <n v="0.4"/>
    <n v="-192.04680000000008"/>
  </r>
  <r>
    <n v="3800"/>
    <s v="CA-2014-147760"/>
    <x v="3"/>
    <x v="259"/>
    <d v="2014-11-06T00:00:00"/>
    <s v="First Class"/>
    <s v="KL-16555"/>
    <s v="Kelly Lampkin"/>
    <x v="1"/>
    <s v="United States"/>
    <s v="Greensboro"/>
    <x v="3"/>
    <n v="27405"/>
    <x v="0"/>
    <s v="TEC-PH-10002483"/>
    <x v="2"/>
    <x v="7"/>
    <s v="Motorola Moto X"/>
    <n v="1359.96"/>
    <n v="5"/>
    <n v="0.2"/>
    <n v="118.99650000000003"/>
  </r>
  <r>
    <n v="3801"/>
    <s v="CA-2013-156503"/>
    <x v="0"/>
    <x v="500"/>
    <d v="2013-10-21T00:00:00"/>
    <s v="Standard Class"/>
    <s v="NC-18415"/>
    <s v="Nathan Cano"/>
    <x v="0"/>
    <s v="United States"/>
    <s v="Jacksonville"/>
    <x v="3"/>
    <n v="28540"/>
    <x v="0"/>
    <s v="FUR-CH-10003606"/>
    <x v="0"/>
    <x v="1"/>
    <s v="SAFCO Folding Chair Trolley"/>
    <n v="102.59200000000001"/>
    <n v="1"/>
    <n v="0.2"/>
    <n v="10.2592"/>
  </r>
  <r>
    <n v="3802"/>
    <s v="CA-2013-156503"/>
    <x v="0"/>
    <x v="500"/>
    <d v="2013-10-21T00:00:00"/>
    <s v="Standard Class"/>
    <s v="NC-18415"/>
    <s v="Nathan Cano"/>
    <x v="0"/>
    <s v="United States"/>
    <s v="Jacksonville"/>
    <x v="3"/>
    <n v="28540"/>
    <x v="0"/>
    <s v="TEC-AC-10002473"/>
    <x v="2"/>
    <x v="11"/>
    <s v="Maxell 4.7GB DVD-R"/>
    <n v="22.704000000000001"/>
    <n v="1"/>
    <n v="0.2"/>
    <n v="5.9597999999999995"/>
  </r>
  <r>
    <n v="3803"/>
    <s v="CA-2013-156503"/>
    <x v="0"/>
    <x v="500"/>
    <d v="2013-10-21T00:00:00"/>
    <s v="Standard Class"/>
    <s v="NC-18415"/>
    <s v="Nathan Cano"/>
    <x v="0"/>
    <s v="United States"/>
    <s v="Jacksonville"/>
    <x v="3"/>
    <n v="28540"/>
    <x v="0"/>
    <s v="OFF-PA-10002319"/>
    <x v="1"/>
    <x v="10"/>
    <s v="Xerox 1944"/>
    <n v="93.024000000000001"/>
    <n v="3"/>
    <n v="0.2"/>
    <n v="33.721199999999996"/>
  </r>
  <r>
    <n v="3804"/>
    <s v="CA-2013-156503"/>
    <x v="0"/>
    <x v="500"/>
    <d v="2013-10-21T00:00:00"/>
    <s v="Standard Class"/>
    <s v="NC-18415"/>
    <s v="Nathan Cano"/>
    <x v="0"/>
    <s v="United States"/>
    <s v="Jacksonville"/>
    <x v="3"/>
    <n v="28540"/>
    <x v="0"/>
    <s v="OFF-SU-10000946"/>
    <x v="1"/>
    <x v="14"/>
    <s v="Staples"/>
    <n v="12.768000000000001"/>
    <n v="2"/>
    <n v="0.2"/>
    <n v="1.436399999999999"/>
  </r>
  <r>
    <n v="3805"/>
    <s v="CA-2013-15650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s v="CA-2013-156503"/>
    <x v="0"/>
    <x v="500"/>
    <d v="2013-10-21T00:00:00"/>
    <s v="Standard Class"/>
    <s v="NC-18415"/>
    <s v="Nathan Cano"/>
    <x v="0"/>
    <s v="United States"/>
    <s v="Jacksonville"/>
    <x v="3"/>
    <n v="28540"/>
    <x v="0"/>
    <s v="OFF-PA-10002377"/>
    <x v="1"/>
    <x v="10"/>
    <s v="Xerox 1916"/>
    <n v="39.152000000000001"/>
    <n v="1"/>
    <n v="0.2"/>
    <n v="14.681999999999999"/>
  </r>
  <r>
    <n v="3807"/>
    <s v="CA-2012-113628"/>
    <x v="1"/>
    <x v="768"/>
    <d v="2012-11-19T00:00:00"/>
    <s v="Standard Class"/>
    <s v="AH-10690"/>
    <s v="Anna Häberlin"/>
    <x v="1"/>
    <s v="United States"/>
    <s v="Plantation"/>
    <x v="2"/>
    <n v="33317"/>
    <x v="0"/>
    <s v="OFF-AR-10001246"/>
    <x v="1"/>
    <x v="6"/>
    <s v="Newell 317"/>
    <n v="11.76"/>
    <n v="5"/>
    <n v="0.2"/>
    <n v="1.3229999999999991"/>
  </r>
  <r>
    <n v="3808"/>
    <s v="CA-2012-113628"/>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s v="CA-2012-113628"/>
    <x v="1"/>
    <x v="768"/>
    <d v="2012-11-19T00:00:00"/>
    <s v="Standard Class"/>
    <s v="AH-10690"/>
    <s v="Anna Häberlin"/>
    <x v="1"/>
    <s v="United States"/>
    <s v="Plantation"/>
    <x v="2"/>
    <n v="33317"/>
    <x v="0"/>
    <s v="OFF-BI-10002799"/>
    <x v="1"/>
    <x v="8"/>
    <s v="SlimView Poly Binder, 3/8&quot;"/>
    <n v="4.6619999999999999"/>
    <n v="3"/>
    <n v="0.7"/>
    <n v="-3.7295999999999996"/>
  </r>
  <r>
    <n v="3810"/>
    <s v="CA-2012-113628"/>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s v="CA-2012-113628"/>
    <x v="1"/>
    <x v="768"/>
    <d v="2012-11-19T00:00:00"/>
    <s v="Standard Class"/>
    <s v="AH-10690"/>
    <s v="Anna Häberlin"/>
    <x v="1"/>
    <s v="United States"/>
    <s v="Plantation"/>
    <x v="2"/>
    <n v="33317"/>
    <x v="0"/>
    <s v="TEC-PH-10000441"/>
    <x v="2"/>
    <x v="7"/>
    <s v="VTech DS6151"/>
    <n v="100.792"/>
    <n v="1"/>
    <n v="0.2"/>
    <n v="10.079200000000007"/>
  </r>
  <r>
    <n v="3812"/>
    <s v="CA-2012-113628"/>
    <x v="1"/>
    <x v="768"/>
    <d v="2012-11-19T00:00:00"/>
    <s v="Standard Class"/>
    <s v="AH-10690"/>
    <s v="Anna Häberlin"/>
    <x v="1"/>
    <s v="United States"/>
    <s v="Plantation"/>
    <x v="2"/>
    <n v="33317"/>
    <x v="0"/>
    <s v="FUR-CH-10004477"/>
    <x v="0"/>
    <x v="1"/>
    <s v="Global Push Button Manager's Chair, Indigo"/>
    <n v="146.13600000000002"/>
    <n v="3"/>
    <n v="0.2"/>
    <n v="16.440299999999986"/>
  </r>
  <r>
    <n v="3813"/>
    <s v="CA-2014-147753"/>
    <x v="3"/>
    <x v="916"/>
    <d v="2014-03-06T00:00:00"/>
    <s v="Same Day"/>
    <s v="PK-19075"/>
    <s v="Pete Kriz"/>
    <x v="0"/>
    <s v="United States"/>
    <s v="Milwaukee"/>
    <x v="6"/>
    <n v="53209"/>
    <x v="2"/>
    <s v="OFF-LA-10003537"/>
    <x v="1"/>
    <x v="2"/>
    <s v="Avery 515"/>
    <n v="25.06"/>
    <n v="2"/>
    <n v="0"/>
    <n v="11.778199999999998"/>
  </r>
  <r>
    <n v="3814"/>
    <s v="CA-2012-103961"/>
    <x v="1"/>
    <x v="599"/>
    <d v="2012-11-09T00:00:00"/>
    <s v="Standard Class"/>
    <s v="NG-18430"/>
    <s v="Nathan Gelder"/>
    <x v="0"/>
    <s v="United States"/>
    <s v="Quincy"/>
    <x v="10"/>
    <n v="62301"/>
    <x v="2"/>
    <s v="OFF-LA-10004484"/>
    <x v="1"/>
    <x v="2"/>
    <s v="Avery 476"/>
    <n v="19.824000000000002"/>
    <n v="6"/>
    <n v="0.2"/>
    <n v="6.4427999999999992"/>
  </r>
  <r>
    <n v="3815"/>
    <s v="CA-2013-152471"/>
    <x v="0"/>
    <x v="630"/>
    <d v="2013-07-09T00:00:00"/>
    <s v="Same Day"/>
    <s v="ZD-21925"/>
    <s v="Zuschuss Donatelli"/>
    <x v="0"/>
    <s v="United States"/>
    <s v="Jacksonville"/>
    <x v="2"/>
    <n v="32216"/>
    <x v="0"/>
    <s v="TEC-PH-10002824"/>
    <x v="2"/>
    <x v="7"/>
    <s v="Jabra SPEAK 410 Multidevice Speakerphone"/>
    <n v="823.96000000000015"/>
    <n v="5"/>
    <n v="0.2"/>
    <n v="51.497499999999974"/>
  </r>
  <r>
    <n v="3816"/>
    <s v="CA-2013-152471"/>
    <x v="0"/>
    <x v="630"/>
    <d v="2013-07-09T00:00:00"/>
    <s v="Same Day"/>
    <s v="ZD-21925"/>
    <s v="Zuschuss Donatelli"/>
    <x v="0"/>
    <s v="United States"/>
    <s v="Jacksonville"/>
    <x v="2"/>
    <n v="32216"/>
    <x v="0"/>
    <s v="OFF-PA-10004965"/>
    <x v="1"/>
    <x v="10"/>
    <s v="Xerox 1921"/>
    <n v="15.984000000000002"/>
    <n v="2"/>
    <n v="0.2"/>
    <n v="4.9949999999999992"/>
  </r>
  <r>
    <n v="3817"/>
    <s v="CA-2012-102582"/>
    <x v="1"/>
    <x v="426"/>
    <d v="2012-09-19T00:00:00"/>
    <s v="Standard Class"/>
    <s v="NW-18400"/>
    <s v="Natalie Webber"/>
    <x v="0"/>
    <s v="United States"/>
    <s v="Mobile"/>
    <x v="19"/>
    <n v="36608"/>
    <x v="0"/>
    <s v="FUR-TA-10003569"/>
    <x v="0"/>
    <x v="3"/>
    <s v="Bretford CR8500 Series Meeting Room Furniture"/>
    <n v="801.96"/>
    <n v="2"/>
    <n v="0"/>
    <n v="200.49"/>
  </r>
  <r>
    <n v="3818"/>
    <s v="CA-2012-102582"/>
    <x v="1"/>
    <x v="426"/>
    <d v="2012-09-19T00:00:00"/>
    <s v="Standard Class"/>
    <s v="NW-18400"/>
    <s v="Natalie Webber"/>
    <x v="0"/>
    <s v="United States"/>
    <s v="Mobile"/>
    <x v="19"/>
    <n v="36608"/>
    <x v="0"/>
    <s v="TEC-PH-10003187"/>
    <x v="2"/>
    <x v="7"/>
    <s v="Anker Astro Mini 3000mAh Ultra-Compact Portable Charger"/>
    <n v="59.97"/>
    <n v="3"/>
    <n v="0"/>
    <n v="0"/>
  </r>
  <r>
    <n v="3819"/>
    <s v="CA-2012-102582"/>
    <x v="1"/>
    <x v="426"/>
    <d v="2012-09-19T00:00:00"/>
    <s v="Standard Class"/>
    <s v="NW-18400"/>
    <s v="Natalie Webber"/>
    <x v="0"/>
    <s v="United States"/>
    <s v="Mobile"/>
    <x v="19"/>
    <n v="36608"/>
    <x v="0"/>
    <s v="FUR-CH-10004853"/>
    <x v="0"/>
    <x v="1"/>
    <s v="Global Manager's Adjustable Task Chair, Storm"/>
    <n v="1056.8599999999999"/>
    <n v="7"/>
    <n v="0"/>
    <n v="306.48939999999988"/>
  </r>
  <r>
    <n v="3820"/>
    <s v="CA-2014-141873"/>
    <x v="3"/>
    <x v="449"/>
    <d v="2014-10-15T00:00:00"/>
    <s v="Standard Class"/>
    <s v="HG-14845"/>
    <s v="Harry Greene"/>
    <x v="0"/>
    <s v="United States"/>
    <s v="New York City"/>
    <x v="15"/>
    <n v="10024"/>
    <x v="3"/>
    <s v="OFF-BI-10001031"/>
    <x v="1"/>
    <x v="8"/>
    <s v="Pressboard Data Binders by Wilson Jones"/>
    <n v="12.816000000000001"/>
    <n v="3"/>
    <n v="0.2"/>
    <n v="4.3253999999999984"/>
  </r>
  <r>
    <n v="3821"/>
    <s v="CA-2014-141873"/>
    <x v="3"/>
    <x v="449"/>
    <d v="2014-10-15T00:00:00"/>
    <s v="Standard Class"/>
    <s v="HG-14845"/>
    <s v="Harry Greene"/>
    <x v="0"/>
    <s v="United States"/>
    <s v="New York City"/>
    <x v="15"/>
    <n v="10024"/>
    <x v="3"/>
    <s v="FUR-BO-10003034"/>
    <x v="0"/>
    <x v="0"/>
    <s v="O'Sullivan Elevations Bookcase, Cherry Finish"/>
    <n v="314.35199999999998"/>
    <n v="3"/>
    <n v="0.2"/>
    <n v="-15.71759999999999"/>
  </r>
  <r>
    <n v="3822"/>
    <s v="CA-2014-141873"/>
    <x v="3"/>
    <x v="449"/>
    <d v="2014-10-15T00:00:00"/>
    <s v="Standard Class"/>
    <s v="HG-14845"/>
    <s v="Harry Greene"/>
    <x v="0"/>
    <s v="United States"/>
    <s v="New York City"/>
    <x v="15"/>
    <n v="10024"/>
    <x v="3"/>
    <s v="OFF-PA-10000069"/>
    <x v="1"/>
    <x v="10"/>
    <s v="TOPS 4 x 6 Fluorescent Color Memo Sheets, 500 Sheets per Pack"/>
    <n v="18.98"/>
    <n v="2"/>
    <n v="0"/>
    <n v="8.9206000000000003"/>
  </r>
  <r>
    <n v="3823"/>
    <s v="CA-2014-141873"/>
    <x v="3"/>
    <x v="449"/>
    <d v="2014-10-15T00:00:00"/>
    <s v="Standard Class"/>
    <s v="HG-14845"/>
    <s v="Harry Greene"/>
    <x v="0"/>
    <s v="United States"/>
    <s v="New York City"/>
    <x v="15"/>
    <n v="10024"/>
    <x v="3"/>
    <s v="OFF-BI-10003655"/>
    <x v="1"/>
    <x v="8"/>
    <s v="Durable Pressboard Binders"/>
    <n v="18.240000000000002"/>
    <n v="6"/>
    <n v="0.2"/>
    <n v="6.1560000000000006"/>
  </r>
  <r>
    <n v="3824"/>
    <s v="CA-2012-140984"/>
    <x v="1"/>
    <x v="471"/>
    <d v="2012-09-18T00:00:00"/>
    <s v="Standard Class"/>
    <s v="CC-12685"/>
    <s v="Craig Carroll"/>
    <x v="0"/>
    <s v="United States"/>
    <s v="New York City"/>
    <x v="15"/>
    <n v="10011"/>
    <x v="3"/>
    <s v="OFF-ST-10000585"/>
    <x v="1"/>
    <x v="4"/>
    <s v="Economy Rollaway Files"/>
    <n v="991.19999999999993"/>
    <n v="6"/>
    <n v="0"/>
    <n v="257.71199999999999"/>
  </r>
  <r>
    <n v="3825"/>
    <s v="CA-2012-140984"/>
    <x v="1"/>
    <x v="471"/>
    <d v="2012-09-18T00:00:00"/>
    <s v="Standard Class"/>
    <s v="CC-12685"/>
    <s v="Craig Carroll"/>
    <x v="0"/>
    <s v="United States"/>
    <s v="New York City"/>
    <x v="15"/>
    <n v="10011"/>
    <x v="3"/>
    <s v="TEC-CO-10001571"/>
    <x v="2"/>
    <x v="16"/>
    <s v="Sharp 1540cs Digital Laser Copier"/>
    <n v="879.98400000000004"/>
    <n v="2"/>
    <n v="0.2"/>
    <n v="329.99400000000003"/>
  </r>
  <r>
    <n v="3826"/>
    <s v="CA-2012-140984"/>
    <x v="1"/>
    <x v="471"/>
    <d v="2012-09-18T00:00:00"/>
    <s v="Standard Class"/>
    <s v="CC-12685"/>
    <s v="Craig Carroll"/>
    <x v="0"/>
    <s v="United States"/>
    <s v="New York City"/>
    <x v="15"/>
    <n v="10011"/>
    <x v="3"/>
    <s v="OFF-BI-10002012"/>
    <x v="1"/>
    <x v="8"/>
    <s v="Wilson Jones Easy Flow II Sheet Lifters"/>
    <n v="12.96"/>
    <n v="9"/>
    <n v="0.2"/>
    <n v="4.5359999999999996"/>
  </r>
  <r>
    <n v="3827"/>
    <s v="CA-2011-132801"/>
    <x v="2"/>
    <x v="273"/>
    <d v="2011-10-12T00:00:00"/>
    <s v="Standard Class"/>
    <s v="JG-15805"/>
    <s v="John Grady"/>
    <x v="1"/>
    <s v="United States"/>
    <s v="Dallas"/>
    <x v="5"/>
    <n v="75217"/>
    <x v="2"/>
    <s v="OFF-ST-10001228"/>
    <x v="1"/>
    <x v="4"/>
    <s v="Fellowes Personal Hanging Folder Files, Navy"/>
    <n v="107.44"/>
    <n v="10"/>
    <n v="0.2"/>
    <n v="10.744000000000007"/>
  </r>
  <r>
    <n v="3828"/>
    <s v="CA-2014-141733"/>
    <x v="3"/>
    <x v="917"/>
    <d v="2014-05-12T00:00:00"/>
    <s v="Standard Class"/>
    <s v="RW-19540"/>
    <s v="Rick Wilson"/>
    <x v="1"/>
    <s v="United States"/>
    <s v="Detroit"/>
    <x v="12"/>
    <n v="48234"/>
    <x v="2"/>
    <s v="FUR-CH-10004086"/>
    <x v="0"/>
    <x v="1"/>
    <s v="Hon 4070 Series Pagoda Armless Upholstered Stacking Chairs"/>
    <n v="1458.65"/>
    <n v="5"/>
    <n v="0"/>
    <n v="423.00849999999997"/>
  </r>
  <r>
    <n v="3829"/>
    <s v="CA-2014-141733"/>
    <x v="3"/>
    <x v="917"/>
    <d v="2014-05-12T00:00:00"/>
    <s v="Standard Class"/>
    <s v="RW-19540"/>
    <s v="Rick Wilson"/>
    <x v="1"/>
    <s v="United States"/>
    <s v="Detroit"/>
    <x v="12"/>
    <n v="48234"/>
    <x v="2"/>
    <s v="FUR-CH-10002017"/>
    <x v="0"/>
    <x v="1"/>
    <s v="SAFCO Optional Arm Kit for Workspace Cribbage Stacking Chair"/>
    <n v="26.64"/>
    <n v="1"/>
    <n v="0"/>
    <n v="7.4591999999999992"/>
  </r>
  <r>
    <n v="3830"/>
    <s v="CA-2014-141733"/>
    <x v="3"/>
    <x v="917"/>
    <d v="2014-05-12T00:00:00"/>
    <s v="Standard Class"/>
    <s v="RW-19540"/>
    <s v="Rick Wilson"/>
    <x v="1"/>
    <s v="United States"/>
    <s v="Detroit"/>
    <x v="12"/>
    <n v="48234"/>
    <x v="2"/>
    <s v="FUR-CH-10000595"/>
    <x v="0"/>
    <x v="1"/>
    <s v="Safco Contoured Stacking Chairs"/>
    <n v="476.8"/>
    <n v="2"/>
    <n v="0"/>
    <n v="119.19999999999999"/>
  </r>
  <r>
    <n v="3831"/>
    <s v="CA-2014-141733"/>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s v="US-2012-111927"/>
    <x v="1"/>
    <x v="717"/>
    <d v="2012-11-19T00:00:00"/>
    <s v="Standard Class"/>
    <s v="LS-17230"/>
    <s v="Lycoris Saunders"/>
    <x v="0"/>
    <s v="United States"/>
    <s v="Dover"/>
    <x v="13"/>
    <n v="19901"/>
    <x v="3"/>
    <s v="FUR-FU-10004017"/>
    <x v="0"/>
    <x v="5"/>
    <s v="Executive Impressions 13&quot; Chairman Wall Clock"/>
    <n v="76.14"/>
    <n v="3"/>
    <n v="0"/>
    <n v="26.648999999999997"/>
  </r>
  <r>
    <n v="3833"/>
    <s v="US-2012-111927"/>
    <x v="1"/>
    <x v="717"/>
    <d v="2012-11-19T00:00:00"/>
    <s v="Standard Class"/>
    <s v="LS-17230"/>
    <s v="Lycoris Saunders"/>
    <x v="0"/>
    <s v="United States"/>
    <s v="Dover"/>
    <x v="13"/>
    <n v="19901"/>
    <x v="3"/>
    <s v="OFF-BI-10002571"/>
    <x v="1"/>
    <x v="8"/>
    <s v="Avery Framed View Binder, EZD Ring (Locking), Navy, 1 1/2&quot;"/>
    <n v="19.96"/>
    <n v="2"/>
    <n v="0"/>
    <n v="9.3811999999999998"/>
  </r>
  <r>
    <n v="3834"/>
    <s v="CA-2011-105984"/>
    <x v="2"/>
    <x v="156"/>
    <d v="2011-11-24T00:00:00"/>
    <s v="Same Day"/>
    <s v="MY-18295"/>
    <s v="Muhammed Yedwab"/>
    <x v="1"/>
    <s v="United States"/>
    <s v="Columbus"/>
    <x v="24"/>
    <n v="43229"/>
    <x v="3"/>
    <s v="TEC-PH-10000560"/>
    <x v="2"/>
    <x v="7"/>
    <s v="Samsung Galaxy S III - 16GB - pebble blue (T-Mobile)"/>
    <n v="1049.97"/>
    <n v="5"/>
    <n v="0.4"/>
    <n v="-209.99399999999991"/>
  </r>
  <r>
    <n v="3835"/>
    <s v="CA-2011-105984"/>
    <x v="2"/>
    <x v="156"/>
    <d v="2011-11-24T00:00:00"/>
    <s v="Same Day"/>
    <s v="MY-18295"/>
    <s v="Muhammed Yedwab"/>
    <x v="1"/>
    <s v="United States"/>
    <s v="Columbus"/>
    <x v="24"/>
    <n v="43229"/>
    <x v="3"/>
    <s v="FUR-CH-10000847"/>
    <x v="0"/>
    <x v="1"/>
    <s v="Global Executive Mid-Back Manager's Chair"/>
    <n v="611.05799999999999"/>
    <n v="3"/>
    <n v="0.3"/>
    <n v="-34.917600000000022"/>
  </r>
  <r>
    <n v="3836"/>
    <s v="CA-2011-100363"/>
    <x v="2"/>
    <x v="918"/>
    <d v="2011-04-15T00:00:00"/>
    <s v="Standard Class"/>
    <s v="JM-15655"/>
    <s v="Jim Mitchum"/>
    <x v="1"/>
    <s v="United States"/>
    <s v="Glendale"/>
    <x v="16"/>
    <n v="85301"/>
    <x v="1"/>
    <s v="OFF-FA-10000611"/>
    <x v="1"/>
    <x v="13"/>
    <s v="Binder Clips by OIC"/>
    <n v="2.3679999999999999"/>
    <n v="2"/>
    <n v="0.2"/>
    <n v="0.82879999999999987"/>
  </r>
  <r>
    <n v="3837"/>
    <s v="CA-2011-100363"/>
    <x v="2"/>
    <x v="918"/>
    <d v="2011-04-15T00:00:00"/>
    <s v="Standard Class"/>
    <s v="JM-15655"/>
    <s v="Jim Mitchum"/>
    <x v="1"/>
    <s v="United States"/>
    <s v="Glendale"/>
    <x v="16"/>
    <n v="85301"/>
    <x v="1"/>
    <s v="OFF-PA-10004733"/>
    <x v="1"/>
    <x v="10"/>
    <s v="Things To Do Today Spiral Book"/>
    <n v="19.008000000000003"/>
    <n v="3"/>
    <n v="0.2"/>
    <n v="6.8903999999999979"/>
  </r>
  <r>
    <n v="3838"/>
    <s v="CA-2011-126760"/>
    <x v="2"/>
    <x v="711"/>
    <d v="2011-08-02T00:00:00"/>
    <s v="Standard Class"/>
    <s v="KM-16720"/>
    <s v="Kunst Miller"/>
    <x v="0"/>
    <s v="United States"/>
    <s v="North Las Vegas"/>
    <x v="33"/>
    <n v="89031"/>
    <x v="1"/>
    <s v="TEC-PH-10001363"/>
    <x v="2"/>
    <x v="7"/>
    <s v="Apple iPhone 5S"/>
    <n v="911.98400000000004"/>
    <n v="2"/>
    <n v="0.2"/>
    <n v="113.99799999999991"/>
  </r>
  <r>
    <n v="3839"/>
    <s v="CA-2011-126760"/>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s v="CA-2011-126760"/>
    <x v="2"/>
    <x v="711"/>
    <d v="2011-08-02T00:00:00"/>
    <s v="Standard Class"/>
    <s v="KM-16720"/>
    <s v="Kunst Miller"/>
    <x v="0"/>
    <s v="United States"/>
    <s v="North Las Vegas"/>
    <x v="33"/>
    <n v="89031"/>
    <x v="1"/>
    <s v="FUR-FU-10004018"/>
    <x v="0"/>
    <x v="5"/>
    <s v="Tensor Computer Mounted Lamp"/>
    <n v="134.01"/>
    <n v="9"/>
    <n v="0"/>
    <n v="36.182700000000004"/>
  </r>
  <r>
    <n v="3841"/>
    <s v="CA-2011-126760"/>
    <x v="2"/>
    <x v="711"/>
    <d v="2011-08-02T00:00:00"/>
    <s v="Standard Class"/>
    <s v="KM-16720"/>
    <s v="Kunst Miller"/>
    <x v="0"/>
    <s v="United States"/>
    <s v="North Las Vegas"/>
    <x v="33"/>
    <n v="89031"/>
    <x v="1"/>
    <s v="TEC-AC-10004814"/>
    <x v="2"/>
    <x v="11"/>
    <s v="Logitech Illuminated Ultrathin Keyboard with Backlighting"/>
    <n v="170.97"/>
    <n v="3"/>
    <n v="0"/>
    <n v="70.097700000000003"/>
  </r>
  <r>
    <n v="3842"/>
    <s v="US-2011-109162"/>
    <x v="2"/>
    <x v="785"/>
    <d v="2011-06-12T00:00:00"/>
    <s v="Standard Class"/>
    <s v="KE-16420"/>
    <s v="Katrina Edelman"/>
    <x v="1"/>
    <s v="United States"/>
    <s v="Bristol"/>
    <x v="18"/>
    <n v="37620"/>
    <x v="0"/>
    <s v="FUR-CH-10002647"/>
    <x v="0"/>
    <x v="1"/>
    <s v="Situations Contoured Folding Chairs, 4/Set"/>
    <n v="170.35200000000003"/>
    <n v="3"/>
    <n v="0.2"/>
    <n v="10.647000000000006"/>
  </r>
  <r>
    <n v="3843"/>
    <s v="CA-2011-101931"/>
    <x v="2"/>
    <x v="919"/>
    <d v="2011-10-31T00:00:00"/>
    <s v="First Class"/>
    <s v="TS-21370"/>
    <s v="Todd Sumrall"/>
    <x v="1"/>
    <s v="United States"/>
    <s v="Los Angeles"/>
    <x v="1"/>
    <n v="90049"/>
    <x v="1"/>
    <s v="OFF-BI-10004140"/>
    <x v="1"/>
    <x v="8"/>
    <s v="Avery Non-Stick Binders"/>
    <n v="7.1840000000000011"/>
    <n v="2"/>
    <n v="0.2"/>
    <n v="2.2449999999999992"/>
  </r>
  <r>
    <n v="3844"/>
    <s v="CA-2011-101931"/>
    <x v="2"/>
    <x v="919"/>
    <d v="2011-10-31T00:00:00"/>
    <s v="First Class"/>
    <s v="TS-21370"/>
    <s v="Todd Sumrall"/>
    <x v="1"/>
    <s v="United States"/>
    <s v="Los Angeles"/>
    <x v="1"/>
    <n v="90049"/>
    <x v="1"/>
    <s v="OFF-SU-10002301"/>
    <x v="1"/>
    <x v="14"/>
    <s v="Serrated Blade or Curved Handle Hand Letter Openers"/>
    <n v="6.28"/>
    <n v="2"/>
    <n v="0"/>
    <n v="6.2800000000000189E-2"/>
  </r>
  <r>
    <n v="3845"/>
    <s v="CA-2011-101931"/>
    <x v="2"/>
    <x v="919"/>
    <d v="2011-10-31T00:00:00"/>
    <s v="First Class"/>
    <s v="TS-21370"/>
    <s v="Todd Sumrall"/>
    <x v="1"/>
    <s v="United States"/>
    <s v="Los Angeles"/>
    <x v="1"/>
    <n v="90049"/>
    <x v="1"/>
    <s v="OFF-SU-10000646"/>
    <x v="1"/>
    <x v="14"/>
    <s v="Premier Automatic Letter Opener"/>
    <n v="480.74"/>
    <n v="2"/>
    <n v="0"/>
    <n v="14.422200000000032"/>
  </r>
  <r>
    <n v="3846"/>
    <s v="CA-2011-101931"/>
    <x v="2"/>
    <x v="919"/>
    <d v="2011-10-31T00:00:00"/>
    <s v="First Class"/>
    <s v="TS-21370"/>
    <s v="Todd Sumrall"/>
    <x v="1"/>
    <s v="United States"/>
    <s v="Los Angeles"/>
    <x v="1"/>
    <n v="90049"/>
    <x v="1"/>
    <s v="FUR-BO-10001337"/>
    <x v="0"/>
    <x v="0"/>
    <s v="O'Sullivan Living Dimensions 2-Shelf Bookcases"/>
    <n v="616.99800000000005"/>
    <n v="6"/>
    <n v="0.15"/>
    <n v="-36.293999999999997"/>
  </r>
  <r>
    <n v="3847"/>
    <s v="CA-2011-101931"/>
    <x v="2"/>
    <x v="919"/>
    <d v="2011-10-31T00:00:00"/>
    <s v="First Class"/>
    <s v="TS-21370"/>
    <s v="Todd Sumrall"/>
    <x v="1"/>
    <s v="United States"/>
    <s v="Los Angeles"/>
    <x v="1"/>
    <n v="90049"/>
    <x v="1"/>
    <s v="OFF-ST-10003442"/>
    <x v="1"/>
    <x v="4"/>
    <s v="Eldon Portable Mobile Manager"/>
    <n v="141.4"/>
    <n v="5"/>
    <n v="0"/>
    <n v="38.177999999999997"/>
  </r>
  <r>
    <n v="3848"/>
    <s v="CA-2014-129000"/>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s v="CA-2014-161053"/>
    <x v="3"/>
    <x v="585"/>
    <d v="2014-09-24T00:00:00"/>
    <s v="First Class"/>
    <s v="JE-15745"/>
    <s v="Joel Eaton"/>
    <x v="0"/>
    <s v="United States"/>
    <s v="Fayetteville"/>
    <x v="36"/>
    <n v="72701"/>
    <x v="0"/>
    <s v="OFF-BI-10004318"/>
    <x v="1"/>
    <x v="8"/>
    <s v="Ibico EB-19 Dual Function Manual Binding System"/>
    <n v="691.96"/>
    <n v="4"/>
    <n v="0"/>
    <n v="318.30160000000001"/>
  </r>
  <r>
    <n v="3850"/>
    <s v="CA-2014-161053"/>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s v="CA-2012-142377"/>
    <x v="1"/>
    <x v="784"/>
    <d v="2012-12-09T00:00:00"/>
    <s v="Standard Class"/>
    <s v="MS-17980"/>
    <s v="Michael Stewart"/>
    <x v="1"/>
    <s v="United States"/>
    <s v="Springfield"/>
    <x v="25"/>
    <n v="65807"/>
    <x v="2"/>
    <s v="OFF-PA-10001970"/>
    <x v="1"/>
    <x v="10"/>
    <s v="Xerox 1881"/>
    <n v="85.96"/>
    <n v="7"/>
    <n v="0"/>
    <n v="40.401199999999996"/>
  </r>
  <r>
    <n v="3852"/>
    <s v="CA-2012-127593"/>
    <x v="1"/>
    <x v="481"/>
    <d v="2012-09-21T00:00:00"/>
    <s v="Same Day"/>
    <s v="DH-13675"/>
    <s v="Duane Huffman"/>
    <x v="2"/>
    <s v="United States"/>
    <s v="Quincy"/>
    <x v="31"/>
    <n v="2169"/>
    <x v="3"/>
    <s v="FUR-FU-10004006"/>
    <x v="0"/>
    <x v="5"/>
    <s v="Deflect-o DuraMat Lighweight, Studded, Beveled Mat for Low Pile Carpeting"/>
    <n v="85.3"/>
    <n v="2"/>
    <n v="0"/>
    <n v="14.500999999999991"/>
  </r>
  <r>
    <n v="3853"/>
    <s v="CA-2014-130526"/>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s v="US-2014-131849"/>
    <x v="3"/>
    <x v="921"/>
    <d v="2014-06-11T00:00:00"/>
    <s v="Standard Class"/>
    <s v="GH-14410"/>
    <s v="Gary Hansen"/>
    <x v="2"/>
    <s v="United States"/>
    <s v="San Francisco"/>
    <x v="1"/>
    <n v="94122"/>
    <x v="1"/>
    <s v="FUR-FU-10004164"/>
    <x v="0"/>
    <x v="5"/>
    <s v="Eldon 300 Class Desk Accessories, Black"/>
    <n v="4.95"/>
    <n v="1"/>
    <n v="0"/>
    <n v="2.1780000000000004"/>
  </r>
  <r>
    <n v="3855"/>
    <s v="US-2014-131849"/>
    <x v="3"/>
    <x v="921"/>
    <d v="2014-06-11T00:00:00"/>
    <s v="Standard Class"/>
    <s v="GH-14410"/>
    <s v="Gary Hansen"/>
    <x v="2"/>
    <s v="United States"/>
    <s v="San Francisco"/>
    <x v="1"/>
    <n v="94122"/>
    <x v="1"/>
    <s v="OFF-ST-10002957"/>
    <x v="1"/>
    <x v="4"/>
    <s v="Sterilite Show Offs Storage Containers"/>
    <n v="26.400000000000002"/>
    <n v="5"/>
    <n v="0"/>
    <n v="0"/>
  </r>
  <r>
    <n v="3856"/>
    <s v="US-2014-105389"/>
    <x v="3"/>
    <x v="436"/>
    <d v="2014-10-29T00:00:00"/>
    <s v="Second Class"/>
    <s v="DM-13015"/>
    <s v="Darrin Martin"/>
    <x v="0"/>
    <s v="United States"/>
    <s v="San Antonio"/>
    <x v="5"/>
    <n v="78207"/>
    <x v="2"/>
    <s v="OFF-BI-10004364"/>
    <x v="1"/>
    <x v="8"/>
    <s v="Storex Dura Pro Binders"/>
    <n v="3.5639999999999992"/>
    <n v="3"/>
    <n v="0.8"/>
    <n v="-6.2370000000000019"/>
  </r>
  <r>
    <n v="3857"/>
    <s v="US-2014-105389"/>
    <x v="3"/>
    <x v="436"/>
    <d v="2014-10-29T00:00:00"/>
    <s v="Second Class"/>
    <s v="DM-13015"/>
    <s v="Darrin Martin"/>
    <x v="0"/>
    <s v="United States"/>
    <s v="San Antonio"/>
    <x v="5"/>
    <n v="78207"/>
    <x v="2"/>
    <s v="TEC-PH-10002824"/>
    <x v="2"/>
    <x v="7"/>
    <s v="Jabra SPEAK 410 Multidevice Speakerphone"/>
    <n v="823.96000000000015"/>
    <n v="5"/>
    <n v="0.2"/>
    <n v="51.497499999999974"/>
  </r>
  <r>
    <n v="3858"/>
    <s v="US-2014-105389"/>
    <x v="3"/>
    <x v="436"/>
    <d v="2014-10-29T00:00:00"/>
    <s v="Second Class"/>
    <s v="DM-13015"/>
    <s v="Darrin Martin"/>
    <x v="0"/>
    <s v="United States"/>
    <s v="San Antonio"/>
    <x v="5"/>
    <n v="78207"/>
    <x v="2"/>
    <s v="OFF-AR-10000634"/>
    <x v="1"/>
    <x v="6"/>
    <s v="Newell 320"/>
    <n v="10.272000000000002"/>
    <n v="3"/>
    <n v="0.2"/>
    <n v="0.89880000000000004"/>
  </r>
  <r>
    <n v="3859"/>
    <s v="CA-2011-14081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s v="CA-2014-154039"/>
    <x v="3"/>
    <x v="922"/>
    <d v="2014-02-23T00:00:00"/>
    <s v="Standard Class"/>
    <s v="JK-16120"/>
    <s v="Julie Kriz"/>
    <x v="2"/>
    <s v="United States"/>
    <s v="Chicago"/>
    <x v="10"/>
    <n v="60653"/>
    <x v="2"/>
    <s v="FUR-TA-10001932"/>
    <x v="0"/>
    <x v="3"/>
    <s v="Chromcraft 48&quot; x 96&quot; Racetrack Double Pedestal Table"/>
    <n v="480.96"/>
    <n v="3"/>
    <n v="0.5"/>
    <n v="-269.33760000000001"/>
  </r>
  <r>
    <n v="3861"/>
    <s v="CA-2014-154039"/>
    <x v="3"/>
    <x v="922"/>
    <d v="2014-02-23T00:00:00"/>
    <s v="Standard Class"/>
    <s v="JK-16120"/>
    <s v="Julie Kriz"/>
    <x v="2"/>
    <s v="United States"/>
    <s v="Chicago"/>
    <x v="10"/>
    <n v="60653"/>
    <x v="2"/>
    <s v="TEC-PH-10002789"/>
    <x v="2"/>
    <x v="7"/>
    <s v="LG Exalt"/>
    <n v="124.79200000000002"/>
    <n v="1"/>
    <n v="0.2"/>
    <n v="10.919299999999996"/>
  </r>
  <r>
    <n v="3862"/>
    <s v="CA-2011-135755"/>
    <x v="2"/>
    <x v="523"/>
    <d v="2011-05-10T00:00:00"/>
    <s v="Standard Class"/>
    <s v="NC-18415"/>
    <s v="Nathan Cano"/>
    <x v="0"/>
    <s v="United States"/>
    <s v="Yonkers"/>
    <x v="15"/>
    <n v="10701"/>
    <x v="3"/>
    <s v="OFF-BI-10004828"/>
    <x v="1"/>
    <x v="8"/>
    <s v="GBC Poly Designer Binding Covers"/>
    <n v="40.176000000000002"/>
    <n v="3"/>
    <n v="0.2"/>
    <n v="14.563799999999997"/>
  </r>
  <r>
    <n v="3863"/>
    <s v="CA-2011-135755"/>
    <x v="2"/>
    <x v="523"/>
    <d v="2011-05-10T00:00:00"/>
    <s v="Standard Class"/>
    <s v="NC-18415"/>
    <s v="Nathan Cano"/>
    <x v="0"/>
    <s v="United States"/>
    <s v="Yonkers"/>
    <x v="15"/>
    <n v="10701"/>
    <x v="3"/>
    <s v="OFF-BI-10003981"/>
    <x v="1"/>
    <x v="8"/>
    <s v="Avery Durable Plastic 1&quot; Binders"/>
    <n v="10.896000000000001"/>
    <n v="3"/>
    <n v="0.2"/>
    <n v="3.9497999999999998"/>
  </r>
  <r>
    <n v="3864"/>
    <s v="CA-2014-123246"/>
    <x v="3"/>
    <x v="161"/>
    <d v="2014-10-20T00:00:00"/>
    <s v="Second Class"/>
    <s v="AJ-10960"/>
    <s v="Astrea Jones"/>
    <x v="0"/>
    <s v="United States"/>
    <s v="San Diego"/>
    <x v="1"/>
    <n v="92037"/>
    <x v="1"/>
    <s v="OFF-AR-10001770"/>
    <x v="1"/>
    <x v="6"/>
    <s v="Economy #2 Pencils"/>
    <n v="10.64"/>
    <n v="4"/>
    <n v="0"/>
    <n v="2.7664"/>
  </r>
  <r>
    <n v="3865"/>
    <s v="CA-2012-157133"/>
    <x v="1"/>
    <x v="109"/>
    <d v="2012-12-03T00:00:00"/>
    <s v="Standard Class"/>
    <s v="LC-16885"/>
    <s v="Lena Creighton"/>
    <x v="0"/>
    <s v="United States"/>
    <s v="Champaign"/>
    <x v="10"/>
    <n v="61821"/>
    <x v="2"/>
    <s v="FUR-FU-10004904"/>
    <x v="0"/>
    <x v="5"/>
    <s v="Eldon &quot;L&quot; Workstation Diamond Chairmat"/>
    <n v="151.96"/>
    <n v="5"/>
    <n v="0.6"/>
    <n v="-182.35200000000003"/>
  </r>
  <r>
    <n v="3866"/>
    <s v="CA-2011-124709"/>
    <x v="2"/>
    <x v="923"/>
    <d v="2011-07-29T00:00:00"/>
    <s v="Second Class"/>
    <s v="GW-14605"/>
    <s v="Giulietta Weimer"/>
    <x v="0"/>
    <s v="United States"/>
    <s v="San Francisco"/>
    <x v="1"/>
    <n v="94122"/>
    <x v="1"/>
    <s v="TEC-AC-10002842"/>
    <x v="2"/>
    <x v="11"/>
    <s v="WD My Passport Ultra 2TB Portable External Hard Drive"/>
    <n v="238"/>
    <n v="2"/>
    <n v="0"/>
    <n v="38.080000000000013"/>
  </r>
  <r>
    <n v="3867"/>
    <s v="CA-2014-146360"/>
    <x v="3"/>
    <x v="756"/>
    <d v="2014-04-26T00:00:00"/>
    <s v="Second Class"/>
    <s v="SC-20305"/>
    <s v="Sean Christensen"/>
    <x v="0"/>
    <s v="United States"/>
    <s v="Lawrence"/>
    <x v="14"/>
    <n v="46226"/>
    <x v="2"/>
    <s v="TEC-AC-10003590"/>
    <x v="2"/>
    <x v="11"/>
    <s v="TRENDnet 56K USB 2.0 Phone, Internet and Fax Modem"/>
    <n v="155.34"/>
    <n v="6"/>
    <n v="0"/>
    <n v="55.922399999999996"/>
  </r>
  <r>
    <n v="3868"/>
    <s v="CA-2012-132486"/>
    <x v="1"/>
    <x v="924"/>
    <d v="2012-10-27T00:00:00"/>
    <s v="Second Class"/>
    <s v="JF-15355"/>
    <s v="Jay Fein"/>
    <x v="0"/>
    <s v="United States"/>
    <s v="San Diego"/>
    <x v="1"/>
    <n v="92105"/>
    <x v="1"/>
    <s v="TEC-AC-10000710"/>
    <x v="2"/>
    <x v="11"/>
    <s v="Maxell DVD-RAM Discs"/>
    <n v="148.32"/>
    <n v="9"/>
    <n v="0"/>
    <n v="63.777600000000007"/>
  </r>
  <r>
    <n v="3869"/>
    <s v="CA-2012-132486"/>
    <x v="1"/>
    <x v="924"/>
    <d v="2012-10-27T00:00:00"/>
    <s v="Second Class"/>
    <s v="JF-15355"/>
    <s v="Jay Fein"/>
    <x v="0"/>
    <s v="United States"/>
    <s v="San Diego"/>
    <x v="1"/>
    <n v="92105"/>
    <x v="1"/>
    <s v="FUR-CH-10004495"/>
    <x v="0"/>
    <x v="1"/>
    <s v="Global Leather and Oak Executive Chair, Black"/>
    <n v="240.78400000000002"/>
    <n v="1"/>
    <n v="0.2"/>
    <n v="27.088199999999965"/>
  </r>
  <r>
    <n v="3870"/>
    <s v="CA-2012-132486"/>
    <x v="1"/>
    <x v="924"/>
    <d v="2012-10-27T00:00:00"/>
    <s v="Second Class"/>
    <s v="JF-15355"/>
    <s v="Jay Fein"/>
    <x v="0"/>
    <s v="United States"/>
    <s v="San Diego"/>
    <x v="1"/>
    <n v="92105"/>
    <x v="1"/>
    <s v="FUR-CH-10004540"/>
    <x v="0"/>
    <x v="1"/>
    <s v="Global Chrome Stack Chair"/>
    <n v="191.96800000000002"/>
    <n v="7"/>
    <n v="0.2"/>
    <n v="16.797200000000004"/>
  </r>
  <r>
    <n v="3871"/>
    <s v="CA-2012-132486"/>
    <x v="1"/>
    <x v="924"/>
    <d v="2012-10-27T00:00:00"/>
    <s v="Second Class"/>
    <s v="JF-15355"/>
    <s v="Jay Fein"/>
    <x v="0"/>
    <s v="United States"/>
    <s v="San Diego"/>
    <x v="1"/>
    <n v="92105"/>
    <x v="1"/>
    <s v="OFF-PA-10004971"/>
    <x v="1"/>
    <x v="10"/>
    <s v="Xerox 196"/>
    <n v="11.56"/>
    <n v="2"/>
    <n v="0"/>
    <n v="5.6644000000000005"/>
  </r>
  <r>
    <n v="3872"/>
    <s v="CA-2012-132486"/>
    <x v="1"/>
    <x v="924"/>
    <d v="2012-10-27T00:00:00"/>
    <s v="Second Class"/>
    <s v="JF-15355"/>
    <s v="Jay Fein"/>
    <x v="0"/>
    <s v="United States"/>
    <s v="San Diego"/>
    <x v="1"/>
    <n v="92105"/>
    <x v="1"/>
    <s v="OFF-EN-10002600"/>
    <x v="1"/>
    <x v="12"/>
    <s v="Redi-Strip #10 Envelopes, 4 1/8 x 9 1/2"/>
    <n v="11.8"/>
    <n v="4"/>
    <n v="0"/>
    <n v="5.6639999999999997"/>
  </r>
  <r>
    <n v="3873"/>
    <s v="CA-2012-132486"/>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s v="CA-2013-136231"/>
    <x v="0"/>
    <x v="64"/>
    <d v="2013-09-08T00:00:00"/>
    <s v="Second Class"/>
    <s v="DM-13015"/>
    <s v="Darrin Martin"/>
    <x v="0"/>
    <s v="United States"/>
    <s v="Johnson City"/>
    <x v="18"/>
    <n v="37604"/>
    <x v="0"/>
    <s v="OFF-EN-10001099"/>
    <x v="1"/>
    <x v="12"/>
    <s v="Staples"/>
    <n v="23.472000000000001"/>
    <n v="3"/>
    <n v="0.2"/>
    <n v="7.6283999999999974"/>
  </r>
  <r>
    <n v="3875"/>
    <s v="CA-2013-136231"/>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s v="CA-2013-136231"/>
    <x v="0"/>
    <x v="64"/>
    <d v="2013-09-08T00:00:00"/>
    <s v="Second Class"/>
    <s v="DM-13015"/>
    <s v="Darrin Martin"/>
    <x v="0"/>
    <s v="United States"/>
    <s v="Johnson City"/>
    <x v="18"/>
    <n v="37604"/>
    <x v="0"/>
    <s v="TEC-PH-10002660"/>
    <x v="2"/>
    <x v="7"/>
    <s v="Nortel Networks T7316 E Nt8 B27"/>
    <n v="108.78399999999999"/>
    <n v="2"/>
    <n v="0.2"/>
    <n v="6.7990000000000066"/>
  </r>
  <r>
    <n v="3877"/>
    <s v="CA-2013-136231"/>
    <x v="0"/>
    <x v="64"/>
    <d v="2013-09-08T00:00:00"/>
    <s v="Second Class"/>
    <s v="DM-13015"/>
    <s v="Darrin Martin"/>
    <x v="0"/>
    <s v="United States"/>
    <s v="Johnson City"/>
    <x v="18"/>
    <n v="37604"/>
    <x v="0"/>
    <s v="OFF-PA-10000327"/>
    <x v="1"/>
    <x v="10"/>
    <s v="Xerox 1971"/>
    <n v="10.272000000000002"/>
    <n v="3"/>
    <n v="0.2"/>
    <n v="3.2099999999999982"/>
  </r>
  <r>
    <n v="3878"/>
    <s v="CA-2013-140641"/>
    <x v="0"/>
    <x v="99"/>
    <d v="2013-11-03T00:00:00"/>
    <s v="Standard Class"/>
    <s v="EP-13915"/>
    <s v="Emily Phan"/>
    <x v="0"/>
    <s v="United States"/>
    <s v="Tampa"/>
    <x v="2"/>
    <n v="33614"/>
    <x v="0"/>
    <s v="OFF-BI-10001191"/>
    <x v="1"/>
    <x v="8"/>
    <s v="Canvas Sectional Post Binders"/>
    <n v="38.190000000000012"/>
    <n v="5"/>
    <n v="0.7"/>
    <n v="-26.732999999999997"/>
  </r>
  <r>
    <n v="3879"/>
    <s v="CA-2011-151001"/>
    <x v="2"/>
    <x v="267"/>
    <d v="2011-04-07T00:00:00"/>
    <s v="First Class"/>
    <s v="JG-15805"/>
    <s v="John Grady"/>
    <x v="1"/>
    <s v="United States"/>
    <s v="Decatur"/>
    <x v="10"/>
    <n v="62521"/>
    <x v="2"/>
    <s v="OFF-ST-10003455"/>
    <x v="1"/>
    <x v="4"/>
    <s v="Tenex File Box, Personal Filing Tote with Lid, Black"/>
    <n v="49.632000000000005"/>
    <n v="4"/>
    <n v="0.2"/>
    <n v="3.7224000000000004"/>
  </r>
  <r>
    <n v="3880"/>
    <s v="CA-2011-151001"/>
    <x v="2"/>
    <x v="267"/>
    <d v="2011-04-07T00:00:00"/>
    <s v="First Class"/>
    <s v="JG-15805"/>
    <s v="John Grady"/>
    <x v="1"/>
    <s v="United States"/>
    <s v="Decatur"/>
    <x v="10"/>
    <n v="62521"/>
    <x v="2"/>
    <s v="OFF-ST-10001031"/>
    <x v="1"/>
    <x v="4"/>
    <s v="Adjustable Personal File Tote"/>
    <n v="52.096000000000004"/>
    <n v="4"/>
    <n v="0.2"/>
    <n v="3.9072000000000031"/>
  </r>
  <r>
    <n v="3881"/>
    <s v="CA-2012-129896"/>
    <x v="1"/>
    <x v="925"/>
    <d v="2012-06-20T00:00:00"/>
    <s v="Standard Class"/>
    <s v="PF-19120"/>
    <s v="Peter Fuller"/>
    <x v="0"/>
    <s v="United States"/>
    <s v="Gilbert"/>
    <x v="16"/>
    <n v="85234"/>
    <x v="1"/>
    <s v="OFF-PA-10002245"/>
    <x v="1"/>
    <x v="10"/>
    <s v="Xerox 1895"/>
    <n v="9.5680000000000014"/>
    <n v="2"/>
    <n v="0.2"/>
    <n v="2.9899999999999993"/>
  </r>
  <r>
    <n v="3882"/>
    <s v="CA-2012-129896"/>
    <x v="1"/>
    <x v="925"/>
    <d v="2012-06-20T00:00:00"/>
    <s v="Standard Class"/>
    <s v="PF-19120"/>
    <s v="Peter Fuller"/>
    <x v="0"/>
    <s v="United States"/>
    <s v="Gilbert"/>
    <x v="16"/>
    <n v="85234"/>
    <x v="1"/>
    <s v="OFF-ST-10004804"/>
    <x v="1"/>
    <x v="4"/>
    <s v="Belkin 19&quot; Vented Equipment Shelf, Black"/>
    <n v="82.367999999999995"/>
    <n v="2"/>
    <n v="0.2"/>
    <n v="-19.562399999999997"/>
  </r>
  <r>
    <n v="3883"/>
    <s v="CA-2012-129896"/>
    <x v="1"/>
    <x v="925"/>
    <d v="2012-06-20T00:00:00"/>
    <s v="Standard Class"/>
    <s v="PF-19120"/>
    <s v="Peter Fuller"/>
    <x v="0"/>
    <s v="United States"/>
    <s v="Gilbert"/>
    <x v="16"/>
    <n v="85234"/>
    <x v="1"/>
    <s v="FUR-FU-10004904"/>
    <x v="0"/>
    <x v="5"/>
    <s v="Eldon &quot;L&quot; Workstation Diamond Chairmat"/>
    <n v="364.70400000000006"/>
    <n v="6"/>
    <n v="0.2"/>
    <n v="-36.470400000000041"/>
  </r>
  <r>
    <n v="3884"/>
    <s v="CA-2012-129896"/>
    <x v="1"/>
    <x v="925"/>
    <d v="2012-06-20T00:00:00"/>
    <s v="Standard Class"/>
    <s v="PF-19120"/>
    <s v="Peter Fuller"/>
    <x v="0"/>
    <s v="United States"/>
    <s v="Gilbert"/>
    <x v="16"/>
    <n v="85234"/>
    <x v="1"/>
    <s v="FUR-FU-10002396"/>
    <x v="0"/>
    <x v="5"/>
    <s v="DAX Copper Panel Document Frame, 5 x 7 Size"/>
    <n v="40.256"/>
    <n v="4"/>
    <n v="0.2"/>
    <n v="11.070400000000003"/>
  </r>
  <r>
    <n v="3885"/>
    <s v="CA-2011-152849"/>
    <x v="2"/>
    <x v="260"/>
    <d v="2011-07-12T00:00:00"/>
    <s v="Standard Class"/>
    <s v="DW-13195"/>
    <s v="David Wiener"/>
    <x v="1"/>
    <s v="United States"/>
    <s v="Knoxville"/>
    <x v="18"/>
    <n v="37918"/>
    <x v="0"/>
    <s v="OFF-AR-10002833"/>
    <x v="1"/>
    <x v="6"/>
    <s v="Newell 322"/>
    <n v="4.3680000000000003"/>
    <n v="3"/>
    <n v="0.2"/>
    <n v="0.3822000000000001"/>
  </r>
  <r>
    <n v="3886"/>
    <s v="US-2014-127341"/>
    <x v="3"/>
    <x v="926"/>
    <d v="2014-02-03T00:00:00"/>
    <s v="Standard Class"/>
    <s v="CK-12595"/>
    <s v="Clytie Kelty"/>
    <x v="0"/>
    <s v="United States"/>
    <s v="Chicago"/>
    <x v="10"/>
    <n v="60653"/>
    <x v="2"/>
    <s v="OFF-BI-10001072"/>
    <x v="1"/>
    <x v="8"/>
    <s v="GBC Clear Cover, 8-1/2 x 11, unpunched, 25 covers per pack"/>
    <n v="12.127999999999997"/>
    <n v="4"/>
    <n v="0.8"/>
    <n v="-20.617600000000003"/>
  </r>
  <r>
    <n v="3887"/>
    <s v="CA-2013-167759"/>
    <x v="0"/>
    <x v="840"/>
    <d v="2013-03-09T00:00:00"/>
    <s v="Second Class"/>
    <s v="CC-12670"/>
    <s v="Craig Carreira"/>
    <x v="0"/>
    <s v="United States"/>
    <s v="Bloomington"/>
    <x v="14"/>
    <n v="47401"/>
    <x v="2"/>
    <s v="TEC-PH-10003171"/>
    <x v="2"/>
    <x v="7"/>
    <s v="Plantronics Encore H101 Dual Earpieces Headset"/>
    <n v="134.85000000000002"/>
    <n v="3"/>
    <n v="0"/>
    <n v="37.757999999999996"/>
  </r>
  <r>
    <n v="3888"/>
    <s v="CA-2011-100895"/>
    <x v="2"/>
    <x v="270"/>
    <d v="2011-06-06T00:00:00"/>
    <s v="Standard Class"/>
    <s v="SV-20785"/>
    <s v="Stewart Visinsky"/>
    <x v="0"/>
    <s v="United States"/>
    <s v="Roswell"/>
    <x v="32"/>
    <n v="30076"/>
    <x v="0"/>
    <s v="OFF-AR-10004511"/>
    <x v="1"/>
    <x v="6"/>
    <s v="Sanford Colorific Scented Colored Pencils, 12/Pack"/>
    <n v="8.56"/>
    <n v="2"/>
    <n v="0"/>
    <n v="2.6536"/>
  </r>
  <r>
    <n v="3889"/>
    <s v="CA-2011-100895"/>
    <x v="2"/>
    <x v="270"/>
    <d v="2011-06-06T00:00:00"/>
    <s v="Standard Class"/>
    <s v="SV-20785"/>
    <s v="Stewart Visinsky"/>
    <x v="0"/>
    <s v="United States"/>
    <s v="Roswell"/>
    <x v="32"/>
    <n v="30076"/>
    <x v="0"/>
    <s v="TEC-PH-10001425"/>
    <x v="2"/>
    <x v="7"/>
    <s v="Mophie Juice Pack Helium for iPhone"/>
    <n v="239.96999999999997"/>
    <n v="3"/>
    <n v="0"/>
    <n v="67.191599999999994"/>
  </r>
  <r>
    <n v="3890"/>
    <s v="CA-2011-100895"/>
    <x v="2"/>
    <x v="270"/>
    <d v="2011-06-06T00:00:00"/>
    <s v="Standard Class"/>
    <s v="SV-20785"/>
    <s v="Stewart Visinsky"/>
    <x v="0"/>
    <s v="United States"/>
    <s v="Roswell"/>
    <x v="32"/>
    <n v="30076"/>
    <x v="0"/>
    <s v="OFF-ST-10001490"/>
    <x v="1"/>
    <x v="4"/>
    <s v="Hot File 7-Pocket, Floor Stand"/>
    <n v="356.94"/>
    <n v="2"/>
    <n v="0"/>
    <n v="107.08199999999997"/>
  </r>
  <r>
    <n v="3891"/>
    <s v="US-2013-163881"/>
    <x v="0"/>
    <x v="390"/>
    <d v="2013-12-01T00:00:00"/>
    <s v="Standard Class"/>
    <s v="SP-20860"/>
    <s v="Sung Pak"/>
    <x v="1"/>
    <s v="United States"/>
    <s v="Los Angeles"/>
    <x v="1"/>
    <n v="90036"/>
    <x v="1"/>
    <s v="TEC-AC-10003033"/>
    <x v="2"/>
    <x v="11"/>
    <s v="Plantronics CS510 - Over-the-Head monaural Wireless Headset System"/>
    <n v="659.9"/>
    <n v="2"/>
    <n v="0"/>
    <n v="217.76699999999994"/>
  </r>
  <r>
    <n v="3892"/>
    <s v="US-2013-163881"/>
    <x v="0"/>
    <x v="390"/>
    <d v="2013-12-01T00:00:00"/>
    <s v="Standard Class"/>
    <s v="SP-20860"/>
    <s v="Sung Pak"/>
    <x v="1"/>
    <s v="United States"/>
    <s v="Los Angeles"/>
    <x v="1"/>
    <n v="90036"/>
    <x v="1"/>
    <s v="FUR-CH-10001394"/>
    <x v="0"/>
    <x v="1"/>
    <s v="Global Leather Executive Chair"/>
    <n v="1684.7520000000002"/>
    <n v="6"/>
    <n v="0.2"/>
    <n v="210.59399999999977"/>
  </r>
  <r>
    <n v="3893"/>
    <s v="US-2013-163881"/>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s v="US-2013-144547"/>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s v="US-2011-112200"/>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s v="CA-2014-110212"/>
    <x v="3"/>
    <x v="927"/>
    <d v="2014-05-06T00:00:00"/>
    <s v="Standard Class"/>
    <s v="SJ-20125"/>
    <s v="Sanjit Jacobs"/>
    <x v="2"/>
    <s v="United States"/>
    <s v="Texarkana"/>
    <x v="36"/>
    <n v="71854"/>
    <x v="0"/>
    <s v="TEC-AC-10002331"/>
    <x v="2"/>
    <x v="11"/>
    <s v="Maxell 74 Minute CDR, 10/Pack"/>
    <n v="48.9"/>
    <n v="5"/>
    <n v="0"/>
    <n v="18.093"/>
  </r>
  <r>
    <n v="3897"/>
    <s v="CA-2014-134285"/>
    <x v="3"/>
    <x v="226"/>
    <d v="2014-12-13T00:00:00"/>
    <s v="Standard Class"/>
    <s v="DS-13180"/>
    <s v="David Smith"/>
    <x v="1"/>
    <s v="United States"/>
    <s v="San Antonio"/>
    <x v="5"/>
    <n v="78207"/>
    <x v="2"/>
    <s v="OFF-FA-10000611"/>
    <x v="1"/>
    <x v="13"/>
    <s v="Binder Clips by OIC"/>
    <n v="3.5519999999999996"/>
    <n v="3"/>
    <n v="0.2"/>
    <n v="1.2431999999999999"/>
  </r>
  <r>
    <n v="3898"/>
    <s v="CA-2014-134285"/>
    <x v="3"/>
    <x v="226"/>
    <d v="2014-12-13T00:00:00"/>
    <s v="Standard Class"/>
    <s v="DS-13180"/>
    <s v="David Smith"/>
    <x v="1"/>
    <s v="United States"/>
    <s v="San Antonio"/>
    <x v="5"/>
    <n v="78207"/>
    <x v="2"/>
    <s v="OFF-PA-10000304"/>
    <x v="1"/>
    <x v="10"/>
    <s v="Xerox 1995"/>
    <n v="15.552000000000003"/>
    <n v="3"/>
    <n v="0.2"/>
    <n v="5.4432"/>
  </r>
  <r>
    <n v="3899"/>
    <s v="CA-2014-102267"/>
    <x v="3"/>
    <x v="329"/>
    <d v="2014-12-05T00:00:00"/>
    <s v="Standard Class"/>
    <s v="SC-20800"/>
    <s v="Stuart Calhoun"/>
    <x v="0"/>
    <s v="United States"/>
    <s v="Edinburg"/>
    <x v="5"/>
    <n v="78539"/>
    <x v="2"/>
    <s v="OFF-FA-10000611"/>
    <x v="1"/>
    <x v="13"/>
    <s v="Binder Clips by OIC"/>
    <n v="2.3679999999999999"/>
    <n v="2"/>
    <n v="0.2"/>
    <n v="0.82879999999999987"/>
  </r>
  <r>
    <n v="3900"/>
    <s v="CA-2014-157980"/>
    <x v="3"/>
    <x v="226"/>
    <d v="2014-12-10T00:00:00"/>
    <s v="First Class"/>
    <s v="SH-20395"/>
    <s v="Shahid Hopkins"/>
    <x v="0"/>
    <s v="United States"/>
    <s v="Toledo"/>
    <x v="24"/>
    <n v="43615"/>
    <x v="3"/>
    <s v="TEC-AC-10002567"/>
    <x v="2"/>
    <x v="11"/>
    <s v="Logitech G602 Wireless Gaming Mouse"/>
    <n v="127.98399999999999"/>
    <n v="2"/>
    <n v="0.2"/>
    <n v="25.596799999999998"/>
  </r>
  <r>
    <n v="3901"/>
    <s v="CA-2012-121097"/>
    <x v="1"/>
    <x v="928"/>
    <d v="2012-01-08T00:00:00"/>
    <s v="Standard Class"/>
    <s v="SF-20965"/>
    <s v="Sylvia Foulston"/>
    <x v="1"/>
    <s v="United States"/>
    <s v="Baytown"/>
    <x v="5"/>
    <n v="77520"/>
    <x v="2"/>
    <s v="OFF-PA-10001937"/>
    <x v="1"/>
    <x v="10"/>
    <s v="Xerox 21"/>
    <n v="10.368000000000002"/>
    <n v="2"/>
    <n v="0.2"/>
    <n v="3.6288"/>
  </r>
  <r>
    <n v="3902"/>
    <s v="CA-2012-151043"/>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s v="US-2012-119312"/>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s v="CA-2012-167010"/>
    <x v="1"/>
    <x v="57"/>
    <d v="2012-04-10T00:00:00"/>
    <s v="Standard Class"/>
    <s v="VT-21700"/>
    <s v="Valerie Takahito"/>
    <x v="2"/>
    <s v="United States"/>
    <s v="Philadelphia"/>
    <x v="9"/>
    <n v="19143"/>
    <x v="3"/>
    <s v="OFF-AP-10004036"/>
    <x v="1"/>
    <x v="9"/>
    <s v="Bionaire 99.97% HEPA Air Cleaner"/>
    <n v="98.111999999999995"/>
    <n v="7"/>
    <n v="0.2"/>
    <n v="18.396000000000001"/>
  </r>
  <r>
    <n v="3905"/>
    <s v="CA-2012-167010"/>
    <x v="1"/>
    <x v="57"/>
    <d v="2012-04-10T00:00:00"/>
    <s v="Standard Class"/>
    <s v="VT-21700"/>
    <s v="Valerie Takahito"/>
    <x v="2"/>
    <s v="United States"/>
    <s v="Philadelphia"/>
    <x v="9"/>
    <n v="19143"/>
    <x v="3"/>
    <s v="OFF-ST-10003816"/>
    <x v="1"/>
    <x v="4"/>
    <s v="Fellowes High-Stak Drawer Files"/>
    <n v="563.80799999999999"/>
    <n v="4"/>
    <n v="0.2"/>
    <n v="21.142799999999966"/>
  </r>
  <r>
    <n v="3906"/>
    <s v="CA-2012-167010"/>
    <x v="1"/>
    <x v="57"/>
    <d v="2012-04-10T00:00:00"/>
    <s v="Standard Class"/>
    <s v="VT-21700"/>
    <s v="Valerie Takahito"/>
    <x v="2"/>
    <s v="United States"/>
    <s v="Philadelphia"/>
    <x v="9"/>
    <n v="19143"/>
    <x v="3"/>
    <s v="OFF-BI-10002072"/>
    <x v="1"/>
    <x v="8"/>
    <s v="Cardinal Slant-D Ring Binders"/>
    <n v="10.428000000000001"/>
    <n v="4"/>
    <n v="0.7"/>
    <n v="-6.9519999999999982"/>
  </r>
  <r>
    <n v="3907"/>
    <s v="CA-2012-167010"/>
    <x v="1"/>
    <x v="57"/>
    <d v="2012-04-10T00:00:00"/>
    <s v="Standard Class"/>
    <s v="VT-21700"/>
    <s v="Valerie Takahito"/>
    <x v="2"/>
    <s v="United States"/>
    <s v="Philadelphia"/>
    <x v="9"/>
    <n v="19143"/>
    <x v="3"/>
    <s v="FUR-FU-10001468"/>
    <x v="0"/>
    <x v="5"/>
    <s v="Tenex Antistatic Computer Chair Mats"/>
    <n v="547.13599999999997"/>
    <n v="4"/>
    <n v="0.2"/>
    <n v="-68.392000000000053"/>
  </r>
  <r>
    <n v="3908"/>
    <s v="CA-2012-167010"/>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s v="CA-2012-167010"/>
    <x v="1"/>
    <x v="57"/>
    <d v="2012-04-10T00:00:00"/>
    <s v="Standard Class"/>
    <s v="VT-21700"/>
    <s v="Valerie Takahito"/>
    <x v="2"/>
    <s v="United States"/>
    <s v="Philadelphia"/>
    <x v="9"/>
    <n v="19143"/>
    <x v="3"/>
    <s v="TEC-PH-10002844"/>
    <x v="2"/>
    <x v="7"/>
    <s v="Speck Products Candyshell Flip Case"/>
    <n v="41.988"/>
    <n v="2"/>
    <n v="0.4"/>
    <n v="-9.7972000000000037"/>
  </r>
  <r>
    <n v="3910"/>
    <s v="CA-2012-167010"/>
    <x v="1"/>
    <x v="57"/>
    <d v="2012-04-10T00:00:00"/>
    <s v="Standard Class"/>
    <s v="VT-21700"/>
    <s v="Valerie Takahito"/>
    <x v="2"/>
    <s v="United States"/>
    <s v="Philadelphia"/>
    <x v="9"/>
    <n v="19143"/>
    <x v="3"/>
    <s v="FUR-FU-10001037"/>
    <x v="0"/>
    <x v="5"/>
    <s v="DAX Charcoal/Nickel-Tone Document Frame, 5 x 7"/>
    <n v="7.5840000000000005"/>
    <n v="1"/>
    <n v="0.2"/>
    <n v="2.37"/>
  </r>
  <r>
    <n v="3911"/>
    <s v="CA-2012-167010"/>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s v="CA-2014-126788"/>
    <x v="3"/>
    <x v="929"/>
    <d v="2014-06-07T00:00:00"/>
    <s v="First Class"/>
    <s v="AB-10105"/>
    <s v="Adrian Barton"/>
    <x v="0"/>
    <s v="United States"/>
    <s v="Pearland"/>
    <x v="5"/>
    <n v="77581"/>
    <x v="2"/>
    <s v="TEC-PH-10001619"/>
    <x v="2"/>
    <x v="7"/>
    <s v="LG G3"/>
    <n v="470.37600000000009"/>
    <n v="3"/>
    <n v="0.2"/>
    <n v="52.917299999999955"/>
  </r>
  <r>
    <n v="3913"/>
    <s v="CA-2014-148068"/>
    <x v="3"/>
    <x v="65"/>
    <d v="2014-09-26T00:00:00"/>
    <s v="Standard Class"/>
    <s v="MM-18280"/>
    <s v="Muhammed MacIntyre"/>
    <x v="1"/>
    <s v="United States"/>
    <s v="New York City"/>
    <x v="15"/>
    <n v="10035"/>
    <x v="3"/>
    <s v="OFF-PA-10001639"/>
    <x v="1"/>
    <x v="10"/>
    <s v="Xerox 203"/>
    <n v="19.440000000000001"/>
    <n v="3"/>
    <n v="0"/>
    <n v="9.3312000000000008"/>
  </r>
  <r>
    <n v="3914"/>
    <s v="CA-2014-148068"/>
    <x v="3"/>
    <x v="65"/>
    <d v="2014-09-26T00:00:00"/>
    <s v="Standard Class"/>
    <s v="MM-18280"/>
    <s v="Muhammed MacIntyre"/>
    <x v="1"/>
    <s v="United States"/>
    <s v="New York City"/>
    <x v="15"/>
    <n v="10035"/>
    <x v="3"/>
    <s v="FUR-FU-10002268"/>
    <x v="0"/>
    <x v="5"/>
    <s v="Ultra Door Push Plate"/>
    <n v="9.82"/>
    <n v="2"/>
    <n v="0"/>
    <n v="3.2405999999999997"/>
  </r>
  <r>
    <n v="3915"/>
    <s v="US-2014-142573"/>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s v="US-2014-142573"/>
    <x v="3"/>
    <x v="930"/>
    <d v="2014-07-24T00:00:00"/>
    <s v="Standard Class"/>
    <s v="ML-17410"/>
    <s v="Maris LaWare"/>
    <x v="0"/>
    <s v="United States"/>
    <s v="Phoenix"/>
    <x v="16"/>
    <n v="85023"/>
    <x v="1"/>
    <s v="FUR-CH-10004218"/>
    <x v="0"/>
    <x v="1"/>
    <s v="Global Fabric Manager's Chair, Dark Gray"/>
    <n v="161.56800000000001"/>
    <n v="2"/>
    <n v="0.2"/>
    <n v="10.098000000000006"/>
  </r>
  <r>
    <n v="3917"/>
    <s v="US-2014-142573"/>
    <x v="3"/>
    <x v="930"/>
    <d v="2014-07-24T00:00:00"/>
    <s v="Standard Class"/>
    <s v="ML-17410"/>
    <s v="Maris LaWare"/>
    <x v="0"/>
    <s v="United States"/>
    <s v="Phoenix"/>
    <x v="16"/>
    <n v="85023"/>
    <x v="1"/>
    <s v="OFF-PA-10000246"/>
    <x v="1"/>
    <x v="10"/>
    <s v="Riverleaf Stik-Withit Designer Note Cubes"/>
    <n v="16.096"/>
    <n v="2"/>
    <n v="0.2"/>
    <n v="5.2312000000000003"/>
  </r>
  <r>
    <n v="3918"/>
    <s v="US-2014-142573"/>
    <x v="3"/>
    <x v="930"/>
    <d v="2014-07-24T00:00:00"/>
    <s v="Standard Class"/>
    <s v="ML-17410"/>
    <s v="Maris LaWare"/>
    <x v="0"/>
    <s v="United States"/>
    <s v="Phoenix"/>
    <x v="16"/>
    <n v="85023"/>
    <x v="1"/>
    <s v="OFF-BI-10003350"/>
    <x v="1"/>
    <x v="8"/>
    <s v="Acco Expandable Hanging Binders"/>
    <n v="7.6560000000000006"/>
    <n v="4"/>
    <n v="0.7"/>
    <n v="-6.1247999999999987"/>
  </r>
  <r>
    <n v="3919"/>
    <s v="US-2014-142573"/>
    <x v="3"/>
    <x v="930"/>
    <d v="2014-07-24T00:00:00"/>
    <s v="Standard Class"/>
    <s v="ML-17410"/>
    <s v="Maris LaWare"/>
    <x v="0"/>
    <s v="United States"/>
    <s v="Phoenix"/>
    <x v="16"/>
    <n v="85023"/>
    <x v="1"/>
    <s v="FUR-CH-10000513"/>
    <x v="0"/>
    <x v="1"/>
    <s v="High-Back Leather Manager's Chair"/>
    <n v="311.97600000000006"/>
    <n v="3"/>
    <n v="0.2"/>
    <n v="-42.89670000000001"/>
  </r>
  <r>
    <n v="3920"/>
    <s v="US-2012-148817"/>
    <x v="1"/>
    <x v="494"/>
    <d v="2012-12-07T00:00:00"/>
    <s v="Standard Class"/>
    <s v="KD-16495"/>
    <s v="Keith Dawkins"/>
    <x v="1"/>
    <s v="United States"/>
    <s v="Chesapeake"/>
    <x v="17"/>
    <n v="23320"/>
    <x v="0"/>
    <s v="OFF-ST-10001321"/>
    <x v="1"/>
    <x v="4"/>
    <s v="Decoflex Hanging Personal Folder File, Blue"/>
    <n v="61.68"/>
    <n v="4"/>
    <n v="0"/>
    <n v="16.653600000000004"/>
  </r>
  <r>
    <n v="3921"/>
    <s v="US-2012-148817"/>
    <x v="1"/>
    <x v="494"/>
    <d v="2012-12-07T00:00:00"/>
    <s v="Standard Class"/>
    <s v="KD-16495"/>
    <s v="Keith Dawkins"/>
    <x v="1"/>
    <s v="United States"/>
    <s v="Chesapeake"/>
    <x v="17"/>
    <n v="23320"/>
    <x v="0"/>
    <s v="OFF-BI-10004233"/>
    <x v="1"/>
    <x v="8"/>
    <s v="GBC Pre-Punched Binding Paper, Plastic, White, 8-1/2&quot; x 11&quot;"/>
    <n v="63.96"/>
    <n v="4"/>
    <n v="0"/>
    <n v="30.700800000000001"/>
  </r>
  <r>
    <n v="3922"/>
    <s v="CA-2013-110044"/>
    <x v="0"/>
    <x v="931"/>
    <d v="2013-07-03T00:00:00"/>
    <s v="Second Class"/>
    <s v="RF-19735"/>
    <s v="Roland Fjeld"/>
    <x v="0"/>
    <s v="United States"/>
    <s v="Chicago"/>
    <x v="10"/>
    <n v="60610"/>
    <x v="2"/>
    <s v="TEC-PH-10001299"/>
    <x v="2"/>
    <x v="7"/>
    <s v="Polycom CX300 Desktop Phone USB VoIP phone"/>
    <n v="359.97600000000006"/>
    <n v="3"/>
    <n v="0.2"/>
    <n v="35.997600000000006"/>
  </r>
  <r>
    <n v="3923"/>
    <s v="CA-2014-146920"/>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s v="CA-2014-146920"/>
    <x v="3"/>
    <x v="735"/>
    <d v="2014-09-02T00:00:00"/>
    <s v="Standard Class"/>
    <s v="SC-20305"/>
    <s v="Sean Christensen"/>
    <x v="0"/>
    <s v="United States"/>
    <s v="Chicago"/>
    <x v="10"/>
    <n v="60623"/>
    <x v="2"/>
    <s v="OFF-PA-10001461"/>
    <x v="1"/>
    <x v="10"/>
    <s v="HP Office Paper (20Lb. and 87 Bright)"/>
    <n v="26.720000000000002"/>
    <n v="5"/>
    <n v="0.2"/>
    <n v="9.3520000000000003"/>
  </r>
  <r>
    <n v="3925"/>
    <s v="CA-2011-103940"/>
    <x v="2"/>
    <x v="328"/>
    <d v="2011-09-21T00:00:00"/>
    <s v="Standard Class"/>
    <s v="BN-11515"/>
    <s v="Bradley Nguyen"/>
    <x v="0"/>
    <s v="United States"/>
    <s v="Seattle"/>
    <x v="4"/>
    <n v="98103"/>
    <x v="1"/>
    <s v="OFF-ST-10004963"/>
    <x v="1"/>
    <x v="4"/>
    <s v="Eldon Gobal File Keepers"/>
    <n v="30.28"/>
    <n v="2"/>
    <n v="0"/>
    <n v="1.2111999999999981"/>
  </r>
  <r>
    <n v="3926"/>
    <s v="CA-2011-103940"/>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s v="CA-2011-103940"/>
    <x v="2"/>
    <x v="328"/>
    <d v="2011-09-21T00:00:00"/>
    <s v="Standard Class"/>
    <s v="BN-11515"/>
    <s v="Bradley Nguyen"/>
    <x v="0"/>
    <s v="United States"/>
    <s v="Seattle"/>
    <x v="4"/>
    <n v="98103"/>
    <x v="1"/>
    <s v="FUR-FU-10004671"/>
    <x v="0"/>
    <x v="5"/>
    <s v="Executive Impressions 12&quot; Wall Clock"/>
    <n v="35.340000000000003"/>
    <n v="2"/>
    <n v="0"/>
    <n v="13.429200000000002"/>
  </r>
  <r>
    <n v="3928"/>
    <s v="CA-2011-103940"/>
    <x v="2"/>
    <x v="328"/>
    <d v="2011-09-21T00:00:00"/>
    <s v="Standard Class"/>
    <s v="BN-11515"/>
    <s v="Bradley Nguyen"/>
    <x v="0"/>
    <s v="United States"/>
    <s v="Seattle"/>
    <x v="4"/>
    <n v="98103"/>
    <x v="1"/>
    <s v="OFF-BI-10002735"/>
    <x v="1"/>
    <x v="8"/>
    <s v="GBC Prestige Therm-A-Bind Covers"/>
    <n v="137.24"/>
    <n v="5"/>
    <n v="0.2"/>
    <n v="46.3185"/>
  </r>
  <r>
    <n v="3929"/>
    <s v="CA-2013-162082"/>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s v="CA-2013-162082"/>
    <x v="0"/>
    <x v="560"/>
    <d v="2013-03-18T00:00:00"/>
    <s v="First Class"/>
    <s v="JS-15880"/>
    <s v="John Stevenson"/>
    <x v="0"/>
    <s v="United States"/>
    <s v="Harlingen"/>
    <x v="5"/>
    <n v="78550"/>
    <x v="2"/>
    <s v="OFF-PA-10001934"/>
    <x v="1"/>
    <x v="10"/>
    <s v="Xerox 1993"/>
    <n v="5.1840000000000011"/>
    <n v="1"/>
    <n v="0.2"/>
    <n v="1.8792"/>
  </r>
  <r>
    <n v="3931"/>
    <s v="CA-2013-162082"/>
    <x v="0"/>
    <x v="560"/>
    <d v="2013-03-18T00:00:00"/>
    <s v="First Class"/>
    <s v="JS-15880"/>
    <s v="John Stevenson"/>
    <x v="0"/>
    <s v="United States"/>
    <s v="Harlingen"/>
    <x v="5"/>
    <n v="78550"/>
    <x v="2"/>
    <s v="OFF-AR-10001044"/>
    <x v="1"/>
    <x v="6"/>
    <s v="BOSTON Ranger #55 Pencil Sharpener, Black"/>
    <n v="145.54400000000001"/>
    <n v="7"/>
    <n v="0.2"/>
    <n v="16.373699999999992"/>
  </r>
  <r>
    <n v="3932"/>
    <s v="CA-2013-132094"/>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s v="CA-2013-132094"/>
    <x v="0"/>
    <x v="370"/>
    <d v="2013-09-03T00:00:00"/>
    <s v="Standard Class"/>
    <s v="VG-21805"/>
    <s v="Vivek Grady"/>
    <x v="1"/>
    <s v="United States"/>
    <s v="Philadelphia"/>
    <x v="9"/>
    <n v="19140"/>
    <x v="3"/>
    <s v="TEC-AC-10001109"/>
    <x v="2"/>
    <x v="11"/>
    <s v="Logitech Trackman Marble Mouse"/>
    <n v="47.984000000000002"/>
    <n v="2"/>
    <n v="0.2"/>
    <n v="13.195600000000001"/>
  </r>
  <r>
    <n v="3934"/>
    <s v="CA-2014-123001"/>
    <x v="3"/>
    <x v="264"/>
    <d v="2014-09-09T00:00:00"/>
    <s v="Standard Class"/>
    <s v="AW-10840"/>
    <s v="Anthony Witt"/>
    <x v="0"/>
    <s v="United States"/>
    <s v="Bakersfield"/>
    <x v="1"/>
    <n v="93309"/>
    <x v="1"/>
    <s v="OFF-AR-10001919"/>
    <x v="1"/>
    <x v="6"/>
    <s v="OIC #2 Pencils, Medium Soft"/>
    <n v="9.3999999999999986"/>
    <n v="5"/>
    <n v="0"/>
    <n v="2.7259999999999995"/>
  </r>
  <r>
    <n v="3935"/>
    <s v="CA-2014-123001"/>
    <x v="3"/>
    <x v="264"/>
    <d v="2014-09-09T00:00:00"/>
    <s v="Standard Class"/>
    <s v="AW-10840"/>
    <s v="Anthony Witt"/>
    <x v="0"/>
    <s v="United States"/>
    <s v="Bakersfield"/>
    <x v="1"/>
    <n v="93309"/>
    <x v="1"/>
    <s v="OFF-LA-10004544"/>
    <x v="1"/>
    <x v="2"/>
    <s v="Avery 505"/>
    <n v="74"/>
    <n v="5"/>
    <n v="0"/>
    <n v="37"/>
  </r>
  <r>
    <n v="3936"/>
    <s v="CA-2014-123001"/>
    <x v="3"/>
    <x v="264"/>
    <d v="2014-09-09T00:00:00"/>
    <s v="Standard Class"/>
    <s v="AW-10840"/>
    <s v="Anthony Witt"/>
    <x v="0"/>
    <s v="United States"/>
    <s v="Bakersfield"/>
    <x v="1"/>
    <n v="93309"/>
    <x v="1"/>
    <s v="TEC-PH-10003484"/>
    <x v="2"/>
    <x v="7"/>
    <s v="Ooma Telo VoIP Home Phone System"/>
    <n v="201.584"/>
    <n v="2"/>
    <n v="0.2"/>
    <n v="12.599000000000004"/>
  </r>
  <r>
    <n v="3937"/>
    <s v="CA-2012-118955"/>
    <x v="1"/>
    <x v="382"/>
    <d v="2012-06-20T00:00:00"/>
    <s v="Standard Class"/>
    <s v="LS-17230"/>
    <s v="Lycoris Saunders"/>
    <x v="0"/>
    <s v="United States"/>
    <s v="Grand Prairie"/>
    <x v="5"/>
    <n v="75051"/>
    <x v="2"/>
    <s v="OFF-EN-10001028"/>
    <x v="1"/>
    <x v="12"/>
    <s v="Staples"/>
    <n v="28.752000000000002"/>
    <n v="3"/>
    <n v="0.2"/>
    <n v="9.3443999999999985"/>
  </r>
  <r>
    <n v="3938"/>
    <s v="CA-2012-118955"/>
    <x v="1"/>
    <x v="382"/>
    <d v="2012-06-20T00:00:00"/>
    <s v="Standard Class"/>
    <s v="LS-17230"/>
    <s v="Lycoris Saunders"/>
    <x v="0"/>
    <s v="United States"/>
    <s v="Grand Prairie"/>
    <x v="5"/>
    <n v="75051"/>
    <x v="2"/>
    <s v="OFF-PA-10004156"/>
    <x v="1"/>
    <x v="10"/>
    <s v="Xerox 188"/>
    <n v="27.216000000000001"/>
    <n v="3"/>
    <n v="0.2"/>
    <n v="9.8657999999999983"/>
  </r>
  <r>
    <n v="3939"/>
    <s v="CA-2012-118955"/>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s v="US-2013-143448"/>
    <x v="0"/>
    <x v="107"/>
    <d v="2013-12-11T00:00:00"/>
    <s v="Same Day"/>
    <s v="MH-17455"/>
    <s v="Mark Hamilton"/>
    <x v="0"/>
    <s v="United States"/>
    <s v="Greenwood"/>
    <x v="14"/>
    <n v="46142"/>
    <x v="2"/>
    <s v="FUR-CH-10003379"/>
    <x v="0"/>
    <x v="1"/>
    <s v="Global Commerce Series High-Back Swivel/Tilt Chairs"/>
    <n v="1424.9"/>
    <n v="5"/>
    <n v="0"/>
    <n v="356.22500000000002"/>
  </r>
  <r>
    <n v="3941"/>
    <s v="CA-2014-117863"/>
    <x v="3"/>
    <x v="796"/>
    <d v="2014-05-24T00:00:00"/>
    <s v="Standard Class"/>
    <s v="TS-21340"/>
    <s v="Toby Swindell"/>
    <x v="0"/>
    <s v="United States"/>
    <s v="New York City"/>
    <x v="15"/>
    <n v="10024"/>
    <x v="3"/>
    <s v="FUR-FU-10002456"/>
    <x v="0"/>
    <x v="5"/>
    <s v="Master Caster Door Stop, Large Neon Orange"/>
    <n v="14.56"/>
    <n v="2"/>
    <n v="0"/>
    <n v="6.2608000000000015"/>
  </r>
  <r>
    <n v="3942"/>
    <s v="CA-2014-117863"/>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s v="CA-2014-160458"/>
    <x v="3"/>
    <x v="837"/>
    <d v="2014-05-30T00:00:00"/>
    <s v="Second Class"/>
    <s v="EH-13945"/>
    <s v="Eric Hoffmann"/>
    <x v="0"/>
    <s v="United States"/>
    <s v="Memphis"/>
    <x v="18"/>
    <n v="38109"/>
    <x v="0"/>
    <s v="OFF-PA-10001166"/>
    <x v="1"/>
    <x v="10"/>
    <s v="Xerox 2"/>
    <n v="25.920000000000005"/>
    <n v="5"/>
    <n v="0.2"/>
    <n v="9.0719999999999992"/>
  </r>
  <r>
    <n v="3944"/>
    <s v="US-2013-142685"/>
    <x v="0"/>
    <x v="661"/>
    <d v="2013-07-01T00:00:00"/>
    <s v="Standard Class"/>
    <s v="MG-17695"/>
    <s v="Maureen Gnade"/>
    <x v="0"/>
    <s v="United States"/>
    <s v="Buffalo"/>
    <x v="15"/>
    <n v="14215"/>
    <x v="3"/>
    <s v="OFF-SU-10000157"/>
    <x v="1"/>
    <x v="14"/>
    <s v="Compact Automatic Electric Letter Opener"/>
    <n v="835.17000000000007"/>
    <n v="7"/>
    <n v="0"/>
    <n v="16.703400000000016"/>
  </r>
  <r>
    <n v="3945"/>
    <s v="CA-2013-133144"/>
    <x v="0"/>
    <x v="458"/>
    <d v="2013-05-22T00:00:00"/>
    <s v="Second Class"/>
    <s v="DO-13435"/>
    <s v="Denny Ordway"/>
    <x v="0"/>
    <s v="United States"/>
    <s v="Los Angeles"/>
    <x v="1"/>
    <n v="90036"/>
    <x v="1"/>
    <s v="OFF-PA-10004971"/>
    <x v="1"/>
    <x v="10"/>
    <s v="Xerox 196"/>
    <n v="17.34"/>
    <n v="3"/>
    <n v="0"/>
    <n v="8.4966000000000008"/>
  </r>
  <r>
    <n v="3946"/>
    <s v="CA-2014-167871"/>
    <x v="3"/>
    <x v="551"/>
    <d v="2014-11-24T00:00:00"/>
    <s v="Standard Class"/>
    <s v="AF-10870"/>
    <s v="Art Ferguson"/>
    <x v="0"/>
    <s v="United States"/>
    <s v="Homestead"/>
    <x v="2"/>
    <n v="33030"/>
    <x v="0"/>
    <s v="OFF-PA-10001977"/>
    <x v="1"/>
    <x v="10"/>
    <s v="Xerox 194"/>
    <n v="44.384"/>
    <n v="1"/>
    <n v="0.2"/>
    <n v="15.534399999999998"/>
  </r>
  <r>
    <n v="3947"/>
    <s v="CA-2014-167871"/>
    <x v="3"/>
    <x v="551"/>
    <d v="2014-11-24T00:00:00"/>
    <s v="Standard Class"/>
    <s v="AF-10870"/>
    <s v="Art Ferguson"/>
    <x v="0"/>
    <s v="United States"/>
    <s v="Homestead"/>
    <x v="2"/>
    <n v="33030"/>
    <x v="0"/>
    <s v="OFF-SU-10001225"/>
    <x v="1"/>
    <x v="14"/>
    <s v="Staples"/>
    <n v="2.9440000000000004"/>
    <n v="1"/>
    <n v="0.2"/>
    <n v="-0.66240000000000021"/>
  </r>
  <r>
    <n v="3948"/>
    <s v="CA-2013-119963"/>
    <x v="0"/>
    <x v="741"/>
    <d v="2013-11-23T00:00:00"/>
    <s v="Standard Class"/>
    <s v="SN-20710"/>
    <s v="Steve Nguyen"/>
    <x v="2"/>
    <s v="United States"/>
    <s v="Pasadena"/>
    <x v="5"/>
    <n v="77506"/>
    <x v="2"/>
    <s v="OFF-AR-10003514"/>
    <x v="1"/>
    <x v="6"/>
    <s v="4009 Highlighters by Sanford"/>
    <n v="6.3680000000000003"/>
    <n v="2"/>
    <n v="0.2"/>
    <n v="1.0347999999999993"/>
  </r>
  <r>
    <n v="3949"/>
    <s v="CA-2013-119963"/>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s v="CA-2013-119963"/>
    <x v="0"/>
    <x v="741"/>
    <d v="2013-11-23T00:00:00"/>
    <s v="Standard Class"/>
    <s v="SN-20710"/>
    <s v="Steve Nguyen"/>
    <x v="2"/>
    <s v="United States"/>
    <s v="Pasadena"/>
    <x v="5"/>
    <n v="77506"/>
    <x v="2"/>
    <s v="OFF-PA-10001970"/>
    <x v="1"/>
    <x v="10"/>
    <s v="Xerox 1881"/>
    <n v="19.648"/>
    <n v="2"/>
    <n v="0.2"/>
    <n v="6.6311999999999989"/>
  </r>
  <r>
    <n v="3951"/>
    <s v="CA-2013-119963"/>
    <x v="0"/>
    <x v="741"/>
    <d v="2013-11-23T00:00:00"/>
    <s v="Standard Class"/>
    <s v="SN-20710"/>
    <s v="Steve Nguyen"/>
    <x v="2"/>
    <s v="United States"/>
    <s v="Pasadena"/>
    <x v="5"/>
    <n v="77506"/>
    <x v="2"/>
    <s v="FUR-CH-10003817"/>
    <x v="0"/>
    <x v="1"/>
    <s v="Global Value Steno Chair, Gray"/>
    <n v="255.108"/>
    <n v="6"/>
    <n v="0.3"/>
    <n v="-18.221999999999994"/>
  </r>
  <r>
    <n v="3952"/>
    <s v="CA-2011-121167"/>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s v="US-2013-151862"/>
    <x v="0"/>
    <x v="398"/>
    <d v="2013-03-09T00:00:00"/>
    <s v="Standard Class"/>
    <s v="ON-18715"/>
    <s v="Odella Nelson"/>
    <x v="1"/>
    <s v="United States"/>
    <s v="Denver"/>
    <x v="22"/>
    <n v="80219"/>
    <x v="1"/>
    <s v="TEC-PH-10003535"/>
    <x v="2"/>
    <x v="7"/>
    <s v="RCA ViSYS 25423RE1 Corded phone"/>
    <n v="159.98400000000001"/>
    <n v="2"/>
    <n v="0.2"/>
    <n v="13.998599999999989"/>
  </r>
  <r>
    <n v="3954"/>
    <s v="CA-2014-152961"/>
    <x v="3"/>
    <x v="787"/>
    <d v="2014-01-20T00:00:00"/>
    <s v="Standard Class"/>
    <s v="SC-20095"/>
    <s v="Sanjit Chand"/>
    <x v="0"/>
    <s v="United States"/>
    <s v="Quincy"/>
    <x v="31"/>
    <n v="2169"/>
    <x v="3"/>
    <s v="OFF-PA-10004675"/>
    <x v="1"/>
    <x v="10"/>
    <s v="Telephone Message Books with Fax/Mobile Section, 5 1/2&quot; x 3 3/16&quot;"/>
    <n v="12.7"/>
    <n v="2"/>
    <n v="0"/>
    <n v="5.8419999999999996"/>
  </r>
  <r>
    <n v="3955"/>
    <s v="CA-2011-133228"/>
    <x v="2"/>
    <x v="527"/>
    <d v="2011-04-09T00:00:00"/>
    <s v="Standard Class"/>
    <s v="MS-17710"/>
    <s v="Maurice Satty"/>
    <x v="0"/>
    <s v="United States"/>
    <s v="Detroit"/>
    <x v="12"/>
    <n v="48205"/>
    <x v="2"/>
    <s v="FUR-FU-10004020"/>
    <x v="0"/>
    <x v="5"/>
    <s v="Advantus Panel Wall Acrylic Frame"/>
    <n v="5.47"/>
    <n v="1"/>
    <n v="0"/>
    <n v="2.3521000000000001"/>
  </r>
  <r>
    <n v="3956"/>
    <s v="CA-2011-133228"/>
    <x v="2"/>
    <x v="527"/>
    <d v="2011-04-09T00:00:00"/>
    <s v="Standard Class"/>
    <s v="MS-17710"/>
    <s v="Maurice Satty"/>
    <x v="0"/>
    <s v="United States"/>
    <s v="Detroit"/>
    <x v="12"/>
    <n v="48205"/>
    <x v="2"/>
    <s v="OFF-AR-10001955"/>
    <x v="1"/>
    <x v="6"/>
    <s v="Newell 319"/>
    <n v="79.36"/>
    <n v="4"/>
    <n v="0"/>
    <n v="23.807999999999993"/>
  </r>
  <r>
    <n v="3957"/>
    <s v="CA-2013-114951"/>
    <x v="0"/>
    <x v="190"/>
    <d v="2013-07-04T00:00:00"/>
    <s v="Standard Class"/>
    <s v="DN-13690"/>
    <s v="Duane Noonan"/>
    <x v="0"/>
    <s v="United States"/>
    <s v="San Francisco"/>
    <x v="1"/>
    <n v="94109"/>
    <x v="1"/>
    <s v="FUR-FU-10002364"/>
    <x v="0"/>
    <x v="5"/>
    <s v="Eldon Expressions Wood Desk Accessories, Oak"/>
    <n v="22.14"/>
    <n v="3"/>
    <n v="0"/>
    <n v="6.4205999999999976"/>
  </r>
  <r>
    <n v="3958"/>
    <s v="CA-2013-156573"/>
    <x v="0"/>
    <x v="211"/>
    <d v="2013-06-03T00:00:00"/>
    <s v="Standard Class"/>
    <s v="RB-19360"/>
    <s v="Raymond Buch"/>
    <x v="0"/>
    <s v="United States"/>
    <s v="Nashville"/>
    <x v="18"/>
    <n v="37211"/>
    <x v="0"/>
    <s v="OFF-BI-10002414"/>
    <x v="1"/>
    <x v="8"/>
    <s v="GBC ProClick Spines for 32-Hole Punch"/>
    <n v="11.277000000000001"/>
    <n v="3"/>
    <n v="0.7"/>
    <n v="-8.6456999999999979"/>
  </r>
  <r>
    <n v="3959"/>
    <s v="CA-2013-156573"/>
    <x v="0"/>
    <x v="211"/>
    <d v="2013-06-03T00:00:00"/>
    <s v="Standard Class"/>
    <s v="RB-19360"/>
    <s v="Raymond Buch"/>
    <x v="0"/>
    <s v="United States"/>
    <s v="Nashville"/>
    <x v="18"/>
    <n v="37211"/>
    <x v="0"/>
    <s v="OFF-AR-10003732"/>
    <x v="1"/>
    <x v="6"/>
    <s v="Newell 333"/>
    <n v="4.4479999999999995"/>
    <n v="2"/>
    <n v="0.2"/>
    <n v="0.3335999999999999"/>
  </r>
  <r>
    <n v="3960"/>
    <s v="CA-2013-156573"/>
    <x v="0"/>
    <x v="211"/>
    <d v="2013-06-03T00:00:00"/>
    <s v="Standard Class"/>
    <s v="RB-19360"/>
    <s v="Raymond Buch"/>
    <x v="0"/>
    <s v="United States"/>
    <s v="Nashville"/>
    <x v="18"/>
    <n v="37211"/>
    <x v="0"/>
    <s v="FUR-FU-10001085"/>
    <x v="0"/>
    <x v="5"/>
    <s v="3M Polarizing Light Filter Sleeves"/>
    <n v="44.76"/>
    <n v="3"/>
    <n v="0.2"/>
    <n v="14.546999999999995"/>
  </r>
  <r>
    <n v="3961"/>
    <s v="CA-2012-113901"/>
    <x v="1"/>
    <x v="324"/>
    <d v="2012-10-24T00:00:00"/>
    <s v="Standard Class"/>
    <s v="NH-18610"/>
    <s v="Nicole Hansen"/>
    <x v="1"/>
    <s v="United States"/>
    <s v="Detroit"/>
    <x v="12"/>
    <n v="48227"/>
    <x v="2"/>
    <s v="OFF-BI-10001249"/>
    <x v="1"/>
    <x v="8"/>
    <s v="Avery Heavy-Duty EZD View Binder with Locking Rings"/>
    <n v="38.28"/>
    <n v="6"/>
    <n v="0"/>
    <n v="17.608799999999999"/>
  </r>
  <r>
    <n v="3962"/>
    <s v="CA-2012-113901"/>
    <x v="1"/>
    <x v="324"/>
    <d v="2012-10-24T00:00:00"/>
    <s v="Standard Class"/>
    <s v="NH-18610"/>
    <s v="Nicole Hansen"/>
    <x v="1"/>
    <s v="United States"/>
    <s v="Detroit"/>
    <x v="12"/>
    <n v="48227"/>
    <x v="2"/>
    <s v="TEC-PH-10002564"/>
    <x v="2"/>
    <x v="7"/>
    <s v="OtterBox Defender Series Case - Samsung Galaxy S4"/>
    <n v="149.94999999999999"/>
    <n v="5"/>
    <n v="0"/>
    <n v="44.984999999999985"/>
  </r>
  <r>
    <n v="3963"/>
    <s v="CA-2014-134838"/>
    <x v="3"/>
    <x v="600"/>
    <d v="2014-02-21T00:00:00"/>
    <s v="First Class"/>
    <s v="ED-13885"/>
    <s v="Emily Ducich"/>
    <x v="2"/>
    <s v="United States"/>
    <s v="Los Angeles"/>
    <x v="1"/>
    <n v="90045"/>
    <x v="1"/>
    <s v="OFF-AR-10000634"/>
    <x v="1"/>
    <x v="6"/>
    <s v="Newell 320"/>
    <n v="12.84"/>
    <n v="3"/>
    <n v="0"/>
    <n v="3.4668000000000005"/>
  </r>
  <r>
    <n v="3964"/>
    <s v="CA-2014-134838"/>
    <x v="3"/>
    <x v="600"/>
    <d v="2014-02-21T00:00:00"/>
    <s v="First Class"/>
    <s v="ED-13885"/>
    <s v="Emily Ducich"/>
    <x v="2"/>
    <s v="United States"/>
    <s v="Los Angeles"/>
    <x v="1"/>
    <n v="90045"/>
    <x v="1"/>
    <s v="FUR-FU-10004018"/>
    <x v="0"/>
    <x v="5"/>
    <s v="Tensor Computer Mounted Lamp"/>
    <n v="44.67"/>
    <n v="3"/>
    <n v="0"/>
    <n v="12.060900000000002"/>
  </r>
  <r>
    <n v="3965"/>
    <s v="CA-2013-120257"/>
    <x v="0"/>
    <x v="897"/>
    <d v="2013-09-29T00:00:00"/>
    <s v="Standard Class"/>
    <s v="PW-19240"/>
    <s v="Pierre Wener"/>
    <x v="0"/>
    <s v="United States"/>
    <s v="Philadelphia"/>
    <x v="9"/>
    <n v="19140"/>
    <x v="3"/>
    <s v="OFF-AR-10003481"/>
    <x v="1"/>
    <x v="6"/>
    <s v="Newell 348"/>
    <n v="7.8719999999999999"/>
    <n v="3"/>
    <n v="0.2"/>
    <n v="0.88559999999999883"/>
  </r>
  <r>
    <n v="3966"/>
    <s v="CA-2011-164910"/>
    <x v="2"/>
    <x v="607"/>
    <d v="2011-11-17T00:00:00"/>
    <s v="Second Class"/>
    <s v="DM-13345"/>
    <s v="Denise Monton"/>
    <x v="1"/>
    <s v="United States"/>
    <s v="Asheville"/>
    <x v="3"/>
    <n v="28806"/>
    <x v="0"/>
    <s v="OFF-AR-10003651"/>
    <x v="1"/>
    <x v="6"/>
    <s v="Newell 350"/>
    <n v="7.8719999999999999"/>
    <n v="3"/>
    <n v="0.2"/>
    <n v="0.88559999999999883"/>
  </r>
  <r>
    <n v="3967"/>
    <s v="CA-2013-149902"/>
    <x v="0"/>
    <x v="178"/>
    <d v="2013-04-07T00:00:00"/>
    <s v="Standard Class"/>
    <s v="DW-13540"/>
    <s v="Don Weiss"/>
    <x v="0"/>
    <s v="United States"/>
    <s v="New York City"/>
    <x v="15"/>
    <n v="10024"/>
    <x v="3"/>
    <s v="OFF-AR-10002956"/>
    <x v="1"/>
    <x v="6"/>
    <s v="Boston 16801 Nautilus Battery Pencil Sharpener"/>
    <n v="88.04"/>
    <n v="4"/>
    <n v="0"/>
    <n v="22.8904"/>
  </r>
  <r>
    <n v="3968"/>
    <s v="CA-2013-146010"/>
    <x v="0"/>
    <x v="244"/>
    <d v="2013-05-24T00:00:00"/>
    <s v="First Class"/>
    <s v="EH-14125"/>
    <s v="Eugene Hildebrand"/>
    <x v="2"/>
    <s v="United States"/>
    <s v="Colorado Springs"/>
    <x v="22"/>
    <n v="80906"/>
    <x v="1"/>
    <s v="OFF-BI-10003638"/>
    <x v="1"/>
    <x v="8"/>
    <s v="GBC Durable Plastic Covers"/>
    <n v="40.635000000000012"/>
    <n v="7"/>
    <n v="0.7"/>
    <n v="-32.507999999999996"/>
  </r>
  <r>
    <n v="3969"/>
    <s v="US-2012-163685"/>
    <x v="1"/>
    <x v="932"/>
    <d v="2012-06-05T00:00:00"/>
    <s v="Standard Class"/>
    <s v="KE-16420"/>
    <s v="Katrina Edelman"/>
    <x v="1"/>
    <s v="United States"/>
    <s v="San Antonio"/>
    <x v="5"/>
    <n v="78207"/>
    <x v="2"/>
    <s v="OFF-BI-10001890"/>
    <x v="1"/>
    <x v="8"/>
    <s v="Avery Poly Binder Pockets"/>
    <n v="5.7279999999999989"/>
    <n v="8"/>
    <n v="0.8"/>
    <n v="-9.1648000000000032"/>
  </r>
  <r>
    <n v="3970"/>
    <s v="US-2012-163685"/>
    <x v="1"/>
    <x v="932"/>
    <d v="2012-06-05T00:00:00"/>
    <s v="Standard Class"/>
    <s v="KE-16420"/>
    <s v="Katrina Edelman"/>
    <x v="1"/>
    <s v="United States"/>
    <s v="San Antonio"/>
    <x v="5"/>
    <n v="78207"/>
    <x v="2"/>
    <s v="OFF-PA-10002606"/>
    <x v="1"/>
    <x v="10"/>
    <s v="Xerox 1928"/>
    <n v="42.24"/>
    <n v="10"/>
    <n v="0.2"/>
    <n v="13.199999999999998"/>
  </r>
  <r>
    <n v="3971"/>
    <s v="CA-2011-135090"/>
    <x v="2"/>
    <x v="754"/>
    <d v="2011-11-26T00:00:00"/>
    <s v="Standard Class"/>
    <s v="SP-20920"/>
    <s v="Susan Pistek"/>
    <x v="0"/>
    <s v="United States"/>
    <s v="Los Angeles"/>
    <x v="1"/>
    <n v="90036"/>
    <x v="1"/>
    <s v="OFF-PA-10002245"/>
    <x v="1"/>
    <x v="10"/>
    <s v="Xerox 1895"/>
    <n v="53.820000000000007"/>
    <n v="9"/>
    <n v="0"/>
    <n v="24.218999999999998"/>
  </r>
  <r>
    <n v="3972"/>
    <s v="CA-2012-132374"/>
    <x v="1"/>
    <x v="933"/>
    <d v="2012-02-24T00:00:00"/>
    <s v="Second Class"/>
    <s v="PS-19045"/>
    <s v="Penelope Sewall"/>
    <x v="2"/>
    <s v="United States"/>
    <s v="Sterling Heights"/>
    <x v="12"/>
    <n v="48310"/>
    <x v="2"/>
    <s v="OFF-AR-10001615"/>
    <x v="1"/>
    <x v="6"/>
    <s v="Newell 34"/>
    <n v="79.36"/>
    <n v="4"/>
    <n v="0"/>
    <n v="20.633600000000001"/>
  </r>
  <r>
    <n v="3973"/>
    <s v="CA-2013-167556"/>
    <x v="0"/>
    <x v="892"/>
    <d v="2013-04-03T00:00:00"/>
    <s v="Standard Class"/>
    <s v="JM-15250"/>
    <s v="Janet Martin"/>
    <x v="0"/>
    <s v="United States"/>
    <s v="New York City"/>
    <x v="15"/>
    <n v="10009"/>
    <x v="3"/>
    <s v="OFF-PA-10000466"/>
    <x v="1"/>
    <x v="10"/>
    <s v="Memo Book, 100 Message Capacity, 5 3/8” x 11”"/>
    <n v="13.48"/>
    <n v="2"/>
    <n v="0"/>
    <n v="6.74"/>
  </r>
  <r>
    <n v="3974"/>
    <s v="CA-2013-16755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s v="CA-2013-16755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s v="CA-2013-167556"/>
    <x v="0"/>
    <x v="892"/>
    <d v="2013-04-03T00:00:00"/>
    <s v="Standard Class"/>
    <s v="JM-15250"/>
    <s v="Janet Martin"/>
    <x v="0"/>
    <s v="United States"/>
    <s v="New York City"/>
    <x v="15"/>
    <n v="10009"/>
    <x v="3"/>
    <s v="OFF-BI-10000320"/>
    <x v="1"/>
    <x v="8"/>
    <s v="GBC Plastic Binding Combs"/>
    <n v="41.328000000000003"/>
    <n v="7"/>
    <n v="0.2"/>
    <n v="14.981400000000001"/>
  </r>
  <r>
    <n v="3977"/>
    <s v="US-2013-116400"/>
    <x v="0"/>
    <x v="332"/>
    <d v="2013-10-25T00:00:00"/>
    <s v="First Class"/>
    <s v="EB-13930"/>
    <s v="Eric Barreto"/>
    <x v="0"/>
    <s v="United States"/>
    <s v="Richmond"/>
    <x v="17"/>
    <n v="23223"/>
    <x v="0"/>
    <s v="FUR-FU-10003731"/>
    <x v="0"/>
    <x v="5"/>
    <s v="Eldon Expressions Wood and Plastic Desk Accessories, Oak"/>
    <n v="39.92"/>
    <n v="4"/>
    <n v="0"/>
    <n v="11.177600000000002"/>
  </r>
  <r>
    <n v="3978"/>
    <s v="CA-2014-101308"/>
    <x v="3"/>
    <x v="280"/>
    <d v="2014-10-08T00:00:00"/>
    <s v="Standard Class"/>
    <s v="FG-14260"/>
    <s v="Frank Gastineau"/>
    <x v="2"/>
    <s v="United States"/>
    <s v="Seattle"/>
    <x v="4"/>
    <n v="98105"/>
    <x v="1"/>
    <s v="OFF-FA-10002780"/>
    <x v="1"/>
    <x v="13"/>
    <s v="Staples"/>
    <n v="8.94"/>
    <n v="3"/>
    <n v="0"/>
    <n v="4.1123999999999992"/>
  </r>
  <r>
    <n v="3979"/>
    <s v="CA-2014-101308"/>
    <x v="3"/>
    <x v="280"/>
    <d v="2014-10-08T00:00:00"/>
    <s v="Standard Class"/>
    <s v="FG-14260"/>
    <s v="Frank Gastineau"/>
    <x v="2"/>
    <s v="United States"/>
    <s v="Seattle"/>
    <x v="4"/>
    <n v="98105"/>
    <x v="1"/>
    <s v="TEC-PH-10003800"/>
    <x v="2"/>
    <x v="7"/>
    <s v="i.Sound Portable Power - 8000 mAh"/>
    <n v="84.784000000000006"/>
    <n v="2"/>
    <n v="0.2"/>
    <n v="-20.136200000000006"/>
  </r>
  <r>
    <n v="3980"/>
    <s v="CA-2011-114517"/>
    <x v="2"/>
    <x v="851"/>
    <d v="2011-12-27T00:00:00"/>
    <s v="Standard Class"/>
    <s v="TH-21235"/>
    <s v="Tiffany House"/>
    <x v="1"/>
    <s v="United States"/>
    <s v="New York City"/>
    <x v="15"/>
    <n v="10024"/>
    <x v="3"/>
    <s v="FUR-TA-10001676"/>
    <x v="0"/>
    <x v="3"/>
    <s v="Hon 61000 Series Interactive Training Tables"/>
    <n v="53.315999999999995"/>
    <n v="2"/>
    <n v="0.4"/>
    <n v="-19.549200000000006"/>
  </r>
  <r>
    <n v="3981"/>
    <s v="CA-2011-114517"/>
    <x v="2"/>
    <x v="851"/>
    <d v="2011-12-27T00:00:00"/>
    <s v="Standard Class"/>
    <s v="TH-21235"/>
    <s v="Tiffany House"/>
    <x v="1"/>
    <s v="United States"/>
    <s v="New York City"/>
    <x v="15"/>
    <n v="10024"/>
    <x v="3"/>
    <s v="OFF-AP-10002350"/>
    <x v="1"/>
    <x v="9"/>
    <s v="Belkin F9H710-06 7 Outlet SurgeMaster Surge Protector"/>
    <n v="56.519999999999996"/>
    <n v="3"/>
    <n v="0"/>
    <n v="15.8256"/>
  </r>
  <r>
    <n v="3982"/>
    <s v="CA-2014-119564"/>
    <x v="3"/>
    <x v="934"/>
    <d v="2014-12-21T00:00:00"/>
    <s v="Standard Class"/>
    <s v="PL-18925"/>
    <s v="Paul Lucas"/>
    <x v="2"/>
    <s v="United States"/>
    <s v="Seattle"/>
    <x v="4"/>
    <n v="98115"/>
    <x v="1"/>
    <s v="FUR-FU-10003096"/>
    <x v="0"/>
    <x v="5"/>
    <s v="Master Giant Foot Doorstop, Safety Yellow"/>
    <n v="22.77"/>
    <n v="3"/>
    <n v="0"/>
    <n v="9.7911000000000001"/>
  </r>
  <r>
    <n v="3983"/>
    <s v="CA-2013-135265"/>
    <x v="0"/>
    <x v="274"/>
    <d v="2013-07-10T00:00:00"/>
    <s v="Second Class"/>
    <s v="CC-12370"/>
    <s v="Christopher Conant"/>
    <x v="0"/>
    <s v="United States"/>
    <s v="Los Angeles"/>
    <x v="1"/>
    <n v="90045"/>
    <x v="1"/>
    <s v="FUR-CH-10003061"/>
    <x v="0"/>
    <x v="1"/>
    <s v="Global Leather Task Chair, Black"/>
    <n v="287.96800000000002"/>
    <n v="4"/>
    <n v="0.2"/>
    <n v="-3.5996000000000521"/>
  </r>
  <r>
    <n v="3984"/>
    <s v="CA-2013-135265"/>
    <x v="0"/>
    <x v="274"/>
    <d v="2013-07-10T00:00:00"/>
    <s v="Second Class"/>
    <s v="CC-12370"/>
    <s v="Christopher Conant"/>
    <x v="0"/>
    <s v="United States"/>
    <s v="Los Angeles"/>
    <x v="1"/>
    <n v="90045"/>
    <x v="1"/>
    <s v="TEC-CO-10003763"/>
    <x v="2"/>
    <x v="16"/>
    <s v="Canon PC1060 Personal Laser Copier"/>
    <n v="2799.9600000000005"/>
    <n v="5"/>
    <n v="0.2"/>
    <n v="944.98649999999986"/>
  </r>
  <r>
    <n v="3985"/>
    <s v="CA-2013-135265"/>
    <x v="0"/>
    <x v="274"/>
    <d v="2013-07-10T00:00:00"/>
    <s v="Second Class"/>
    <s v="CC-12370"/>
    <s v="Christopher Conant"/>
    <x v="0"/>
    <s v="United States"/>
    <s v="Los Angeles"/>
    <x v="1"/>
    <n v="90045"/>
    <x v="1"/>
    <s v="OFF-PA-10002923"/>
    <x v="1"/>
    <x v="10"/>
    <s v="Xerox 1942"/>
    <n v="48.94"/>
    <n v="1"/>
    <n v="0"/>
    <n v="24.47"/>
  </r>
  <r>
    <n v="3986"/>
    <s v="CA-2013-108735"/>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s v="CA-2014-112333"/>
    <x v="3"/>
    <x v="798"/>
    <d v="2014-04-15T00:00:00"/>
    <s v="Standard Class"/>
    <s v="KF-16285"/>
    <s v="Karen Ferguson"/>
    <x v="2"/>
    <s v="United States"/>
    <s v="Plainfield"/>
    <x v="30"/>
    <n v="7060"/>
    <x v="3"/>
    <s v="OFF-ST-10001780"/>
    <x v="1"/>
    <x v="4"/>
    <s v="Tennsco 16-Compartment Lockers with Coat Rack"/>
    <n v="2591.56"/>
    <n v="4"/>
    <n v="0"/>
    <n v="621.97440000000006"/>
  </r>
  <r>
    <n v="3988"/>
    <s v="CA-2014-11233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s v="US-2013-159415"/>
    <x v="0"/>
    <x v="764"/>
    <d v="2013-04-23T00:00:00"/>
    <s v="Standard Class"/>
    <s v="CS-12175"/>
    <s v="Charles Sheldon"/>
    <x v="1"/>
    <s v="United States"/>
    <s v="Columbia"/>
    <x v="18"/>
    <n v="38401"/>
    <x v="0"/>
    <s v="FUR-FU-10003798"/>
    <x v="0"/>
    <x v="5"/>
    <s v="Ultra Door Kickplate, 8&quot;H x 34&quot;W"/>
    <n v="79.12"/>
    <n v="5"/>
    <n v="0.2"/>
    <n v="13.845999999999997"/>
  </r>
  <r>
    <n v="3990"/>
    <s v="CA-2011-122588"/>
    <x v="2"/>
    <x v="641"/>
    <d v="2011-11-27T00:00:00"/>
    <s v="Second Class"/>
    <s v="AR-10540"/>
    <s v="Andy Reiter"/>
    <x v="0"/>
    <s v="United States"/>
    <s v="Woonsocket"/>
    <x v="34"/>
    <n v="2895"/>
    <x v="3"/>
    <s v="FUR-FU-10001095"/>
    <x v="0"/>
    <x v="5"/>
    <s v="DAX Black Cherry Wood-Tone Poster Frame"/>
    <n v="52.96"/>
    <n v="2"/>
    <n v="0"/>
    <n v="20.1248"/>
  </r>
  <r>
    <n v="3991"/>
    <s v="CA-2011-137589"/>
    <x v="2"/>
    <x v="935"/>
    <d v="2011-11-08T00:00:00"/>
    <s v="Standard Class"/>
    <s v="MS-17770"/>
    <s v="Maxwell Schwartz"/>
    <x v="0"/>
    <s v="United States"/>
    <s v="Lancaster"/>
    <x v="9"/>
    <n v="17602"/>
    <x v="3"/>
    <s v="OFF-SU-10000157"/>
    <x v="1"/>
    <x v="14"/>
    <s v="Compact Automatic Electric Letter Opener"/>
    <n v="286.34400000000005"/>
    <n v="3"/>
    <n v="0.2"/>
    <n v="-64.427400000000006"/>
  </r>
  <r>
    <n v="3992"/>
    <s v="CA-2012-161998"/>
    <x v="1"/>
    <x v="489"/>
    <d v="2012-05-05T00:00:00"/>
    <s v="Standard Class"/>
    <s v="DB-13120"/>
    <s v="David Bremer"/>
    <x v="1"/>
    <s v="United States"/>
    <s v="Tampa"/>
    <x v="2"/>
    <n v="33614"/>
    <x v="0"/>
    <s v="FUR-FU-10001095"/>
    <x v="0"/>
    <x v="5"/>
    <s v="DAX Black Cherry Wood-Tone Poster Frame"/>
    <n v="63.552000000000007"/>
    <n v="3"/>
    <n v="0.2"/>
    <n v="14.299199999999999"/>
  </r>
  <r>
    <n v="3993"/>
    <s v="CA-2012-161998"/>
    <x v="1"/>
    <x v="489"/>
    <d v="2012-05-05T00:00:00"/>
    <s v="Standard Class"/>
    <s v="DB-13120"/>
    <s v="David Bremer"/>
    <x v="1"/>
    <s v="United States"/>
    <s v="Tampa"/>
    <x v="2"/>
    <n v="33614"/>
    <x v="0"/>
    <s v="OFF-SU-10004261"/>
    <x v="1"/>
    <x v="14"/>
    <s v="Fiskars 8&quot; Scissors, 2/Pack"/>
    <n v="41.375999999999998"/>
    <n v="3"/>
    <n v="0.2"/>
    <n v="4.6547999999999927"/>
  </r>
  <r>
    <n v="3994"/>
    <s v="CA-2012-161998"/>
    <x v="1"/>
    <x v="489"/>
    <d v="2012-05-05T00:00:00"/>
    <s v="Standard Class"/>
    <s v="DB-13120"/>
    <s v="David Bremer"/>
    <x v="1"/>
    <s v="United States"/>
    <s v="Tampa"/>
    <x v="2"/>
    <n v="33614"/>
    <x v="0"/>
    <s v="OFF-AR-10004022"/>
    <x v="1"/>
    <x v="6"/>
    <s v="Panasonic KP-380BK Classic Electric Pencil Sharpener"/>
    <n v="172.70400000000001"/>
    <n v="6"/>
    <n v="0.2"/>
    <n v="10.793999999999983"/>
  </r>
  <r>
    <n v="3995"/>
    <s v="CA-2012-105627"/>
    <x v="1"/>
    <x v="936"/>
    <d v="2012-03-12T00:00:00"/>
    <s v="Standard Class"/>
    <s v="DK-12895"/>
    <s v="Dana Kaydos"/>
    <x v="0"/>
    <s v="United States"/>
    <s v="Kenosha"/>
    <x v="6"/>
    <n v="53142"/>
    <x v="2"/>
    <s v="FUR-BO-10002916"/>
    <x v="0"/>
    <x v="0"/>
    <s v="Rush Hierlooms Collection 1&quot; Thick Stackable Bookcases"/>
    <n v="512.93999999999994"/>
    <n v="3"/>
    <n v="0"/>
    <n v="97.45859999999999"/>
  </r>
  <r>
    <n v="3996"/>
    <s v="CA-2012-105627"/>
    <x v="1"/>
    <x v="936"/>
    <d v="2012-03-12T00:00:00"/>
    <s v="Standard Class"/>
    <s v="DK-12895"/>
    <s v="Dana Kaydos"/>
    <x v="0"/>
    <s v="United States"/>
    <s v="Kenosha"/>
    <x v="6"/>
    <n v="53142"/>
    <x v="2"/>
    <s v="FUR-CH-10002084"/>
    <x v="0"/>
    <x v="1"/>
    <s v="Hon Mobius Operator's Chair"/>
    <n v="860.93"/>
    <n v="7"/>
    <n v="0"/>
    <n v="189.40460000000002"/>
  </r>
  <r>
    <n v="3997"/>
    <s v="CA-2012-105627"/>
    <x v="1"/>
    <x v="936"/>
    <d v="2012-03-12T00:00:00"/>
    <s v="Standard Class"/>
    <s v="DK-12895"/>
    <s v="Dana Kaydos"/>
    <x v="0"/>
    <s v="United States"/>
    <s v="Kenosha"/>
    <x v="6"/>
    <n v="53142"/>
    <x v="2"/>
    <s v="TEC-PH-10003012"/>
    <x v="2"/>
    <x v="7"/>
    <s v="Nortel Meridian M3904 Professional Digital phone"/>
    <n v="769.95"/>
    <n v="5"/>
    <n v="0"/>
    <n v="223.28549999999993"/>
  </r>
  <r>
    <n v="3998"/>
    <s v="CA-2012-105627"/>
    <x v="1"/>
    <x v="936"/>
    <d v="2012-03-12T00:00:00"/>
    <s v="Standard Class"/>
    <s v="DK-12895"/>
    <s v="Dana Kaydos"/>
    <x v="0"/>
    <s v="United States"/>
    <s v="Kenosha"/>
    <x v="6"/>
    <n v="53142"/>
    <x v="2"/>
    <s v="OFF-AR-10002704"/>
    <x v="1"/>
    <x v="6"/>
    <s v="Boston 1900 Electric Pencil Sharpener"/>
    <n v="14.98"/>
    <n v="1"/>
    <n v="0"/>
    <n v="4.4939999999999998"/>
  </r>
  <r>
    <n v="3999"/>
    <s v="CA-2012-105627"/>
    <x v="1"/>
    <x v="936"/>
    <d v="2012-03-12T00:00:00"/>
    <s v="Standard Class"/>
    <s v="DK-12895"/>
    <s v="Dana Kaydos"/>
    <x v="0"/>
    <s v="United States"/>
    <s v="Kenosha"/>
    <x v="6"/>
    <n v="53142"/>
    <x v="2"/>
    <s v="FUR-FU-10000308"/>
    <x v="0"/>
    <x v="5"/>
    <s v="Deflect-o Glass Clear Studded Chair Mats"/>
    <n v="373.08"/>
    <n v="6"/>
    <n v="0"/>
    <n v="82.077600000000004"/>
  </r>
  <r>
    <n v="4000"/>
    <s v="US-2012-14962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s v="CA-2011-116834"/>
    <x v="2"/>
    <x v="856"/>
    <d v="2011-10-16T00:00:00"/>
    <s v="Standard Class"/>
    <s v="Dp-13240"/>
    <s v="Dean percer"/>
    <x v="2"/>
    <s v="United States"/>
    <s v="Seattle"/>
    <x v="4"/>
    <n v="98115"/>
    <x v="1"/>
    <s v="FUR-FU-10001196"/>
    <x v="0"/>
    <x v="5"/>
    <s v="DAX Cubicle Frames - 8x10"/>
    <n v="63.47"/>
    <n v="11"/>
    <n v="0"/>
    <n v="19.040999999999997"/>
  </r>
  <r>
    <n v="4002"/>
    <s v="CA-2011-116834"/>
    <x v="2"/>
    <x v="856"/>
    <d v="2011-10-16T00:00:00"/>
    <s v="Standard Class"/>
    <s v="Dp-13240"/>
    <s v="Dean percer"/>
    <x v="2"/>
    <s v="United States"/>
    <s v="Seattle"/>
    <x v="4"/>
    <n v="98115"/>
    <x v="1"/>
    <s v="TEC-AC-10002942"/>
    <x v="2"/>
    <x v="11"/>
    <s v="WD My Passport Ultra 1TB Portable External Hard Drive"/>
    <n v="345"/>
    <n v="5"/>
    <n v="0"/>
    <n v="58.649999999999984"/>
  </r>
  <r>
    <n v="4003"/>
    <s v="CA-2013-145730"/>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s v="CA-2013-145730"/>
    <x v="0"/>
    <x v="840"/>
    <d v="2013-03-09T00:00:00"/>
    <s v="Standard Class"/>
    <s v="CC-12220"/>
    <s v="Chris Cortes"/>
    <x v="0"/>
    <s v="United States"/>
    <s v="San Antonio"/>
    <x v="5"/>
    <n v="78207"/>
    <x v="2"/>
    <s v="TEC-MA-10001016"/>
    <x v="2"/>
    <x v="15"/>
    <s v="Canon PC170 Desktop Personal Copier"/>
    <n v="287.90999999999997"/>
    <n v="3"/>
    <n v="0.4"/>
    <n v="33.589499999999987"/>
  </r>
  <r>
    <n v="4005"/>
    <s v="CA-2013-145730"/>
    <x v="0"/>
    <x v="840"/>
    <d v="2013-03-09T00:00:00"/>
    <s v="Standard Class"/>
    <s v="CC-12220"/>
    <s v="Chris Cortes"/>
    <x v="0"/>
    <s v="United States"/>
    <s v="San Antonio"/>
    <x v="5"/>
    <n v="78207"/>
    <x v="2"/>
    <s v="OFF-EN-10000483"/>
    <x v="1"/>
    <x v="12"/>
    <s v="White Envelopes, White Envelopes with Clear Poly Window"/>
    <n v="36.6"/>
    <n v="3"/>
    <n v="0.2"/>
    <n v="11.894999999999994"/>
  </r>
  <r>
    <n v="4006"/>
    <s v="US-2012-168732"/>
    <x v="1"/>
    <x v="895"/>
    <d v="2012-12-16T00:00:00"/>
    <s v="Standard Class"/>
    <s v="KM-16660"/>
    <s v="Khloe Miller"/>
    <x v="0"/>
    <s v="United States"/>
    <s v="Roswell"/>
    <x v="32"/>
    <n v="30076"/>
    <x v="0"/>
    <s v="OFF-AR-10003087"/>
    <x v="1"/>
    <x v="6"/>
    <s v="Staples"/>
    <n v="1.78"/>
    <n v="1"/>
    <n v="0"/>
    <n v="0.49839999999999995"/>
  </r>
  <r>
    <n v="4007"/>
    <s v="US-2012-168732"/>
    <x v="1"/>
    <x v="895"/>
    <d v="2012-12-16T00:00:00"/>
    <s v="Standard Class"/>
    <s v="KM-16660"/>
    <s v="Khloe Miller"/>
    <x v="0"/>
    <s v="United States"/>
    <s v="Roswell"/>
    <x v="32"/>
    <n v="30076"/>
    <x v="0"/>
    <s v="OFF-PA-10000520"/>
    <x v="1"/>
    <x v="10"/>
    <s v="Xerox 201"/>
    <n v="25.92"/>
    <n v="4"/>
    <n v="0"/>
    <n v="12.441600000000001"/>
  </r>
  <r>
    <n v="4008"/>
    <s v="US-2012-168732"/>
    <x v="1"/>
    <x v="895"/>
    <d v="2012-12-16T00:00:00"/>
    <s v="Standard Class"/>
    <s v="KM-16660"/>
    <s v="Khloe Miller"/>
    <x v="0"/>
    <s v="United States"/>
    <s v="Roswell"/>
    <x v="32"/>
    <n v="30076"/>
    <x v="0"/>
    <s v="TEC-AC-10001553"/>
    <x v="2"/>
    <x v="11"/>
    <s v="Memorex 25GB 6X Branded Blu-Ray Recordable Disc, 15/Pack"/>
    <n v="101.94"/>
    <n v="6"/>
    <n v="0"/>
    <n v="21.407399999999999"/>
  </r>
  <r>
    <n v="4009"/>
    <s v="CA-2012-107468"/>
    <x v="1"/>
    <x v="217"/>
    <d v="2012-12-22T00:00:00"/>
    <s v="Standard Class"/>
    <s v="MK-17905"/>
    <s v="Michael Kennedy"/>
    <x v="1"/>
    <s v="United States"/>
    <s v="Louisville"/>
    <x v="22"/>
    <n v="80027"/>
    <x v="1"/>
    <s v="OFF-AR-10000634"/>
    <x v="1"/>
    <x v="6"/>
    <s v="Newell 320"/>
    <n v="6.8480000000000008"/>
    <n v="2"/>
    <n v="0.2"/>
    <n v="0.59920000000000018"/>
  </r>
  <r>
    <n v="4010"/>
    <s v="CA-2014-144463"/>
    <x v="3"/>
    <x v="314"/>
    <d v="2014-01-06T00:00:00"/>
    <s v="Standard Class"/>
    <s v="SC-20725"/>
    <s v="Steven Cartwright"/>
    <x v="0"/>
    <s v="United States"/>
    <s v="Los Angeles"/>
    <x v="1"/>
    <n v="90036"/>
    <x v="1"/>
    <s v="FUR-FU-10001215"/>
    <x v="0"/>
    <x v="5"/>
    <s v="Howard Miller 11-1/2&quot; Diameter Brentwood Wall Clock"/>
    <n v="474.43"/>
    <n v="11"/>
    <n v="0"/>
    <n v="199.26060000000004"/>
  </r>
  <r>
    <n v="4011"/>
    <s v="CA-2014-100811"/>
    <x v="3"/>
    <x v="610"/>
    <d v="2014-11-25T00:00:00"/>
    <s v="First Class"/>
    <s v="CC-12475"/>
    <s v="Cindy Chapman"/>
    <x v="0"/>
    <s v="United States"/>
    <s v="Philadelphia"/>
    <x v="9"/>
    <n v="19143"/>
    <x v="3"/>
    <s v="OFF-PA-10001204"/>
    <x v="1"/>
    <x v="10"/>
    <s v="Xerox 1972"/>
    <n v="8.4480000000000004"/>
    <n v="2"/>
    <n v="0.2"/>
    <n v="2.6399999999999997"/>
  </r>
  <r>
    <n v="4012"/>
    <s v="CA-2014-100811"/>
    <x v="3"/>
    <x v="610"/>
    <d v="2014-11-25T00:00:00"/>
    <s v="First Class"/>
    <s v="CC-12475"/>
    <s v="Cindy Chapman"/>
    <x v="0"/>
    <s v="United States"/>
    <s v="Philadelphia"/>
    <x v="9"/>
    <n v="19143"/>
    <x v="3"/>
    <s v="OFF-ST-10002444"/>
    <x v="1"/>
    <x v="4"/>
    <s v="Recycled Eldon Regeneration Jumbo File"/>
    <n v="39.295999999999999"/>
    <n v="4"/>
    <n v="0.2"/>
    <n v="3.9295999999999989"/>
  </r>
  <r>
    <n v="4013"/>
    <s v="CA-2012-153612"/>
    <x v="1"/>
    <x v="937"/>
    <d v="2012-12-27T00:00:00"/>
    <s v="Standard Class"/>
    <s v="BT-11305"/>
    <s v="Beth Thompson"/>
    <x v="2"/>
    <s v="United States"/>
    <s v="Superior"/>
    <x v="6"/>
    <n v="54880"/>
    <x v="2"/>
    <s v="OFF-AR-10000203"/>
    <x v="1"/>
    <x v="6"/>
    <s v="Newell 336"/>
    <n v="17.12"/>
    <n v="4"/>
    <n v="0"/>
    <n v="4.9647999999999985"/>
  </r>
  <r>
    <n v="4014"/>
    <s v="CA-2012-165624"/>
    <x v="1"/>
    <x v="841"/>
    <d v="2012-08-28T00:00:00"/>
    <s v="Standard Class"/>
    <s v="FH-14350"/>
    <s v="Fred Harton"/>
    <x v="0"/>
    <s v="United States"/>
    <s v="Atlanta"/>
    <x v="32"/>
    <n v="30318"/>
    <x v="0"/>
    <s v="OFF-AP-10000828"/>
    <x v="1"/>
    <x v="9"/>
    <s v="Avanti 4.4 Cu. Ft. Refrigerator"/>
    <n v="542.93999999999994"/>
    <n v="3"/>
    <n v="0"/>
    <n v="152.02319999999997"/>
  </r>
  <r>
    <n v="4015"/>
    <s v="CA-2012-165624"/>
    <x v="1"/>
    <x v="841"/>
    <d v="2012-08-28T00:00:00"/>
    <s v="Standard Class"/>
    <s v="FH-14350"/>
    <s v="Fred Harton"/>
    <x v="0"/>
    <s v="United States"/>
    <s v="Atlanta"/>
    <x v="32"/>
    <n v="30318"/>
    <x v="0"/>
    <s v="OFF-LA-10003190"/>
    <x v="1"/>
    <x v="2"/>
    <s v="Avery 474"/>
    <n v="8.64"/>
    <n v="3"/>
    <n v="0"/>
    <n v="4.2336"/>
  </r>
  <r>
    <n v="4016"/>
    <s v="CA-2012-165624"/>
    <x v="1"/>
    <x v="841"/>
    <d v="2012-08-28T00:00:00"/>
    <s v="Standard Class"/>
    <s v="FH-14350"/>
    <s v="Fred Harton"/>
    <x v="0"/>
    <s v="United States"/>
    <s v="Atlanta"/>
    <x v="32"/>
    <n v="30318"/>
    <x v="0"/>
    <s v="OFF-PA-10002319"/>
    <x v="1"/>
    <x v="10"/>
    <s v="Xerox 1944"/>
    <n v="193.79999999999998"/>
    <n v="5"/>
    <n v="0"/>
    <n v="94.962000000000003"/>
  </r>
  <r>
    <n v="4017"/>
    <s v="CA-2012-165624"/>
    <x v="1"/>
    <x v="841"/>
    <d v="2012-08-28T00:00:00"/>
    <s v="Standard Class"/>
    <s v="FH-14350"/>
    <s v="Fred Harton"/>
    <x v="0"/>
    <s v="United States"/>
    <s v="Atlanta"/>
    <x v="32"/>
    <n v="30318"/>
    <x v="0"/>
    <s v="OFF-PA-10003893"/>
    <x v="1"/>
    <x v="10"/>
    <s v="Xerox 1962"/>
    <n v="21.400000000000002"/>
    <n v="5"/>
    <n v="0"/>
    <n v="9.629999999999999"/>
  </r>
  <r>
    <n v="4018"/>
    <s v="CA-2012-165624"/>
    <x v="1"/>
    <x v="841"/>
    <d v="2012-08-28T00:00:00"/>
    <s v="Standard Class"/>
    <s v="FH-14350"/>
    <s v="Fred Harton"/>
    <x v="0"/>
    <s v="United States"/>
    <s v="Atlanta"/>
    <x v="32"/>
    <n v="30318"/>
    <x v="0"/>
    <s v="OFF-PA-10002499"/>
    <x v="1"/>
    <x v="10"/>
    <s v="Xerox 1890"/>
    <n v="97.88"/>
    <n v="2"/>
    <n v="0"/>
    <n v="48.94"/>
  </r>
  <r>
    <n v="4019"/>
    <s v="CA-2012-165624"/>
    <x v="1"/>
    <x v="841"/>
    <d v="2012-08-28T00:00:00"/>
    <s v="Standard Class"/>
    <s v="FH-14350"/>
    <s v="Fred Harton"/>
    <x v="0"/>
    <s v="United States"/>
    <s v="Atlanta"/>
    <x v="32"/>
    <n v="30318"/>
    <x v="0"/>
    <s v="TEC-AC-10004568"/>
    <x v="2"/>
    <x v="11"/>
    <s v="Maxell LTO Ultrium - 800 GB"/>
    <n v="251.91"/>
    <n v="9"/>
    <n v="0"/>
    <n v="47.862899999999982"/>
  </r>
  <r>
    <n v="4020"/>
    <s v="CA-2012-165624"/>
    <x v="1"/>
    <x v="841"/>
    <d v="2012-08-28T00:00:00"/>
    <s v="Standard Class"/>
    <s v="FH-14350"/>
    <s v="Fred Harton"/>
    <x v="0"/>
    <s v="United States"/>
    <s v="Atlanta"/>
    <x v="32"/>
    <n v="30318"/>
    <x v="0"/>
    <s v="OFF-AP-10001492"/>
    <x v="1"/>
    <x v="9"/>
    <s v="Acco Six-Outlet Power Strip, 4' Cord Length"/>
    <n v="25.86"/>
    <n v="3"/>
    <n v="0"/>
    <n v="6.7236000000000002"/>
  </r>
  <r>
    <n v="4021"/>
    <s v="CA-2011-154963"/>
    <x v="2"/>
    <x v="169"/>
    <d v="2011-06-27T00:00:00"/>
    <s v="Standard Class"/>
    <s v="AA-10645"/>
    <s v="Anna Andreadi"/>
    <x v="0"/>
    <s v="United States"/>
    <s v="Chester"/>
    <x v="9"/>
    <n v="19013"/>
    <x v="3"/>
    <s v="FUR-CH-10004698"/>
    <x v="0"/>
    <x v="1"/>
    <s v="Padded Folding Chairs, Black, 4/Carton"/>
    <n v="170.05799999999999"/>
    <n v="3"/>
    <n v="0.3"/>
    <n v="-4.858799999999988"/>
  </r>
  <r>
    <n v="4022"/>
    <s v="CA-2011-154963"/>
    <x v="2"/>
    <x v="169"/>
    <d v="2011-06-27T00:00:00"/>
    <s v="Standard Class"/>
    <s v="AA-10645"/>
    <s v="Anna Andreadi"/>
    <x v="0"/>
    <s v="United States"/>
    <s v="Chester"/>
    <x v="9"/>
    <n v="19013"/>
    <x v="3"/>
    <s v="TEC-PH-10004093"/>
    <x v="2"/>
    <x v="7"/>
    <s v="Panasonic Kx-TS550"/>
    <n v="82.782000000000011"/>
    <n v="3"/>
    <n v="0.4"/>
    <n v="-15.176700000000004"/>
  </r>
  <r>
    <n v="4023"/>
    <s v="CA-2011-154963"/>
    <x v="2"/>
    <x v="169"/>
    <d v="2011-06-27T00:00:00"/>
    <s v="Standard Class"/>
    <s v="AA-10645"/>
    <s v="Anna Andreadi"/>
    <x v="0"/>
    <s v="United States"/>
    <s v="Chester"/>
    <x v="9"/>
    <n v="19013"/>
    <x v="3"/>
    <s v="FUR-CH-10000454"/>
    <x v="0"/>
    <x v="1"/>
    <s v="Hon Deluxe Fabric Upholstered Stacking Chairs, Rounded Back"/>
    <n v="853.92999999999984"/>
    <n v="5"/>
    <n v="0.3"/>
    <n v="0"/>
  </r>
  <r>
    <n v="4024"/>
    <s v="CA-2014-130764"/>
    <x v="3"/>
    <x v="855"/>
    <d v="2014-10-29T00:00:00"/>
    <s v="First Class"/>
    <s v="JO-15145"/>
    <s v="Jack O'Briant"/>
    <x v="1"/>
    <s v="United States"/>
    <s v="San Francisco"/>
    <x v="1"/>
    <n v="94110"/>
    <x v="1"/>
    <s v="FUR-BO-10003034"/>
    <x v="0"/>
    <x v="0"/>
    <s v="O'Sullivan Elevations Bookcase, Cherry Finish"/>
    <n v="556.66499999999996"/>
    <n v="5"/>
    <n v="0.15"/>
    <n v="6.5490000000000208"/>
  </r>
  <r>
    <n v="4025"/>
    <s v="CA-2014-130764"/>
    <x v="3"/>
    <x v="855"/>
    <d v="2014-10-29T00:00:00"/>
    <s v="First Class"/>
    <s v="JO-15145"/>
    <s v="Jack O'Briant"/>
    <x v="1"/>
    <s v="United States"/>
    <s v="San Francisco"/>
    <x v="1"/>
    <n v="94110"/>
    <x v="1"/>
    <s v="TEC-PH-10003215"/>
    <x v="2"/>
    <x v="7"/>
    <s v="Jackery Bar Premium Fast-charging Portable Charger"/>
    <n v="95.84"/>
    <n v="4"/>
    <n v="0.2"/>
    <n v="34.741999999999997"/>
  </r>
  <r>
    <n v="4026"/>
    <s v="CA-2014-139311"/>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s v="CA-2014-139311"/>
    <x v="3"/>
    <x v="938"/>
    <d v="2014-08-14T00:00:00"/>
    <s v="First Class"/>
    <s v="SF-20965"/>
    <s v="Sylvia Foulston"/>
    <x v="1"/>
    <s v="United States"/>
    <s v="Bedford"/>
    <x v="5"/>
    <n v="76021"/>
    <x v="2"/>
    <s v="OFF-AR-10004582"/>
    <x v="1"/>
    <x v="6"/>
    <s v="BIC Brite Liner Grip Highlighters"/>
    <n v="9.1840000000000011"/>
    <n v="7"/>
    <n v="0.2"/>
    <n v="2.8699999999999992"/>
  </r>
  <r>
    <n v="4028"/>
    <s v="CA-2014-139311"/>
    <x v="3"/>
    <x v="938"/>
    <d v="2014-08-14T00:00:00"/>
    <s v="First Class"/>
    <s v="SF-20965"/>
    <s v="Sylvia Foulston"/>
    <x v="1"/>
    <s v="United States"/>
    <s v="Bedford"/>
    <x v="5"/>
    <n v="76021"/>
    <x v="2"/>
    <s v="TEC-PH-10001557"/>
    <x v="2"/>
    <x v="7"/>
    <s v="Pyle PMP37LED"/>
    <n v="153.584"/>
    <n v="2"/>
    <n v="0.2"/>
    <n v="13.438599999999994"/>
  </r>
  <r>
    <n v="4029"/>
    <s v="CA-2014-139311"/>
    <x v="3"/>
    <x v="938"/>
    <d v="2014-08-14T00:00:00"/>
    <s v="First Class"/>
    <s v="SF-20965"/>
    <s v="Sylvia Foulston"/>
    <x v="1"/>
    <s v="United States"/>
    <s v="Bedford"/>
    <x v="5"/>
    <n v="76021"/>
    <x v="2"/>
    <s v="OFF-BI-10004209"/>
    <x v="1"/>
    <x v="8"/>
    <s v="Fellowes Twister Kit, Gray/Clear, 3/pkg"/>
    <n v="12.863999999999995"/>
    <n v="8"/>
    <n v="0.8"/>
    <n v="-22.512"/>
  </r>
  <r>
    <n v="4030"/>
    <s v="CA-2014-124296"/>
    <x v="3"/>
    <x v="165"/>
    <d v="2014-12-29T00:00:00"/>
    <s v="Standard Class"/>
    <s v="CS-12355"/>
    <s v="Christine Sundaresam"/>
    <x v="0"/>
    <s v="United States"/>
    <s v="Lafayette"/>
    <x v="28"/>
    <n v="70506"/>
    <x v="0"/>
    <s v="TEC-MA-10003183"/>
    <x v="2"/>
    <x v="15"/>
    <s v="DYMO CardScan Personal V9 Business Card Scanner"/>
    <n v="479.97"/>
    <n v="3"/>
    <n v="0"/>
    <n v="239.98500000000001"/>
  </r>
  <r>
    <n v="4031"/>
    <s v="CA-2014-124296"/>
    <x v="3"/>
    <x v="165"/>
    <d v="2014-12-29T00:00:00"/>
    <s v="Standard Class"/>
    <s v="CS-12355"/>
    <s v="Christine Sundaresam"/>
    <x v="0"/>
    <s v="United States"/>
    <s v="Lafayette"/>
    <x v="28"/>
    <n v="70506"/>
    <x v="0"/>
    <s v="FUR-CH-10002439"/>
    <x v="0"/>
    <x v="1"/>
    <s v="Iceberg Nesting Folding Chair, 19w x 6d x 43h"/>
    <n v="232.88"/>
    <n v="4"/>
    <n v="0"/>
    <n v="60.5488"/>
  </r>
  <r>
    <n v="4032"/>
    <s v="CA-2013-169957"/>
    <x v="0"/>
    <x v="182"/>
    <d v="2013-10-01T00:00:00"/>
    <s v="Standard Class"/>
    <s v="SN-20710"/>
    <s v="Steve Nguyen"/>
    <x v="2"/>
    <s v="United States"/>
    <s v="Covington"/>
    <x v="4"/>
    <n v="98042"/>
    <x v="1"/>
    <s v="OFF-AP-10000576"/>
    <x v="1"/>
    <x v="9"/>
    <s v="Belkin 7 Outlet SurgeMaster II"/>
    <n v="236.88"/>
    <n v="6"/>
    <n v="0"/>
    <n v="66.326400000000007"/>
  </r>
  <r>
    <n v="4033"/>
    <s v="CA-2013-169957"/>
    <x v="0"/>
    <x v="182"/>
    <d v="2013-10-01T00:00:00"/>
    <s v="Standard Class"/>
    <s v="SN-20710"/>
    <s v="Steve Nguyen"/>
    <x v="2"/>
    <s v="United States"/>
    <s v="Covington"/>
    <x v="4"/>
    <n v="98042"/>
    <x v="1"/>
    <s v="OFF-PA-10004040"/>
    <x v="1"/>
    <x v="10"/>
    <s v="Universal Premium White Copier/Laser Paper (20Lb. and 87 Bright)"/>
    <n v="29.900000000000002"/>
    <n v="5"/>
    <n v="0"/>
    <n v="14.651"/>
  </r>
  <r>
    <n v="4034"/>
    <s v="CA-2013-169957"/>
    <x v="0"/>
    <x v="182"/>
    <d v="2013-10-01T00:00:00"/>
    <s v="Standard Class"/>
    <s v="SN-20710"/>
    <s v="Steve Nguyen"/>
    <x v="2"/>
    <s v="United States"/>
    <s v="Covington"/>
    <x v="4"/>
    <n v="98042"/>
    <x v="1"/>
    <s v="TEC-AC-10003063"/>
    <x v="2"/>
    <x v="11"/>
    <s v="Micro Innovations USB RF Wireless Keyboard with Mouse"/>
    <n v="100"/>
    <n v="4"/>
    <n v="0"/>
    <n v="21"/>
  </r>
  <r>
    <n v="4035"/>
    <s v="US-2013-108777"/>
    <x v="0"/>
    <x v="939"/>
    <d v="2013-12-13T00:00:00"/>
    <s v="Same Day"/>
    <s v="JM-15655"/>
    <s v="Jim Mitchum"/>
    <x v="1"/>
    <s v="United States"/>
    <s v="Lorain"/>
    <x v="24"/>
    <n v="44052"/>
    <x v="3"/>
    <s v="OFF-BI-10003982"/>
    <x v="1"/>
    <x v="8"/>
    <s v="Wilson Jones Century Plastic Molded Ring Binders"/>
    <n v="18.693000000000001"/>
    <n v="3"/>
    <n v="0.7"/>
    <n v="-14.331299999999992"/>
  </r>
  <r>
    <n v="4036"/>
    <s v="US-2013-108777"/>
    <x v="0"/>
    <x v="939"/>
    <d v="2013-12-13T00:00:00"/>
    <s v="Same Day"/>
    <s v="JM-15655"/>
    <s v="Jim Mitchum"/>
    <x v="1"/>
    <s v="United States"/>
    <s v="Lorain"/>
    <x v="24"/>
    <n v="44052"/>
    <x v="3"/>
    <s v="TEC-AC-10002567"/>
    <x v="2"/>
    <x v="11"/>
    <s v="Logitech G602 Wireless Gaming Mouse"/>
    <n v="383.952"/>
    <n v="6"/>
    <n v="0.2"/>
    <n v="76.790399999999977"/>
  </r>
  <r>
    <n v="4037"/>
    <s v="CA-2012-148859"/>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s v="CA-2011-110786"/>
    <x v="2"/>
    <x v="282"/>
    <d v="2012-01-02T00:00:00"/>
    <s v="Standard Class"/>
    <s v="AJ-10795"/>
    <s v="Anthony Johnson"/>
    <x v="1"/>
    <s v="United States"/>
    <s v="San Francisco"/>
    <x v="1"/>
    <n v="94110"/>
    <x v="1"/>
    <s v="FUR-FU-10000550"/>
    <x v="0"/>
    <x v="5"/>
    <s v="Stacking Trays by OIC"/>
    <n v="24.900000000000002"/>
    <n v="5"/>
    <n v="0"/>
    <n v="8.2169999999999987"/>
  </r>
  <r>
    <n v="4039"/>
    <s v="CA-2011-110786"/>
    <x v="2"/>
    <x v="282"/>
    <d v="2012-01-02T00:00:00"/>
    <s v="Standard Class"/>
    <s v="AJ-10795"/>
    <s v="Anthony Johnson"/>
    <x v="1"/>
    <s v="United States"/>
    <s v="San Francisco"/>
    <x v="1"/>
    <n v="94110"/>
    <x v="1"/>
    <s v="OFF-PA-10000528"/>
    <x v="1"/>
    <x v="10"/>
    <s v="Xerox 1981"/>
    <n v="21.12"/>
    <n v="4"/>
    <n v="0"/>
    <n v="9.5039999999999996"/>
  </r>
  <r>
    <n v="4040"/>
    <s v="CA-2011-110786"/>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s v="CA-2011-110786"/>
    <x v="2"/>
    <x v="282"/>
    <d v="2012-01-02T00:00:00"/>
    <s v="Standard Class"/>
    <s v="AJ-10795"/>
    <s v="Anthony Johnson"/>
    <x v="1"/>
    <s v="United States"/>
    <s v="San Francisco"/>
    <x v="1"/>
    <n v="94110"/>
    <x v="1"/>
    <s v="OFF-BI-10003305"/>
    <x v="1"/>
    <x v="8"/>
    <s v="Avery Hanging File Binders"/>
    <n v="14.352000000000002"/>
    <n v="3"/>
    <n v="0.2"/>
    <n v="4.6643999999999988"/>
  </r>
  <r>
    <n v="4042"/>
    <s v="CA-2011-110786"/>
    <x v="2"/>
    <x v="282"/>
    <d v="2012-01-02T00:00:00"/>
    <s v="Standard Class"/>
    <s v="AJ-10795"/>
    <s v="Anthony Johnson"/>
    <x v="1"/>
    <s v="United States"/>
    <s v="San Francisco"/>
    <x v="1"/>
    <n v="94110"/>
    <x v="1"/>
    <s v="TEC-PH-10001425"/>
    <x v="2"/>
    <x v="7"/>
    <s v="Mophie Juice Pack Helium for iPhone"/>
    <n v="191.976"/>
    <n v="3"/>
    <n v="0.2"/>
    <n v="19.197599999999994"/>
  </r>
  <r>
    <n v="4043"/>
    <s v="CA-2011-110786"/>
    <x v="2"/>
    <x v="282"/>
    <d v="2012-01-02T00:00:00"/>
    <s v="Standard Class"/>
    <s v="AJ-10795"/>
    <s v="Anthony Johnson"/>
    <x v="1"/>
    <s v="United States"/>
    <s v="San Francisco"/>
    <x v="1"/>
    <n v="94110"/>
    <x v="1"/>
    <s v="OFF-LA-10001474"/>
    <x v="1"/>
    <x v="2"/>
    <s v="Avery 477"/>
    <n v="274.77"/>
    <n v="9"/>
    <n v="0"/>
    <n v="126.39420000000001"/>
  </r>
  <r>
    <n v="4044"/>
    <s v="CA-2011-110786"/>
    <x v="2"/>
    <x v="282"/>
    <d v="2012-01-02T00:00:00"/>
    <s v="Standard Class"/>
    <s v="AJ-10795"/>
    <s v="Anthony Johnson"/>
    <x v="1"/>
    <s v="United States"/>
    <s v="San Francisco"/>
    <x v="1"/>
    <n v="94110"/>
    <x v="1"/>
    <s v="FUR-FU-10000672"/>
    <x v="0"/>
    <x v="5"/>
    <s v="Executive Impressions 10&quot; Spectator Wall Clock"/>
    <n v="70.56"/>
    <n v="6"/>
    <n v="0"/>
    <n v="23.990399999999994"/>
  </r>
  <r>
    <n v="4045"/>
    <s v="CA-2012-137750"/>
    <x v="1"/>
    <x v="608"/>
    <d v="2012-06-30T00:00:00"/>
    <s v="Standard Class"/>
    <s v="JF-15565"/>
    <s v="Jill Fjeld"/>
    <x v="0"/>
    <s v="United States"/>
    <s v="San Francisco"/>
    <x v="1"/>
    <n v="94110"/>
    <x v="1"/>
    <s v="FUR-FU-10001979"/>
    <x v="0"/>
    <x v="5"/>
    <s v="Dana Halogen Swing-Arm Architect Lamp"/>
    <n v="204.85"/>
    <n v="5"/>
    <n v="0"/>
    <n v="57.358000000000011"/>
  </r>
  <r>
    <n v="4046"/>
    <s v="CA-2012-136378"/>
    <x v="1"/>
    <x v="788"/>
    <d v="2012-04-07T00:00:00"/>
    <s v="Standard Class"/>
    <s v="CS-11845"/>
    <s v="Cari Sayre"/>
    <x v="1"/>
    <s v="United States"/>
    <s v="Houston"/>
    <x v="5"/>
    <n v="77070"/>
    <x v="2"/>
    <s v="OFF-BI-10003707"/>
    <x v="1"/>
    <x v="8"/>
    <s v="Aluminum Screw Posts"/>
    <n v="9.155999999999997"/>
    <n v="3"/>
    <n v="0.8"/>
    <n v="-13.734000000000002"/>
  </r>
  <r>
    <n v="4047"/>
    <s v="CA-2014-100356"/>
    <x v="3"/>
    <x v="208"/>
    <d v="2014-10-26T00:00:00"/>
    <s v="Standard Class"/>
    <s v="SP-20920"/>
    <s v="Susan Pistek"/>
    <x v="0"/>
    <s v="United States"/>
    <s v="Chicago"/>
    <x v="10"/>
    <n v="60653"/>
    <x v="2"/>
    <s v="OFF-AP-10002191"/>
    <x v="1"/>
    <x v="9"/>
    <s v="Belkin 8 Outlet SurgeMaster II Gold Surge Protector"/>
    <n v="23.991999999999994"/>
    <n v="2"/>
    <n v="0.8"/>
    <n v="-62.379199999999997"/>
  </r>
  <r>
    <n v="4048"/>
    <s v="US-2012-166520"/>
    <x v="1"/>
    <x v="747"/>
    <d v="2012-07-19T00:00:00"/>
    <s v="First Class"/>
    <s v="KE-16420"/>
    <s v="Katrina Edelman"/>
    <x v="1"/>
    <s v="United States"/>
    <s v="New York City"/>
    <x v="15"/>
    <n v="10035"/>
    <x v="3"/>
    <s v="OFF-PA-10000501"/>
    <x v="1"/>
    <x v="10"/>
    <s v="Petty Cash Envelope"/>
    <n v="80.88"/>
    <n v="3"/>
    <n v="0"/>
    <n v="39.6312"/>
  </r>
  <r>
    <n v="4049"/>
    <s v="US-2012-166520"/>
    <x v="1"/>
    <x v="747"/>
    <d v="2012-07-19T00:00:00"/>
    <s v="First Class"/>
    <s v="KE-16420"/>
    <s v="Katrina Edelman"/>
    <x v="1"/>
    <s v="United States"/>
    <s v="New York City"/>
    <x v="15"/>
    <n v="10035"/>
    <x v="3"/>
    <s v="TEC-AC-10001990"/>
    <x v="2"/>
    <x v="11"/>
    <s v="Kensington Orbit Wireless Mobile Trackball for PC and Mac"/>
    <n v="599.9"/>
    <n v="10"/>
    <n v="0"/>
    <n v="191.96799999999996"/>
  </r>
  <r>
    <n v="4050"/>
    <s v="CA-2014-13635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s v="CA-2014-136350"/>
    <x v="3"/>
    <x v="92"/>
    <d v="2014-06-27T00:00:00"/>
    <s v="Second Class"/>
    <s v="GA-14515"/>
    <s v="George Ashbrook"/>
    <x v="0"/>
    <s v="United States"/>
    <s v="New York City"/>
    <x v="15"/>
    <n v="10011"/>
    <x v="3"/>
    <s v="FUR-CH-10001891"/>
    <x v="0"/>
    <x v="1"/>
    <s v="Global Deluxe Office Fabric Chairs"/>
    <n v="172.76400000000001"/>
    <n v="2"/>
    <n v="0.1"/>
    <n v="32.633200000000016"/>
  </r>
  <r>
    <n v="4052"/>
    <s v="CA-2011-122931"/>
    <x v="2"/>
    <x v="411"/>
    <d v="2011-10-03T00:00:00"/>
    <s v="Standard Class"/>
    <s v="SM-20950"/>
    <s v="Suzanne McNair"/>
    <x v="1"/>
    <s v="United States"/>
    <s v="Philadelphia"/>
    <x v="9"/>
    <n v="19134"/>
    <x v="3"/>
    <s v="OFF-AR-10003469"/>
    <x v="1"/>
    <x v="6"/>
    <s v="Nontoxic Chalk"/>
    <n v="4.2240000000000002"/>
    <n v="3"/>
    <n v="0.2"/>
    <n v="1.4783999999999997"/>
  </r>
  <r>
    <n v="4053"/>
    <s v="CA-2011-122931"/>
    <x v="2"/>
    <x v="411"/>
    <d v="2011-10-03T00:00:00"/>
    <s v="Standard Class"/>
    <s v="SM-20950"/>
    <s v="Suzanne McNair"/>
    <x v="1"/>
    <s v="United States"/>
    <s v="Philadelphia"/>
    <x v="9"/>
    <n v="19134"/>
    <x v="3"/>
    <s v="FUR-TA-10004175"/>
    <x v="0"/>
    <x v="3"/>
    <s v="Hon 30&quot; x 60&quot; Table with Locking Drawer"/>
    <n v="409.27199999999999"/>
    <n v="2"/>
    <n v="0.4"/>
    <n v="-81.854399999999998"/>
  </r>
  <r>
    <n v="4054"/>
    <s v="CA-2011-12293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s v="CA-2011-122931"/>
    <x v="2"/>
    <x v="411"/>
    <d v="2011-10-03T00:00:00"/>
    <s v="Standard Class"/>
    <s v="SM-20950"/>
    <s v="Suzanne McNair"/>
    <x v="1"/>
    <s v="United States"/>
    <s v="Philadelphia"/>
    <x v="9"/>
    <n v="19134"/>
    <x v="3"/>
    <s v="OFF-PA-10000533"/>
    <x v="1"/>
    <x v="10"/>
    <s v="Southworth Parchment Paper &amp; Envelopes"/>
    <n v="20.928000000000001"/>
    <n v="4"/>
    <n v="0.2"/>
    <n v="6.8015999999999996"/>
  </r>
  <r>
    <n v="4056"/>
    <s v="CA-2011-122931"/>
    <x v="2"/>
    <x v="411"/>
    <d v="2011-10-03T00:00:00"/>
    <s v="Standard Class"/>
    <s v="SM-20950"/>
    <s v="Suzanne McNair"/>
    <x v="1"/>
    <s v="United States"/>
    <s v="Philadelphia"/>
    <x v="9"/>
    <n v="19134"/>
    <x v="3"/>
    <s v="OFF-ST-10004459"/>
    <x v="1"/>
    <x v="4"/>
    <s v="Tennsco Single-Tier Lockers"/>
    <n v="1801.6320000000001"/>
    <n v="6"/>
    <n v="0.2"/>
    <n v="-337.80600000000004"/>
  </r>
  <r>
    <n v="4057"/>
    <s v="CA-2011-122931"/>
    <x v="2"/>
    <x v="411"/>
    <d v="2011-10-03T00:00:00"/>
    <s v="Standard Class"/>
    <s v="SM-20950"/>
    <s v="Suzanne McNair"/>
    <x v="1"/>
    <s v="United States"/>
    <s v="Philadelphia"/>
    <x v="9"/>
    <n v="19134"/>
    <x v="3"/>
    <s v="FUR-TA-10004147"/>
    <x v="0"/>
    <x v="3"/>
    <s v="Hon 4060 Series Tables"/>
    <n v="67.175999999999988"/>
    <n v="1"/>
    <n v="0.4"/>
    <n v="-20.152800000000006"/>
  </r>
  <r>
    <n v="4058"/>
    <s v="CA-2011-163034"/>
    <x v="2"/>
    <x v="156"/>
    <d v="2011-11-28T00:00:00"/>
    <s v="Standard Class"/>
    <s v="DK-12985"/>
    <s v="Darren Koutras"/>
    <x v="0"/>
    <s v="United States"/>
    <s v="Chicago"/>
    <x v="10"/>
    <n v="60610"/>
    <x v="2"/>
    <s v="OFF-ST-10000046"/>
    <x v="1"/>
    <x v="4"/>
    <s v="Fellowes Super Stor/Drawer Files"/>
    <n v="646.20000000000005"/>
    <n v="5"/>
    <n v="0.2"/>
    <n v="-8.0774999999999864"/>
  </r>
  <r>
    <n v="4059"/>
    <s v="CA-2012-124058"/>
    <x v="1"/>
    <x v="312"/>
    <d v="2012-11-24T00:00:00"/>
    <s v="Standard Class"/>
    <s v="LC-16885"/>
    <s v="Lena Creighton"/>
    <x v="0"/>
    <s v="United States"/>
    <s v="Oakland"/>
    <x v="1"/>
    <n v="94601"/>
    <x v="1"/>
    <s v="TEC-PH-10004774"/>
    <x v="2"/>
    <x v="7"/>
    <s v="Gear Head AU3700S Headset"/>
    <n v="72.744000000000014"/>
    <n v="7"/>
    <n v="0.2"/>
    <n v="-15.458100000000007"/>
  </r>
  <r>
    <n v="4060"/>
    <s v="CA-2012-124058"/>
    <x v="1"/>
    <x v="312"/>
    <d v="2012-11-24T00:00:00"/>
    <s v="Standard Class"/>
    <s v="LC-16885"/>
    <s v="Lena Creighton"/>
    <x v="0"/>
    <s v="United States"/>
    <s v="Oakland"/>
    <x v="1"/>
    <n v="94601"/>
    <x v="1"/>
    <s v="FUR-CH-10000595"/>
    <x v="0"/>
    <x v="1"/>
    <s v="Safco Contoured Stacking Chairs"/>
    <n v="572.16000000000008"/>
    <n v="3"/>
    <n v="0.2"/>
    <n v="35.759999999999962"/>
  </r>
  <r>
    <n v="4061"/>
    <s v="CA-2013-129196"/>
    <x v="0"/>
    <x v="474"/>
    <d v="2013-11-08T00:00:00"/>
    <s v="Standard Class"/>
    <s v="XP-21865"/>
    <s v="Xylona Preis"/>
    <x v="0"/>
    <s v="United States"/>
    <s v="Chicago"/>
    <x v="10"/>
    <n v="60610"/>
    <x v="2"/>
    <s v="TEC-AC-10002473"/>
    <x v="2"/>
    <x v="11"/>
    <s v="Maxell 4.7GB DVD-R"/>
    <n v="68.111999999999995"/>
    <n v="3"/>
    <n v="0.2"/>
    <n v="17.879399999999997"/>
  </r>
  <r>
    <n v="4062"/>
    <s v="US-2012-138716"/>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s v="US-2013-122182"/>
    <x v="0"/>
    <x v="612"/>
    <d v="2013-03-15T00:00:00"/>
    <s v="Standard Class"/>
    <s v="BD-11770"/>
    <s v="Bryan Davis"/>
    <x v="0"/>
    <s v="United States"/>
    <s v="Philadelphia"/>
    <x v="9"/>
    <n v="19143"/>
    <x v="3"/>
    <s v="TEC-AC-10002800"/>
    <x v="2"/>
    <x v="11"/>
    <s v="Plantronics Audio 478 Stereo USB Headset"/>
    <n v="39.992000000000004"/>
    <n v="1"/>
    <n v="0.2"/>
    <n v="7.4984999999999964"/>
  </r>
  <r>
    <n v="4064"/>
    <s v="US-2011-130358"/>
    <x v="2"/>
    <x v="670"/>
    <d v="2011-06-26T00:00:00"/>
    <s v="First Class"/>
    <s v="DL-13330"/>
    <s v="Denise Leinenbach"/>
    <x v="0"/>
    <s v="United States"/>
    <s v="Concord"/>
    <x v="3"/>
    <n v="28027"/>
    <x v="0"/>
    <s v="OFF-AR-10002766"/>
    <x v="1"/>
    <x v="6"/>
    <s v="Prang Drawing Pencil Set"/>
    <n v="20.015999999999998"/>
    <n v="9"/>
    <n v="0.2"/>
    <n v="1.7514000000000003"/>
  </r>
  <r>
    <n v="4065"/>
    <s v="US-2011-130358"/>
    <x v="2"/>
    <x v="670"/>
    <d v="2011-06-26T00:00:00"/>
    <s v="First Class"/>
    <s v="DL-13330"/>
    <s v="Denise Leinenbach"/>
    <x v="0"/>
    <s v="United States"/>
    <s v="Concord"/>
    <x v="3"/>
    <n v="28027"/>
    <x v="0"/>
    <s v="OFF-SU-10002522"/>
    <x v="1"/>
    <x v="14"/>
    <s v="Acme Kleen Earth Office Shears"/>
    <n v="3.1040000000000001"/>
    <n v="1"/>
    <n v="0.2"/>
    <n v="0.34919999999999951"/>
  </r>
  <r>
    <n v="4066"/>
    <s v="CA-2011-102673"/>
    <x v="2"/>
    <x v="301"/>
    <d v="2011-11-05T00:00:00"/>
    <s v="Standard Class"/>
    <s v="KH-16630"/>
    <s v="Ken Heidel"/>
    <x v="1"/>
    <s v="United States"/>
    <s v="Charlotte"/>
    <x v="3"/>
    <n v="28205"/>
    <x v="0"/>
    <s v="OFF-FA-10003021"/>
    <x v="1"/>
    <x v="13"/>
    <s v="Staples"/>
    <n v="7.52"/>
    <n v="5"/>
    <n v="0.2"/>
    <n v="1.4099999999999997"/>
  </r>
  <r>
    <n v="4067"/>
    <s v="CA-2011-102673"/>
    <x v="2"/>
    <x v="301"/>
    <d v="2011-11-05T00:00:00"/>
    <s v="Standard Class"/>
    <s v="KH-16630"/>
    <s v="Ken Heidel"/>
    <x v="1"/>
    <s v="United States"/>
    <s v="Charlotte"/>
    <x v="3"/>
    <n v="28205"/>
    <x v="0"/>
    <s v="OFF-AR-10000634"/>
    <x v="1"/>
    <x v="6"/>
    <s v="Newell 320"/>
    <n v="10.272000000000002"/>
    <n v="3"/>
    <n v="0.2"/>
    <n v="0.89880000000000004"/>
  </r>
  <r>
    <n v="4068"/>
    <s v="CA-2011-102673"/>
    <x v="2"/>
    <x v="301"/>
    <d v="2011-11-05T00:00:00"/>
    <s v="Standard Class"/>
    <s v="KH-16630"/>
    <s v="Ken Heidel"/>
    <x v="1"/>
    <s v="United States"/>
    <s v="Charlotte"/>
    <x v="3"/>
    <n v="28205"/>
    <x v="0"/>
    <s v="OFF-LA-10001771"/>
    <x v="1"/>
    <x v="2"/>
    <s v="Avery 513"/>
    <n v="47.808000000000007"/>
    <n v="12"/>
    <n v="0.2"/>
    <n v="15.537599999999998"/>
  </r>
  <r>
    <n v="4069"/>
    <s v="CA-2011-102673"/>
    <x v="2"/>
    <x v="301"/>
    <d v="2011-11-05T00:00:00"/>
    <s v="Standard Class"/>
    <s v="KH-16630"/>
    <s v="Ken Heidel"/>
    <x v="1"/>
    <s v="United States"/>
    <s v="Charlotte"/>
    <x v="3"/>
    <n v="28205"/>
    <x v="0"/>
    <s v="TEC-PH-10004434"/>
    <x v="2"/>
    <x v="7"/>
    <s v="Cisco IP Phone 7961G VoIP phone - Dark gray"/>
    <n v="978.83999999999992"/>
    <n v="9"/>
    <n v="0.2"/>
    <n v="110.1194999999999"/>
  </r>
  <r>
    <n v="4070"/>
    <s v="CA-2013-145303"/>
    <x v="0"/>
    <x v="770"/>
    <d v="2013-09-01T00:00:00"/>
    <s v="First Class"/>
    <s v="TP-21415"/>
    <s v="Tom Prescott"/>
    <x v="0"/>
    <s v="United States"/>
    <s v="Dallas"/>
    <x v="5"/>
    <n v="75081"/>
    <x v="2"/>
    <s v="OFF-BI-10000050"/>
    <x v="1"/>
    <x v="8"/>
    <s v="Angle-D Binders with Locking Rings, Label Holders"/>
    <n v="13.139999999999997"/>
    <n v="9"/>
    <n v="0.8"/>
    <n v="-21.681000000000004"/>
  </r>
  <r>
    <n v="4071"/>
    <s v="CA-2013-145303"/>
    <x v="0"/>
    <x v="770"/>
    <d v="2013-09-01T00:00:00"/>
    <s v="First Class"/>
    <s v="TP-21415"/>
    <s v="Tom Prescott"/>
    <x v="0"/>
    <s v="United States"/>
    <s v="Dallas"/>
    <x v="5"/>
    <n v="75081"/>
    <x v="2"/>
    <s v="OFF-BI-10002414"/>
    <x v="1"/>
    <x v="8"/>
    <s v="GBC ProClick Spines for 32-Hole Punch"/>
    <n v="10.023999999999997"/>
    <n v="4"/>
    <n v="0.8"/>
    <n v="-16.539600000000007"/>
  </r>
  <r>
    <n v="4072"/>
    <s v="CA-2013-145303"/>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s v="CA-2012-156104"/>
    <x v="1"/>
    <x v="401"/>
    <d v="2012-12-08T00:00:00"/>
    <s v="Second Class"/>
    <s v="NP-18685"/>
    <s v="Nora Pelletier"/>
    <x v="2"/>
    <s v="United States"/>
    <s v="Indianapolis"/>
    <x v="14"/>
    <n v="46203"/>
    <x v="2"/>
    <s v="TEC-CO-10002095"/>
    <x v="2"/>
    <x v="16"/>
    <s v="Hewlett Packard 610 Color Digital Copier / Printer"/>
    <n v="999.98"/>
    <n v="2"/>
    <n v="0"/>
    <n v="449.99099999999999"/>
  </r>
  <r>
    <n v="4074"/>
    <s v="US-2012-164308"/>
    <x v="1"/>
    <x v="496"/>
    <d v="2012-09-27T00:00:00"/>
    <s v="First Class"/>
    <s v="SC-20680"/>
    <s v="Steve Carroll"/>
    <x v="2"/>
    <s v="United States"/>
    <s v="Broken Arrow"/>
    <x v="26"/>
    <n v="74012"/>
    <x v="2"/>
    <s v="TEC-PH-10004120"/>
    <x v="2"/>
    <x v="7"/>
    <s v="AT&amp;T 1080 Phone"/>
    <n v="821.94"/>
    <n v="6"/>
    <n v="0"/>
    <n v="213.70440000000002"/>
  </r>
  <r>
    <n v="4075"/>
    <s v="CA-2014-108112"/>
    <x v="3"/>
    <x v="940"/>
    <d v="2014-11-21T00:00:00"/>
    <s v="Standard Class"/>
    <s v="DK-12895"/>
    <s v="Dana Kaydos"/>
    <x v="0"/>
    <s v="United States"/>
    <s v="Miramar"/>
    <x v="2"/>
    <n v="33023"/>
    <x v="0"/>
    <s v="FUR-FU-10003553"/>
    <x v="0"/>
    <x v="5"/>
    <s v="Howard Miller 13-1/2&quot; Diameter Rosebrook Wall Clock"/>
    <n v="220.06399999999999"/>
    <n v="4"/>
    <n v="0.2"/>
    <n v="55.016000000000012"/>
  </r>
  <r>
    <n v="4076"/>
    <s v="CA-2014-108112"/>
    <x v="3"/>
    <x v="940"/>
    <d v="2014-11-21T00:00:00"/>
    <s v="Standard Class"/>
    <s v="DK-12895"/>
    <s v="Dana Kaydos"/>
    <x v="0"/>
    <s v="United States"/>
    <s v="Miramar"/>
    <x v="2"/>
    <n v="33023"/>
    <x v="0"/>
    <s v="FUR-FU-10001488"/>
    <x v="0"/>
    <x v="5"/>
    <s v="Tenex 46&quot; x 60&quot; Computer Anti-Static Chairmat, Rectangular Shaped"/>
    <n v="339.13600000000002"/>
    <n v="4"/>
    <n v="0.2"/>
    <n v="0"/>
  </r>
  <r>
    <n v="4077"/>
    <s v="CA-2012-100685"/>
    <x v="1"/>
    <x v="546"/>
    <d v="2012-12-21T00:00:00"/>
    <s v="Second Class"/>
    <s v="SM-20950"/>
    <s v="Suzanne McNair"/>
    <x v="1"/>
    <s v="United States"/>
    <s v="Omaha"/>
    <x v="8"/>
    <n v="68104"/>
    <x v="2"/>
    <s v="OFF-BI-10003094"/>
    <x v="1"/>
    <x v="8"/>
    <s v="Self-Adhesive Ring Binder Labels"/>
    <n v="7.04"/>
    <n v="2"/>
    <n v="0"/>
    <n v="3.3087999999999997"/>
  </r>
  <r>
    <n v="4078"/>
    <s v="CA-2012-100685"/>
    <x v="1"/>
    <x v="546"/>
    <d v="2012-12-21T00:00:00"/>
    <s v="Second Class"/>
    <s v="SM-20950"/>
    <s v="Suzanne McNair"/>
    <x v="1"/>
    <s v="United States"/>
    <s v="Omaha"/>
    <x v="8"/>
    <n v="68104"/>
    <x v="2"/>
    <s v="OFF-FA-10003472"/>
    <x v="1"/>
    <x v="13"/>
    <s v="Bagged Rubber Bands"/>
    <n v="5.04"/>
    <n v="4"/>
    <n v="0"/>
    <n v="0.2016"/>
  </r>
  <r>
    <n v="4079"/>
    <s v="CA-2012-100685"/>
    <x v="1"/>
    <x v="546"/>
    <d v="2012-12-21T00:00:00"/>
    <s v="Second Class"/>
    <s v="SM-20950"/>
    <s v="Suzanne McNair"/>
    <x v="1"/>
    <s v="United States"/>
    <s v="Omaha"/>
    <x v="8"/>
    <n v="68104"/>
    <x v="2"/>
    <s v="OFF-PA-10001289"/>
    <x v="1"/>
    <x v="10"/>
    <s v="White Computer Printout Paper by Universal"/>
    <n v="116.28"/>
    <n v="3"/>
    <n v="0"/>
    <n v="56.977199999999996"/>
  </r>
  <r>
    <n v="4080"/>
    <s v="CA-2012-1654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s v="CA-2013-140417"/>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s v="CA-2013-140417"/>
    <x v="0"/>
    <x v="477"/>
    <d v="2013-09-30T00:00:00"/>
    <s v="Standard Class"/>
    <s v="KE-16420"/>
    <s v="Katrina Edelman"/>
    <x v="1"/>
    <s v="United States"/>
    <s v="Tigard"/>
    <x v="21"/>
    <n v="97224"/>
    <x v="1"/>
    <s v="OFF-BI-10004828"/>
    <x v="1"/>
    <x v="8"/>
    <s v="GBC Poly Designer Binding Covers"/>
    <n v="5.0220000000000002"/>
    <n v="1"/>
    <n v="0.7"/>
    <n v="-3.5153999999999996"/>
  </r>
  <r>
    <n v="4083"/>
    <s v="US-2014-151316"/>
    <x v="3"/>
    <x v="92"/>
    <d v="2014-07-01T00:00:00"/>
    <s v="Standard Class"/>
    <s v="MC-17635"/>
    <s v="Matthew Clasen"/>
    <x v="1"/>
    <s v="United States"/>
    <s v="Decatur"/>
    <x v="10"/>
    <n v="62521"/>
    <x v="2"/>
    <s v="OFF-BI-10004632"/>
    <x v="1"/>
    <x v="8"/>
    <s v="Ibico Hi-Tech Manual Binding System"/>
    <n v="182.99399999999997"/>
    <n v="3"/>
    <n v="0.8"/>
    <n v="-320.23950000000013"/>
  </r>
  <r>
    <n v="4084"/>
    <s v="US-2014-151316"/>
    <x v="3"/>
    <x v="92"/>
    <d v="2014-07-01T00:00:00"/>
    <s v="Standard Class"/>
    <s v="MC-17635"/>
    <s v="Matthew Clasen"/>
    <x v="1"/>
    <s v="United States"/>
    <s v="Decatur"/>
    <x v="10"/>
    <n v="62521"/>
    <x v="2"/>
    <s v="OFF-PA-10000327"/>
    <x v="1"/>
    <x v="10"/>
    <s v="Xerox 1971"/>
    <n v="10.272000000000002"/>
    <n v="3"/>
    <n v="0.2"/>
    <n v="3.2099999999999982"/>
  </r>
  <r>
    <n v="4085"/>
    <s v="CA-2014-163692"/>
    <x v="3"/>
    <x v="210"/>
    <d v="2014-09-10T00:00:00"/>
    <s v="First Class"/>
    <s v="Dp-13240"/>
    <s v="Dean percer"/>
    <x v="2"/>
    <s v="United States"/>
    <s v="Phoenix"/>
    <x v="16"/>
    <n v="85023"/>
    <x v="1"/>
    <s v="OFF-BI-10003291"/>
    <x v="1"/>
    <x v="8"/>
    <s v="Wilson Jones Leather-Like Binders with DublLock Round Rings"/>
    <n v="7.857000000000002"/>
    <n v="3"/>
    <n v="0.7"/>
    <n v="-6.0236999999999998"/>
  </r>
  <r>
    <n v="4086"/>
    <s v="CA-2013-111913"/>
    <x v="0"/>
    <x v="578"/>
    <d v="2013-08-07T00:00:00"/>
    <s v="Second Class"/>
    <s v="LC-16930"/>
    <s v="Linda Cazamias"/>
    <x v="1"/>
    <s v="United States"/>
    <s v="Sacramento"/>
    <x v="1"/>
    <n v="95823"/>
    <x v="1"/>
    <s v="TEC-PH-10002275"/>
    <x v="2"/>
    <x v="7"/>
    <s v="Mitel 5320 IP Phone VoIP phone"/>
    <n v="302.38400000000001"/>
    <n v="2"/>
    <n v="0.2"/>
    <n v="30.238400000000013"/>
  </r>
  <r>
    <n v="4087"/>
    <s v="CA-2013-111913"/>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s v="CA-2013-111913"/>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s v="US-2011-156559"/>
    <x v="2"/>
    <x v="710"/>
    <d v="2011-08-26T00:00:00"/>
    <s v="Standard Class"/>
    <s v="LH-16900"/>
    <s v="Lena Hernandez"/>
    <x v="0"/>
    <s v="United States"/>
    <s v="Jonesboro"/>
    <x v="36"/>
    <n v="72401"/>
    <x v="0"/>
    <s v="FUR-BO-10000711"/>
    <x v="0"/>
    <x v="0"/>
    <s v="Hon Metal Bookcases, Gray"/>
    <n v="638.82000000000005"/>
    <n v="9"/>
    <n v="0"/>
    <n v="172.48140000000001"/>
  </r>
  <r>
    <n v="4090"/>
    <s v="CA-2013-161473"/>
    <x v="0"/>
    <x v="178"/>
    <d v="2013-04-06T00:00:00"/>
    <s v="Standard Class"/>
    <s v="TB-21175"/>
    <s v="Thomas Boland"/>
    <x v="1"/>
    <s v="United States"/>
    <s v="New York City"/>
    <x v="15"/>
    <n v="10035"/>
    <x v="3"/>
    <s v="OFF-LA-10001297"/>
    <x v="1"/>
    <x v="2"/>
    <s v="Avery 473"/>
    <n v="20.7"/>
    <n v="2"/>
    <n v="0"/>
    <n v="9.9359999999999999"/>
  </r>
  <r>
    <n v="4091"/>
    <s v="CA-2013-161473"/>
    <x v="0"/>
    <x v="178"/>
    <d v="2013-04-06T00:00:00"/>
    <s v="Standard Class"/>
    <s v="TB-21175"/>
    <s v="Thomas Boland"/>
    <x v="1"/>
    <s v="United States"/>
    <s v="New York City"/>
    <x v="15"/>
    <n v="10035"/>
    <x v="3"/>
    <s v="OFF-SU-10001574"/>
    <x v="1"/>
    <x v="14"/>
    <s v="Acme Value Line Scissors"/>
    <n v="10.95"/>
    <n v="3"/>
    <n v="0"/>
    <n v="3.2849999999999993"/>
  </r>
  <r>
    <n v="4092"/>
    <s v="CA-2013-161473"/>
    <x v="0"/>
    <x v="178"/>
    <d v="2013-04-06T00:00:00"/>
    <s v="Standard Class"/>
    <s v="TB-21175"/>
    <s v="Thomas Boland"/>
    <x v="1"/>
    <s v="United States"/>
    <s v="New York City"/>
    <x v="15"/>
    <n v="10035"/>
    <x v="3"/>
    <s v="OFF-BI-10003305"/>
    <x v="1"/>
    <x v="8"/>
    <s v="Avery Hanging File Binders"/>
    <n v="14.352000000000002"/>
    <n v="3"/>
    <n v="0.2"/>
    <n v="4.6643999999999988"/>
  </r>
  <r>
    <n v="4093"/>
    <s v="CA-2014-166576"/>
    <x v="3"/>
    <x v="941"/>
    <d v="2014-05-19T00:00:00"/>
    <s v="First Class"/>
    <s v="JM-15865"/>
    <s v="John Murray"/>
    <x v="0"/>
    <s v="United States"/>
    <s v="Akron"/>
    <x v="24"/>
    <n v="44312"/>
    <x v="3"/>
    <s v="OFF-ST-10002574"/>
    <x v="1"/>
    <x v="4"/>
    <s v="SAFCO Commercial Wire Shelving, Black"/>
    <n v="221.024"/>
    <n v="2"/>
    <n v="0.2"/>
    <n v="-55.256"/>
  </r>
  <r>
    <n v="4094"/>
    <s v="CA-2012-102491"/>
    <x v="1"/>
    <x v="252"/>
    <d v="2012-08-28T00:00:00"/>
    <s v="Standard Class"/>
    <s v="KW-16435"/>
    <s v="Katrina Willman"/>
    <x v="0"/>
    <s v="United States"/>
    <s v="Florence"/>
    <x v="0"/>
    <n v="41042"/>
    <x v="0"/>
    <s v="TEC-MA-10000864"/>
    <x v="2"/>
    <x v="15"/>
    <s v="Cisco 9971 IP Video Phone Charcoal"/>
    <n v="3080"/>
    <n v="7"/>
    <n v="0"/>
    <n v="1416.7999999999997"/>
  </r>
  <r>
    <n v="4095"/>
    <s v="CA-2012-102491"/>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s v="CA-2012-102491"/>
    <x v="1"/>
    <x v="252"/>
    <d v="2012-08-28T00:00:00"/>
    <s v="Standard Class"/>
    <s v="KW-16435"/>
    <s v="Katrina Willman"/>
    <x v="0"/>
    <s v="United States"/>
    <s v="Florence"/>
    <x v="0"/>
    <n v="41042"/>
    <x v="0"/>
    <s v="TEC-PH-10001619"/>
    <x v="2"/>
    <x v="7"/>
    <s v="LG G3"/>
    <n v="587.97"/>
    <n v="3"/>
    <n v="0"/>
    <n v="170.51129999999998"/>
  </r>
  <r>
    <n v="4097"/>
    <s v="CA-2011-116904"/>
    <x v="2"/>
    <x v="865"/>
    <d v="2011-09-28T00:00:00"/>
    <s v="Standard Class"/>
    <s v="SC-20095"/>
    <s v="Sanjit Chand"/>
    <x v="0"/>
    <s v="United States"/>
    <s v="Minneapolis"/>
    <x v="11"/>
    <n v="55407"/>
    <x v="2"/>
    <s v="OFF-PA-10004888"/>
    <x v="1"/>
    <x v="10"/>
    <s v="Xerox 217"/>
    <n v="32.400000000000006"/>
    <n v="5"/>
    <n v="0"/>
    <n v="15.552000000000001"/>
  </r>
  <r>
    <n v="4098"/>
    <s v="CA-2011-116904"/>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s v="CA-2011-116904"/>
    <x v="2"/>
    <x v="865"/>
    <d v="2011-09-28T00:00:00"/>
    <s v="Standard Class"/>
    <s v="SC-20095"/>
    <s v="Sanjit Chand"/>
    <x v="0"/>
    <s v="United States"/>
    <s v="Minneapolis"/>
    <x v="11"/>
    <n v="55407"/>
    <x v="2"/>
    <s v="OFF-BI-10001120"/>
    <x v="1"/>
    <x v="8"/>
    <s v="Ibico EPK-21 Electric Binding System"/>
    <n v="9449.9500000000007"/>
    <n v="5"/>
    <n v="0"/>
    <n v="4630.4755000000005"/>
  </r>
  <r>
    <n v="4100"/>
    <s v="CA-2011-116904"/>
    <x v="2"/>
    <x v="865"/>
    <d v="2011-09-28T00:00:00"/>
    <s v="Standard Class"/>
    <s v="SC-20095"/>
    <s v="Sanjit Chand"/>
    <x v="0"/>
    <s v="United States"/>
    <s v="Minneapolis"/>
    <x v="11"/>
    <n v="55407"/>
    <x v="2"/>
    <s v="OFF-BI-10000301"/>
    <x v="1"/>
    <x v="8"/>
    <s v="GBC Instant Report Kit"/>
    <n v="12.94"/>
    <n v="2"/>
    <n v="0"/>
    <n v="6.47"/>
  </r>
  <r>
    <n v="4101"/>
    <s v="US-2014-102288"/>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s v="US-2014-102288"/>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s v="US-2014-102288"/>
    <x v="3"/>
    <x v="249"/>
    <d v="2014-06-24T00:00:00"/>
    <s v="Standard Class"/>
    <s v="ZC-21910"/>
    <s v="Zuschuss Carroll"/>
    <x v="0"/>
    <s v="United States"/>
    <s v="Houston"/>
    <x v="5"/>
    <n v="77095"/>
    <x v="2"/>
    <s v="OFF-PA-10000740"/>
    <x v="1"/>
    <x v="10"/>
    <s v="Xerox 1982"/>
    <n v="146.17600000000002"/>
    <n v="8"/>
    <n v="0.2"/>
    <n v="47.50719999999999"/>
  </r>
  <r>
    <n v="4104"/>
    <s v="CA-2014-137456"/>
    <x v="3"/>
    <x v="202"/>
    <d v="2014-12-22T00:00:00"/>
    <s v="Same Day"/>
    <s v="RB-19465"/>
    <s v="Rick Bensley"/>
    <x v="2"/>
    <s v="United States"/>
    <s v="Fremont"/>
    <x v="8"/>
    <n v="68025"/>
    <x v="2"/>
    <s v="FUR-FU-10001940"/>
    <x v="0"/>
    <x v="5"/>
    <s v="Staples"/>
    <n v="15.92"/>
    <n v="2"/>
    <n v="0"/>
    <n v="7.0048000000000012"/>
  </r>
  <r>
    <n v="4105"/>
    <s v="US-2014-155999"/>
    <x v="3"/>
    <x v="783"/>
    <d v="2014-08-14T00:00:00"/>
    <s v="Standard Class"/>
    <s v="JK-15370"/>
    <s v="Jay Kimmel"/>
    <x v="0"/>
    <s v="United States"/>
    <s v="San Diego"/>
    <x v="1"/>
    <n v="92105"/>
    <x v="1"/>
    <s v="TEC-PH-10000439"/>
    <x v="2"/>
    <x v="7"/>
    <s v="GE DSL Phone Line Filter"/>
    <n v="159.96000000000004"/>
    <n v="5"/>
    <n v="0.2"/>
    <n v="17.995499999999979"/>
  </r>
  <r>
    <n v="4106"/>
    <s v="US-2014-155999"/>
    <x v="3"/>
    <x v="783"/>
    <d v="2014-08-14T00:00:00"/>
    <s v="Standard Class"/>
    <s v="JK-15370"/>
    <s v="Jay Kimmel"/>
    <x v="0"/>
    <s v="United States"/>
    <s v="San Diego"/>
    <x v="1"/>
    <n v="92105"/>
    <x v="1"/>
    <s v="OFF-BI-10000404"/>
    <x v="1"/>
    <x v="8"/>
    <s v="Avery Printable Repositionable Plastic Tabs"/>
    <n v="13.76"/>
    <n v="2"/>
    <n v="0.2"/>
    <n v="4.6440000000000001"/>
  </r>
  <r>
    <n v="4107"/>
    <s v="US-2013-148334"/>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s v="CA-2012-105599"/>
    <x v="1"/>
    <x v="67"/>
    <d v="2012-09-07T00:00:00"/>
    <s v="Same Day"/>
    <s v="MC-17275"/>
    <s v="Marc Crier"/>
    <x v="0"/>
    <s v="United States"/>
    <s v="New York City"/>
    <x v="15"/>
    <n v="10011"/>
    <x v="3"/>
    <s v="OFF-ST-10002486"/>
    <x v="1"/>
    <x v="4"/>
    <s v="Eldon Shelf Savers Cubes and Bins"/>
    <n v="13.96"/>
    <n v="2"/>
    <n v="0"/>
    <n v="0.27919999999999945"/>
  </r>
  <r>
    <n v="4109"/>
    <s v="CA-2012-105599"/>
    <x v="1"/>
    <x v="67"/>
    <d v="2012-09-07T00:00:00"/>
    <s v="Same Day"/>
    <s v="MC-17275"/>
    <s v="Marc Crier"/>
    <x v="0"/>
    <s v="United States"/>
    <s v="New York City"/>
    <x v="15"/>
    <n v="10011"/>
    <x v="3"/>
    <s v="FUR-TA-10003837"/>
    <x v="0"/>
    <x v="3"/>
    <s v="Anderson Hickey Conga Table Tops &amp; Accessories"/>
    <n v="27.414000000000001"/>
    <n v="3"/>
    <n v="0.4"/>
    <n v="-14.163900000000005"/>
  </r>
  <r>
    <n v="4110"/>
    <s v="CA-2012-153717"/>
    <x v="1"/>
    <x v="707"/>
    <d v="2013-01-01T00:00:00"/>
    <s v="Standard Class"/>
    <s v="DL-13495"/>
    <s v="Dionis Lloyd"/>
    <x v="1"/>
    <s v="United States"/>
    <s v="Detroit"/>
    <x v="12"/>
    <n v="48227"/>
    <x v="2"/>
    <s v="TEC-PH-10002923"/>
    <x v="2"/>
    <x v="7"/>
    <s v="Logitech B530 USB Headset - headset - Full size, Binaural"/>
    <n v="73.98"/>
    <n v="2"/>
    <n v="0"/>
    <n v="19.974600000000002"/>
  </r>
  <r>
    <n v="4111"/>
    <s v="CA-2012-153717"/>
    <x v="1"/>
    <x v="707"/>
    <d v="2013-01-01T00:00:00"/>
    <s v="Standard Class"/>
    <s v="DL-13495"/>
    <s v="Dionis Lloyd"/>
    <x v="1"/>
    <s v="United States"/>
    <s v="Detroit"/>
    <x v="12"/>
    <n v="48227"/>
    <x v="2"/>
    <s v="FUR-BO-10004360"/>
    <x v="0"/>
    <x v="0"/>
    <s v="Rush Hierlooms Collection Rich Wood Bookcases"/>
    <n v="160.97999999999999"/>
    <n v="1"/>
    <n v="0"/>
    <n v="20.927400000000006"/>
  </r>
  <r>
    <n v="4112"/>
    <s v="CA-2012-153717"/>
    <x v="1"/>
    <x v="707"/>
    <d v="2013-01-01T00:00:00"/>
    <s v="Standard Class"/>
    <s v="DL-13495"/>
    <s v="Dionis Lloyd"/>
    <x v="1"/>
    <s v="United States"/>
    <s v="Detroit"/>
    <x v="12"/>
    <n v="48227"/>
    <x v="2"/>
    <s v="OFF-PA-10002160"/>
    <x v="1"/>
    <x v="10"/>
    <s v="Xerox 1978"/>
    <n v="17.34"/>
    <n v="3"/>
    <n v="0"/>
    <n v="8.4966000000000008"/>
  </r>
  <r>
    <n v="4113"/>
    <s v="CA-2012-153717"/>
    <x v="1"/>
    <x v="707"/>
    <d v="2013-01-01T00:00:00"/>
    <s v="Standard Class"/>
    <s v="DL-13495"/>
    <s v="Dionis Lloyd"/>
    <x v="1"/>
    <s v="United States"/>
    <s v="Detroit"/>
    <x v="12"/>
    <n v="48227"/>
    <x v="2"/>
    <s v="OFF-AR-10002375"/>
    <x v="1"/>
    <x v="6"/>
    <s v="Newell 351"/>
    <n v="3.28"/>
    <n v="1"/>
    <n v="0"/>
    <n v="0.9511999999999996"/>
  </r>
  <r>
    <n v="4114"/>
    <s v="CA-2012-116687"/>
    <x v="1"/>
    <x v="942"/>
    <d v="2012-05-07T00:00:00"/>
    <s v="Standard Class"/>
    <s v="NC-18625"/>
    <s v="Noah Childs"/>
    <x v="1"/>
    <s v="United States"/>
    <s v="Houston"/>
    <x v="5"/>
    <n v="77095"/>
    <x v="2"/>
    <s v="OFF-LA-10000443"/>
    <x v="1"/>
    <x v="2"/>
    <s v="Avery 501"/>
    <n v="8.8559999999999999"/>
    <n v="3"/>
    <n v="0.2"/>
    <n v="2.9888999999999997"/>
  </r>
  <r>
    <n v="4115"/>
    <s v="CA-2012-116687"/>
    <x v="1"/>
    <x v="942"/>
    <d v="2012-05-07T00:00:00"/>
    <s v="Standard Class"/>
    <s v="NC-18625"/>
    <s v="Noah Childs"/>
    <x v="1"/>
    <s v="United States"/>
    <s v="Houston"/>
    <x v="5"/>
    <n v="77095"/>
    <x v="2"/>
    <s v="TEC-PH-10001750"/>
    <x v="2"/>
    <x v="7"/>
    <s v="Samsung Rugby III"/>
    <n v="158.376"/>
    <n v="3"/>
    <n v="0.2"/>
    <n v="13.857900000000008"/>
  </r>
  <r>
    <n v="4116"/>
    <s v="CA-2013-163573"/>
    <x v="0"/>
    <x v="390"/>
    <d v="2013-11-28T00:00:00"/>
    <s v="First Class"/>
    <s v="AC-10450"/>
    <s v="Amy Cox"/>
    <x v="0"/>
    <s v="United States"/>
    <s v="Seattle"/>
    <x v="4"/>
    <n v="98105"/>
    <x v="1"/>
    <s v="OFF-BI-10004632"/>
    <x v="1"/>
    <x v="8"/>
    <s v="Ibico Hi-Tech Manual Binding System"/>
    <n v="1219.96"/>
    <n v="5"/>
    <n v="0.2"/>
    <n v="381.23749999999995"/>
  </r>
  <r>
    <n v="4117"/>
    <s v="CA-2012-153416"/>
    <x v="1"/>
    <x v="27"/>
    <d v="2012-11-29T00:00:00"/>
    <s v="Standard Class"/>
    <s v="TS-21340"/>
    <s v="Toby Swindell"/>
    <x v="0"/>
    <s v="United States"/>
    <s v="Los Angeles"/>
    <x v="1"/>
    <n v="90036"/>
    <x v="1"/>
    <s v="OFF-BI-10002813"/>
    <x v="1"/>
    <x v="8"/>
    <s v="Avery Reinforcements for Hole-Punch Pages"/>
    <n v="3.1680000000000001"/>
    <n v="2"/>
    <n v="0.2"/>
    <n v="0.99"/>
  </r>
  <r>
    <n v="4118"/>
    <s v="CA-2012-153416"/>
    <x v="1"/>
    <x v="27"/>
    <d v="2012-11-29T00:00:00"/>
    <s v="Standard Class"/>
    <s v="TS-21340"/>
    <s v="Toby Swindell"/>
    <x v="0"/>
    <s v="United States"/>
    <s v="Los Angeles"/>
    <x v="1"/>
    <n v="90036"/>
    <x v="1"/>
    <s v="OFF-PA-10002005"/>
    <x v="1"/>
    <x v="10"/>
    <s v="Xerox 225"/>
    <n v="19.440000000000001"/>
    <n v="3"/>
    <n v="0"/>
    <n v="9.3312000000000008"/>
  </r>
  <r>
    <n v="4119"/>
    <s v="CA-2012-153416"/>
    <x v="1"/>
    <x v="27"/>
    <d v="2012-11-29T00:00:00"/>
    <s v="Standard Class"/>
    <s v="TS-21340"/>
    <s v="Toby Swindell"/>
    <x v="0"/>
    <s v="United States"/>
    <s v="Los Angeles"/>
    <x v="1"/>
    <n v="90036"/>
    <x v="1"/>
    <s v="OFF-ST-10000060"/>
    <x v="1"/>
    <x v="4"/>
    <s v="Fellowes Bankers Box Staxonsteel Drawer File/Stacking System"/>
    <n v="454.86"/>
    <n v="7"/>
    <n v="0"/>
    <n v="54.583200000000019"/>
  </r>
  <r>
    <n v="4120"/>
    <s v="CA-2012-153416"/>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s v="CA-2014-117394"/>
    <x v="3"/>
    <x v="507"/>
    <d v="2014-09-11T00:00:00"/>
    <s v="Standard Class"/>
    <s v="MM-17920"/>
    <s v="Michael Moore"/>
    <x v="0"/>
    <s v="United States"/>
    <s v="Philadelphia"/>
    <x v="9"/>
    <n v="19120"/>
    <x v="3"/>
    <s v="TEC-AC-10000199"/>
    <x v="2"/>
    <x v="11"/>
    <s v="Kingston Digital DataTraveler 8GB USB 2.0"/>
    <n v="19.040000000000003"/>
    <n v="4"/>
    <n v="0.2"/>
    <n v="-1.4279999999999999"/>
  </r>
  <r>
    <n v="4122"/>
    <s v="CA-2014-133823"/>
    <x v="3"/>
    <x v="943"/>
    <d v="2014-05-13T00:00:00"/>
    <s v="Same Day"/>
    <s v="LP-17080"/>
    <s v="Liz Pelletier"/>
    <x v="0"/>
    <s v="United States"/>
    <s v="Seattle"/>
    <x v="4"/>
    <n v="98103"/>
    <x v="1"/>
    <s v="OFF-PA-10002870"/>
    <x v="1"/>
    <x v="10"/>
    <s v="Ampad Phone Message Book, Recycled, 400 Message Capacity, 5 ¾” x 11”"/>
    <n v="37.44"/>
    <n v="6"/>
    <n v="0"/>
    <n v="16.847999999999999"/>
  </r>
  <r>
    <n v="4123"/>
    <s v="CA-2014-133823"/>
    <x v="3"/>
    <x v="943"/>
    <d v="2014-05-13T00:00:00"/>
    <s v="Same Day"/>
    <s v="LP-17080"/>
    <s v="Liz Pelletier"/>
    <x v="0"/>
    <s v="United States"/>
    <s v="Seattle"/>
    <x v="4"/>
    <n v="98103"/>
    <x v="1"/>
    <s v="OFF-LA-10004545"/>
    <x v="1"/>
    <x v="2"/>
    <s v="Avery 50"/>
    <n v="37.589999999999996"/>
    <n v="3"/>
    <n v="0"/>
    <n v="17.667299999999997"/>
  </r>
  <r>
    <n v="4124"/>
    <s v="CA-2014-133823"/>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s v="CA-2011-127523"/>
    <x v="2"/>
    <x v="218"/>
    <d v="2011-05-18T00:00:00"/>
    <s v="Standard Class"/>
    <s v="BG-11695"/>
    <s v="Brooke Gillingham"/>
    <x v="1"/>
    <s v="United States"/>
    <s v="Watertown"/>
    <x v="15"/>
    <n v="13601"/>
    <x v="3"/>
    <s v="OFF-AP-10004249"/>
    <x v="1"/>
    <x v="9"/>
    <s v="Staples"/>
    <n v="35.910000000000004"/>
    <n v="3"/>
    <n v="0"/>
    <n v="9.6956999999999987"/>
  </r>
  <r>
    <n v="4126"/>
    <s v="CA-2014-123239"/>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s v="CA-2014-156769"/>
    <x v="3"/>
    <x v="636"/>
    <d v="2014-05-10T00:00:00"/>
    <s v="First Class"/>
    <s v="GZ-14470"/>
    <s v="Gary Zandusky"/>
    <x v="0"/>
    <s v="United States"/>
    <s v="Arlington"/>
    <x v="17"/>
    <n v="22204"/>
    <x v="0"/>
    <s v="OFF-AR-10003179"/>
    <x v="1"/>
    <x v="6"/>
    <s v="Dixon Ticonderoga Core-Lock Colored Pencils"/>
    <n v="54.66"/>
    <n v="6"/>
    <n v="0"/>
    <n v="18.037799999999997"/>
  </r>
  <r>
    <n v="4128"/>
    <s v="CA-2011-127299"/>
    <x v="2"/>
    <x v="111"/>
    <d v="2011-09-24T00:00:00"/>
    <s v="Standard Class"/>
    <s v="JL-15835"/>
    <s v="John Lee"/>
    <x v="0"/>
    <s v="United States"/>
    <s v="Charlotte"/>
    <x v="3"/>
    <n v="28205"/>
    <x v="0"/>
    <s v="OFF-ST-10003722"/>
    <x v="1"/>
    <x v="4"/>
    <s v="Project Tote Personal File"/>
    <n v="67.343999999999994"/>
    <n v="6"/>
    <n v="0.2"/>
    <n v="7.5761999999999894"/>
  </r>
  <r>
    <n v="4129"/>
    <s v="CA-2011-127299"/>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s v="CA-2012-121272"/>
    <x v="1"/>
    <x v="368"/>
    <d v="2012-04-04T00:00:00"/>
    <s v="Standard Class"/>
    <s v="DO-13435"/>
    <s v="Denny Ordway"/>
    <x v="0"/>
    <s v="United States"/>
    <s v="Seattle"/>
    <x v="4"/>
    <n v="98103"/>
    <x v="1"/>
    <s v="OFF-AP-10001947"/>
    <x v="1"/>
    <x v="9"/>
    <s v="Acco 6 Outlet Guardian Premium Plus Surge Suppressor"/>
    <n v="73.28"/>
    <n v="4"/>
    <n v="0"/>
    <n v="21.251199999999997"/>
  </r>
  <r>
    <n v="4131"/>
    <s v="CA-2011-115336"/>
    <x v="2"/>
    <x v="728"/>
    <d v="2011-11-25T00:00:00"/>
    <s v="Standard Class"/>
    <s v="AB-10600"/>
    <s v="Ann Blume"/>
    <x v="1"/>
    <s v="United States"/>
    <s v="Chicago"/>
    <x v="10"/>
    <n v="60623"/>
    <x v="2"/>
    <s v="OFF-BI-10001107"/>
    <x v="1"/>
    <x v="8"/>
    <s v="GBC White Gloss Covers, Plain Front"/>
    <n v="14.479999999999997"/>
    <n v="5"/>
    <n v="0.8"/>
    <n v="-23.89200000000001"/>
  </r>
  <r>
    <n v="4132"/>
    <s v="CA-2012-111703"/>
    <x v="1"/>
    <x v="740"/>
    <d v="2012-07-09T00:00:00"/>
    <s v="Standard Class"/>
    <s v="KB-16315"/>
    <s v="Karl Braun"/>
    <x v="0"/>
    <s v="United States"/>
    <s v="Hollywood"/>
    <x v="2"/>
    <n v="33021"/>
    <x v="0"/>
    <s v="OFF-PA-10000349"/>
    <x v="1"/>
    <x v="10"/>
    <s v="Staples"/>
    <n v="11.952000000000002"/>
    <n v="3"/>
    <n v="0.2"/>
    <n v="4.0338000000000003"/>
  </r>
  <r>
    <n v="4133"/>
    <s v="CA-2012-111703"/>
    <x v="1"/>
    <x v="740"/>
    <d v="2012-07-09T00:00:00"/>
    <s v="Standard Class"/>
    <s v="KB-16315"/>
    <s v="Karl Braun"/>
    <x v="0"/>
    <s v="United States"/>
    <s v="Hollywood"/>
    <x v="2"/>
    <n v="33021"/>
    <x v="0"/>
    <s v="OFF-PA-10003349"/>
    <x v="1"/>
    <x v="10"/>
    <s v="Xerox 1957"/>
    <n v="15.552000000000003"/>
    <n v="3"/>
    <n v="0.2"/>
    <n v="5.6375999999999999"/>
  </r>
  <r>
    <n v="4134"/>
    <s v="CA-2011-128839"/>
    <x v="2"/>
    <x v="78"/>
    <d v="2011-09-13T00:00:00"/>
    <s v="Standard Class"/>
    <s v="TT-21070"/>
    <s v="Ted Trevino"/>
    <x v="0"/>
    <s v="United States"/>
    <s v="Chesapeake"/>
    <x v="17"/>
    <n v="23320"/>
    <x v="0"/>
    <s v="OFF-FA-10002280"/>
    <x v="1"/>
    <x v="13"/>
    <s v="Advantus Plastic Paper Clips"/>
    <n v="45"/>
    <n v="9"/>
    <n v="0"/>
    <n v="21.599999999999998"/>
  </r>
  <r>
    <n v="4135"/>
    <s v="CA-2011-128839"/>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s v="CA-2014-105914"/>
    <x v="3"/>
    <x v="280"/>
    <d v="2014-10-09T00:00:00"/>
    <s v="Standard Class"/>
    <s v="PV-18985"/>
    <s v="Paul Van Hugh"/>
    <x v="2"/>
    <s v="United States"/>
    <s v="Los Angeles"/>
    <x v="1"/>
    <n v="90036"/>
    <x v="1"/>
    <s v="OFF-BI-10002854"/>
    <x v="1"/>
    <x v="8"/>
    <s v="Performers Binder/Pad Holder, Black"/>
    <n v="112.12000000000002"/>
    <n v="5"/>
    <n v="0.2"/>
    <n v="42.045000000000002"/>
  </r>
  <r>
    <n v="4137"/>
    <s v="CA-2014-105914"/>
    <x v="3"/>
    <x v="280"/>
    <d v="2014-10-09T00:00:00"/>
    <s v="Standard Class"/>
    <s v="PV-18985"/>
    <s v="Paul Van Hugh"/>
    <x v="2"/>
    <s v="United States"/>
    <s v="Los Angeles"/>
    <x v="1"/>
    <n v="90036"/>
    <x v="1"/>
    <s v="OFF-ST-10003716"/>
    <x v="1"/>
    <x v="4"/>
    <s v="Tennsco Double-Tier Lockers"/>
    <n v="1575.14"/>
    <n v="7"/>
    <n v="0"/>
    <n v="204.76820000000001"/>
  </r>
  <r>
    <n v="4138"/>
    <s v="CA-2014-110926"/>
    <x v="3"/>
    <x v="123"/>
    <d v="2014-11-24T00:00:00"/>
    <s v="Standard Class"/>
    <s v="DD-13570"/>
    <s v="Dorothy Dickinson"/>
    <x v="0"/>
    <s v="United States"/>
    <s v="Alexandria"/>
    <x v="17"/>
    <n v="22304"/>
    <x v="0"/>
    <s v="OFF-FA-10000624"/>
    <x v="1"/>
    <x v="13"/>
    <s v="OIC Binder Clips"/>
    <n v="25.060000000000002"/>
    <n v="7"/>
    <n v="0"/>
    <n v="12.530000000000001"/>
  </r>
  <r>
    <n v="4139"/>
    <s v="CA-2013-117226"/>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s v="CA-2014-127313"/>
    <x v="3"/>
    <x v="96"/>
    <d v="2014-12-05T00:00:00"/>
    <s v="First Class"/>
    <s v="RA-19285"/>
    <s v="Ralph Arnett"/>
    <x v="0"/>
    <s v="United States"/>
    <s v="Philadelphia"/>
    <x v="9"/>
    <n v="19120"/>
    <x v="3"/>
    <s v="OFF-ST-10001228"/>
    <x v="1"/>
    <x v="4"/>
    <s v="Personal File Boxes with Fold-Down Carry Handle"/>
    <n v="37.392000000000003"/>
    <n v="3"/>
    <n v="0.2"/>
    <n v="2.336999999999998"/>
  </r>
  <r>
    <n v="4141"/>
    <s v="CA-2014-127313"/>
    <x v="3"/>
    <x v="96"/>
    <d v="2014-12-05T00:00:00"/>
    <s v="First Class"/>
    <s v="RA-19285"/>
    <s v="Ralph Arnett"/>
    <x v="0"/>
    <s v="United States"/>
    <s v="Philadelphia"/>
    <x v="9"/>
    <n v="19120"/>
    <x v="3"/>
    <s v="FUR-FU-10003798"/>
    <x v="0"/>
    <x v="5"/>
    <s v="Ultra Door Kickplate, 8&quot;H x 34&quot;W"/>
    <n v="79.12"/>
    <n v="5"/>
    <n v="0.2"/>
    <n v="13.845999999999997"/>
  </r>
  <r>
    <n v="4142"/>
    <s v="CA-2013-136287"/>
    <x v="0"/>
    <x v="900"/>
    <d v="2013-06-18T00:00:00"/>
    <s v="Standard Class"/>
    <s v="SS-20590"/>
    <s v="Sonia Sunley"/>
    <x v="0"/>
    <s v="United States"/>
    <s v="Wichita"/>
    <x v="41"/>
    <n v="67212"/>
    <x v="2"/>
    <s v="OFF-LA-10003148"/>
    <x v="1"/>
    <x v="2"/>
    <s v="Avery 51"/>
    <n v="18.899999999999999"/>
    <n v="3"/>
    <n v="0"/>
    <n v="8.6939999999999991"/>
  </r>
  <r>
    <n v="4143"/>
    <s v="US-2011-107699"/>
    <x v="2"/>
    <x v="946"/>
    <d v="2011-05-23T00:00:00"/>
    <s v="Standard Class"/>
    <s v="JH-15820"/>
    <s v="John Huston"/>
    <x v="0"/>
    <s v="United States"/>
    <s v="Midland"/>
    <x v="12"/>
    <n v="48640"/>
    <x v="2"/>
    <s v="OFF-BI-10001249"/>
    <x v="1"/>
    <x v="8"/>
    <s v="Avery Heavy-Duty EZD View Binder with Locking Rings"/>
    <n v="57.42"/>
    <n v="9"/>
    <n v="0"/>
    <n v="26.413199999999996"/>
  </r>
  <r>
    <n v="4144"/>
    <s v="CA-2014-112725"/>
    <x v="3"/>
    <x v="289"/>
    <d v="2014-02-07T00:00:00"/>
    <s v="Standard Class"/>
    <s v="EH-14125"/>
    <s v="Eugene Hildebrand"/>
    <x v="2"/>
    <s v="United States"/>
    <s v="San Francisco"/>
    <x v="1"/>
    <n v="94110"/>
    <x v="1"/>
    <s v="OFF-AR-10003759"/>
    <x v="1"/>
    <x v="6"/>
    <s v="Crayola Anti Dust Chalk, 12/Pack"/>
    <n v="12.74"/>
    <n v="7"/>
    <n v="0"/>
    <n v="5.7329999999999997"/>
  </r>
  <r>
    <n v="4145"/>
    <s v="CA-2014-112725"/>
    <x v="3"/>
    <x v="289"/>
    <d v="2014-02-07T00:00:00"/>
    <s v="Standard Class"/>
    <s v="EH-14125"/>
    <s v="Eugene Hildebrand"/>
    <x v="2"/>
    <s v="United States"/>
    <s v="San Francisco"/>
    <x v="1"/>
    <n v="94110"/>
    <x v="1"/>
    <s v="OFF-AR-10001227"/>
    <x v="1"/>
    <x v="6"/>
    <s v="Newell 338"/>
    <n v="8.82"/>
    <n v="3"/>
    <n v="0"/>
    <n v="2.3814000000000002"/>
  </r>
  <r>
    <n v="4146"/>
    <s v="CA-2014-112725"/>
    <x v="3"/>
    <x v="289"/>
    <d v="2014-02-07T00:00:00"/>
    <s v="Standard Class"/>
    <s v="EH-14125"/>
    <s v="Eugene Hildebrand"/>
    <x v="2"/>
    <s v="United States"/>
    <s v="San Francisco"/>
    <x v="1"/>
    <n v="94110"/>
    <x v="1"/>
    <s v="FUR-CH-10000863"/>
    <x v="0"/>
    <x v="1"/>
    <s v="Novimex Swivel Fabric Task Chair"/>
    <n v="120.78399999999999"/>
    <n v="1"/>
    <n v="0.2"/>
    <n v="-13.588200000000001"/>
  </r>
  <r>
    <n v="4147"/>
    <s v="CA-2012-136196"/>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s v="CA-2014-106068"/>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s v="CA-2014-106068"/>
    <x v="3"/>
    <x v="436"/>
    <d v="2014-10-29T00:00:00"/>
    <s v="Standard Class"/>
    <s v="RB-19330"/>
    <s v="Randy Bradley"/>
    <x v="0"/>
    <s v="United States"/>
    <s v="Austin"/>
    <x v="5"/>
    <n v="78745"/>
    <x v="2"/>
    <s v="OFF-ST-10004507"/>
    <x v="1"/>
    <x v="4"/>
    <s v="Advantus Rolling Storage Box"/>
    <n v="13.719999999999999"/>
    <n v="1"/>
    <n v="0.2"/>
    <n v="1.2004999999999999"/>
  </r>
  <r>
    <n v="4150"/>
    <s v="CA-2014-106068"/>
    <x v="3"/>
    <x v="436"/>
    <d v="2014-10-29T00:00:00"/>
    <s v="Standard Class"/>
    <s v="RB-19330"/>
    <s v="Randy Bradley"/>
    <x v="0"/>
    <s v="United States"/>
    <s v="Austin"/>
    <x v="5"/>
    <n v="78745"/>
    <x v="2"/>
    <s v="TEC-AC-10002942"/>
    <x v="2"/>
    <x v="11"/>
    <s v="WD My Passport Ultra 1TB Portable External Hard Drive"/>
    <n v="55.2"/>
    <n v="1"/>
    <n v="0.2"/>
    <n v="-2.0700000000000038"/>
  </r>
  <r>
    <n v="4151"/>
    <s v="CA-2014-106068"/>
    <x v="3"/>
    <x v="436"/>
    <d v="2014-10-29T00:00:00"/>
    <s v="Standard Class"/>
    <s v="RB-19330"/>
    <s v="Randy Bradley"/>
    <x v="0"/>
    <s v="United States"/>
    <s v="Austin"/>
    <x v="5"/>
    <n v="78745"/>
    <x v="2"/>
    <s v="OFF-ST-10002344"/>
    <x v="1"/>
    <x v="4"/>
    <s v="Carina 42&quot;Hx23 3/4&quot;W Media Storage Unit"/>
    <n v="259.13600000000002"/>
    <n v="4"/>
    <n v="0.2"/>
    <n v="-58.305599999999984"/>
  </r>
  <r>
    <n v="4152"/>
    <s v="CA-2014-100160"/>
    <x v="3"/>
    <x v="210"/>
    <d v="2014-09-12T00:00:00"/>
    <s v="Standard Class"/>
    <s v="CB-12025"/>
    <s v="Cassandra Brandow"/>
    <x v="0"/>
    <s v="United States"/>
    <s v="Philadelphia"/>
    <x v="9"/>
    <n v="19134"/>
    <x v="3"/>
    <s v="OFF-LA-10002475"/>
    <x v="1"/>
    <x v="2"/>
    <s v="Avery 519"/>
    <n v="29.24"/>
    <n v="5"/>
    <n v="0.2"/>
    <n v="9.8685000000000009"/>
  </r>
  <r>
    <n v="4153"/>
    <s v="CA-2014-100160"/>
    <x v="3"/>
    <x v="210"/>
    <d v="2014-09-12T00:00:00"/>
    <s v="Standard Class"/>
    <s v="CB-12025"/>
    <s v="Cassandra Brandow"/>
    <x v="0"/>
    <s v="United States"/>
    <s v="Philadelphia"/>
    <x v="9"/>
    <n v="19134"/>
    <x v="3"/>
    <s v="OFF-PA-10003072"/>
    <x v="1"/>
    <x v="10"/>
    <s v="Eureka Recycled Copy Paper 8 1/2&quot; x 11&quot;, Ream"/>
    <n v="15.552000000000003"/>
    <n v="3"/>
    <n v="0.2"/>
    <n v="5.4432"/>
  </r>
  <r>
    <n v="4154"/>
    <s v="CA-2014-100160"/>
    <x v="3"/>
    <x v="210"/>
    <d v="2014-09-12T00:00:00"/>
    <s v="Standard Class"/>
    <s v="CB-12025"/>
    <s v="Cassandra Brandow"/>
    <x v="0"/>
    <s v="United States"/>
    <s v="Philadelphia"/>
    <x v="9"/>
    <n v="19134"/>
    <x v="3"/>
    <s v="OFF-EN-10001509"/>
    <x v="1"/>
    <x v="12"/>
    <s v="Poly String Tie Envelopes"/>
    <n v="4.8960000000000008"/>
    <n v="3"/>
    <n v="0.2"/>
    <n v="1.6523999999999992"/>
  </r>
  <r>
    <n v="4155"/>
    <s v="CA-2013-139689"/>
    <x v="0"/>
    <x v="723"/>
    <d v="2014-01-04T00:00:00"/>
    <s v="Standard Class"/>
    <s v="MP-17965"/>
    <s v="Michael Paige"/>
    <x v="1"/>
    <s v="United States"/>
    <s v="Bristol"/>
    <x v="18"/>
    <n v="37620"/>
    <x v="0"/>
    <s v="OFF-BI-10004781"/>
    <x v="1"/>
    <x v="8"/>
    <s v="GBC Wire Binding Strips"/>
    <n v="38.088000000000001"/>
    <n v="4"/>
    <n v="0.7"/>
    <n v="-27.93119999999999"/>
  </r>
  <r>
    <n v="4156"/>
    <s v="CA-2013-139689"/>
    <x v="0"/>
    <x v="723"/>
    <d v="2014-01-04T00:00:00"/>
    <s v="Standard Class"/>
    <s v="MP-17965"/>
    <s v="Michael Paige"/>
    <x v="1"/>
    <s v="United States"/>
    <s v="Bristol"/>
    <x v="18"/>
    <n v="37620"/>
    <x v="0"/>
    <s v="OFF-BI-10000145"/>
    <x v="1"/>
    <x v="8"/>
    <s v="Zipper Ring Binder Pockets"/>
    <n v="2.8080000000000007"/>
    <n v="3"/>
    <n v="0.7"/>
    <n v="-1.9656000000000002"/>
  </r>
  <r>
    <n v="4157"/>
    <s v="CA-2012-101091"/>
    <x v="1"/>
    <x v="901"/>
    <d v="2012-12-09T00:00:00"/>
    <s v="Second Class"/>
    <s v="SW-20245"/>
    <s v="Scot Wooten"/>
    <x v="0"/>
    <s v="United States"/>
    <s v="Philadelphia"/>
    <x v="9"/>
    <n v="19140"/>
    <x v="3"/>
    <s v="TEC-AC-10003280"/>
    <x v="2"/>
    <x v="11"/>
    <s v="Belkin F8E887 USB Wired Ergonomic Keyboard"/>
    <n v="47.984000000000002"/>
    <n v="2"/>
    <n v="0.2"/>
    <n v="0.59979999999999656"/>
  </r>
  <r>
    <n v="4158"/>
    <s v="CA-2012-101091"/>
    <x v="1"/>
    <x v="901"/>
    <d v="2012-12-09T00:00:00"/>
    <s v="Second Class"/>
    <s v="SW-20245"/>
    <s v="Scot Wooten"/>
    <x v="0"/>
    <s v="United States"/>
    <s v="Philadelphia"/>
    <x v="9"/>
    <n v="19140"/>
    <x v="3"/>
    <s v="OFF-BI-10001107"/>
    <x v="1"/>
    <x v="8"/>
    <s v="GBC White Gloss Covers, Plain Front"/>
    <n v="26.064000000000007"/>
    <n v="6"/>
    <n v="0.7"/>
    <n v="-19.982399999999991"/>
  </r>
  <r>
    <n v="4159"/>
    <s v="CA-2011-126907"/>
    <x v="2"/>
    <x v="301"/>
    <d v="2011-11-08T00:00:00"/>
    <s v="Standard Class"/>
    <s v="SM-20950"/>
    <s v="Suzanne McNair"/>
    <x v="1"/>
    <s v="United States"/>
    <s v="Chicago"/>
    <x v="10"/>
    <n v="60610"/>
    <x v="2"/>
    <s v="OFF-PA-10000533"/>
    <x v="1"/>
    <x v="10"/>
    <s v="Southworth Parchment Paper &amp; Envelopes"/>
    <n v="15.696000000000002"/>
    <n v="3"/>
    <n v="0.2"/>
    <n v="5.1011999999999995"/>
  </r>
  <r>
    <n v="4160"/>
    <s v="US-2013-164588"/>
    <x v="0"/>
    <x v="947"/>
    <d v="2013-04-24T00:00:00"/>
    <s v="Standard Class"/>
    <s v="AP-10915"/>
    <s v="Arthur Prichep"/>
    <x v="0"/>
    <s v="United States"/>
    <s v="Columbus"/>
    <x v="32"/>
    <n v="31907"/>
    <x v="0"/>
    <s v="OFF-AR-10003056"/>
    <x v="1"/>
    <x v="6"/>
    <s v="Newell 341"/>
    <n v="12.84"/>
    <n v="3"/>
    <n v="0"/>
    <n v="3.7235999999999989"/>
  </r>
  <r>
    <n v="4161"/>
    <s v="CA-2014-115546"/>
    <x v="3"/>
    <x v="304"/>
    <d v="2014-05-19T00:00:00"/>
    <s v="Standard Class"/>
    <s v="AH-10465"/>
    <s v="Amy Hunt"/>
    <x v="0"/>
    <s v="United States"/>
    <s v="New York City"/>
    <x v="15"/>
    <n v="10035"/>
    <x v="3"/>
    <s v="TEC-PH-10002834"/>
    <x v="2"/>
    <x v="7"/>
    <s v="Google Nexus 5"/>
    <n v="539.97"/>
    <n v="3"/>
    <n v="0"/>
    <n v="134.99250000000001"/>
  </r>
  <r>
    <n v="4162"/>
    <s v="CA-2014-115546"/>
    <x v="3"/>
    <x v="304"/>
    <d v="2014-05-19T00:00:00"/>
    <s v="Standard Class"/>
    <s v="AH-10465"/>
    <s v="Amy Hunt"/>
    <x v="0"/>
    <s v="United States"/>
    <s v="New York City"/>
    <x v="15"/>
    <n v="10035"/>
    <x v="3"/>
    <s v="OFF-ST-10002214"/>
    <x v="1"/>
    <x v="4"/>
    <s v="X-Rack File for Hanging Folders"/>
    <n v="22.58"/>
    <n v="2"/>
    <n v="0"/>
    <n v="5.8707999999999991"/>
  </r>
  <r>
    <n v="4163"/>
    <s v="CA-2012-163587"/>
    <x v="1"/>
    <x v="948"/>
    <d v="2012-03-18T00:00:00"/>
    <s v="Standard Class"/>
    <s v="EP-13915"/>
    <s v="Emily Phan"/>
    <x v="0"/>
    <s v="United States"/>
    <s v="Dover"/>
    <x v="38"/>
    <n v="3820"/>
    <x v="3"/>
    <s v="OFF-LA-10004484"/>
    <x v="1"/>
    <x v="2"/>
    <s v="Avery 476"/>
    <n v="16.52"/>
    <n v="4"/>
    <n v="0"/>
    <n v="7.5991999999999997"/>
  </r>
  <r>
    <n v="4164"/>
    <s v="CA-2012-163587"/>
    <x v="1"/>
    <x v="948"/>
    <d v="2012-03-18T00:00:00"/>
    <s v="Standard Class"/>
    <s v="EP-13915"/>
    <s v="Emily Phan"/>
    <x v="0"/>
    <s v="United States"/>
    <s v="Dover"/>
    <x v="38"/>
    <n v="3820"/>
    <x v="3"/>
    <s v="OFF-BI-10003091"/>
    <x v="1"/>
    <x v="8"/>
    <s v="GBC DocuBind TL200 Manual Binding Machine"/>
    <n v="671.93999999999994"/>
    <n v="3"/>
    <n v="0"/>
    <n v="315.81179999999995"/>
  </r>
  <r>
    <n v="4165"/>
    <s v="US-2014-106131"/>
    <x v="3"/>
    <x v="424"/>
    <d v="2014-01-17T00:00:00"/>
    <s v="First Class"/>
    <s v="TP-21565"/>
    <s v="Tracy Poddar"/>
    <x v="1"/>
    <s v="United States"/>
    <s v="Aurora"/>
    <x v="22"/>
    <n v="80013"/>
    <x v="1"/>
    <s v="TEC-AC-10003027"/>
    <x v="2"/>
    <x v="11"/>
    <s v="Imation 8GB Mini TravelDrive USB 2.0 Flash Drive"/>
    <n v="169.06400000000002"/>
    <n v="7"/>
    <n v="0.2"/>
    <n v="-14.793099999999995"/>
  </r>
  <r>
    <n v="4166"/>
    <s v="US-2014-106131"/>
    <x v="3"/>
    <x v="424"/>
    <d v="2014-01-17T00:00:00"/>
    <s v="First Class"/>
    <s v="TP-21565"/>
    <s v="Tracy Poddar"/>
    <x v="1"/>
    <s v="United States"/>
    <s v="Aurora"/>
    <x v="22"/>
    <n v="80013"/>
    <x v="1"/>
    <s v="OFF-ST-10003638"/>
    <x v="1"/>
    <x v="4"/>
    <s v="Mobile Personal File Cube"/>
    <n v="168.624"/>
    <n v="9"/>
    <n v="0.2"/>
    <n v="14.754599999999996"/>
  </r>
  <r>
    <n v="4167"/>
    <s v="CA-2012-160213"/>
    <x v="1"/>
    <x v="936"/>
    <d v="2012-03-13T00:00:00"/>
    <s v="Standard Class"/>
    <s v="AR-10825"/>
    <s v="Anthony Rawles"/>
    <x v="1"/>
    <s v="United States"/>
    <s v="Long Beach"/>
    <x v="15"/>
    <n v="11561"/>
    <x v="3"/>
    <s v="OFF-PA-10003848"/>
    <x v="1"/>
    <x v="10"/>
    <s v="Xerox 1997"/>
    <n v="19.440000000000001"/>
    <n v="3"/>
    <n v="0"/>
    <n v="9.3312000000000008"/>
  </r>
  <r>
    <n v="4168"/>
    <s v="CA-2011-157924"/>
    <x v="2"/>
    <x v="856"/>
    <d v="2011-10-13T00:00:00"/>
    <s v="First Class"/>
    <s v="HA-14920"/>
    <s v="Helen Andreada"/>
    <x v="0"/>
    <s v="United States"/>
    <s v="Pasadena"/>
    <x v="1"/>
    <n v="91104"/>
    <x v="1"/>
    <s v="OFF-ST-10002352"/>
    <x v="1"/>
    <x v="4"/>
    <s v="Iris Project Case"/>
    <n v="31.92"/>
    <n v="4"/>
    <n v="0"/>
    <n v="8.299199999999999"/>
  </r>
  <r>
    <n v="4169"/>
    <s v="CA-2011-157924"/>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s v="CA-2012-100216"/>
    <x v="1"/>
    <x v="657"/>
    <d v="2012-04-14T00:00:00"/>
    <s v="First Class"/>
    <s v="HJ-14875"/>
    <s v="Heather Jas"/>
    <x v="2"/>
    <s v="United States"/>
    <s v="Mesa"/>
    <x v="16"/>
    <n v="85204"/>
    <x v="1"/>
    <s v="OFF-PA-10000788"/>
    <x v="1"/>
    <x v="10"/>
    <s v="Xerox 210"/>
    <n v="31.104000000000006"/>
    <n v="6"/>
    <n v="0.2"/>
    <n v="10.8864"/>
  </r>
  <r>
    <n v="4171"/>
    <s v="CA-2012-100216"/>
    <x v="1"/>
    <x v="657"/>
    <d v="2012-04-14T00:00:00"/>
    <s v="First Class"/>
    <s v="HJ-14875"/>
    <s v="Heather Jas"/>
    <x v="2"/>
    <s v="United States"/>
    <s v="Mesa"/>
    <x v="16"/>
    <n v="85204"/>
    <x v="1"/>
    <s v="OFF-PA-10002968"/>
    <x v="1"/>
    <x v="10"/>
    <s v="Xerox 1973"/>
    <n v="54.816000000000003"/>
    <n v="3"/>
    <n v="0.2"/>
    <n v="17.815199999999997"/>
  </r>
  <r>
    <n v="4172"/>
    <s v="CA-2014-100601"/>
    <x v="3"/>
    <x v="673"/>
    <d v="2014-11-21T00:00:00"/>
    <s v="Standard Class"/>
    <s v="JK-15370"/>
    <s v="Jay Kimmel"/>
    <x v="0"/>
    <s v="United States"/>
    <s v="Fresno"/>
    <x v="1"/>
    <n v="93727"/>
    <x v="1"/>
    <s v="OFF-ST-10002486"/>
    <x v="1"/>
    <x v="4"/>
    <s v="Eldon Shelf Savers Cubes and Bins"/>
    <n v="48.86"/>
    <n v="7"/>
    <n v="0"/>
    <n v="0.97719999999999807"/>
  </r>
  <r>
    <n v="4173"/>
    <s v="CA-2013-152163"/>
    <x v="0"/>
    <x v="949"/>
    <d v="2013-07-02T00:00:00"/>
    <s v="Same Day"/>
    <s v="JF-15355"/>
    <s v="Jay Fein"/>
    <x v="0"/>
    <s v="United States"/>
    <s v="Columbia"/>
    <x v="20"/>
    <n v="29203"/>
    <x v="0"/>
    <s v="OFF-BI-10002215"/>
    <x v="1"/>
    <x v="8"/>
    <s v="Wilson Jones Hanging View Binder, White, 1&quot;"/>
    <n v="14.2"/>
    <n v="2"/>
    <n v="0"/>
    <n v="6.5319999999999991"/>
  </r>
  <r>
    <n v="4174"/>
    <s v="CA-2013-152163"/>
    <x v="0"/>
    <x v="949"/>
    <d v="2013-07-02T00:00:00"/>
    <s v="Same Day"/>
    <s v="JF-15355"/>
    <s v="Jay Fein"/>
    <x v="0"/>
    <s v="United States"/>
    <s v="Columbia"/>
    <x v="20"/>
    <n v="29203"/>
    <x v="0"/>
    <s v="OFF-PA-10000788"/>
    <x v="1"/>
    <x v="10"/>
    <s v="Xerox 210"/>
    <n v="12.96"/>
    <n v="2"/>
    <n v="0"/>
    <n v="6.2208000000000006"/>
  </r>
  <r>
    <n v="4175"/>
    <s v="CA-2013-152163"/>
    <x v="0"/>
    <x v="949"/>
    <d v="2013-07-02T00:00:00"/>
    <s v="Same Day"/>
    <s v="JF-15355"/>
    <s v="Jay Fein"/>
    <x v="0"/>
    <s v="United States"/>
    <s v="Columbia"/>
    <x v="20"/>
    <n v="29203"/>
    <x v="0"/>
    <s v="OFF-BI-10003364"/>
    <x v="1"/>
    <x v="8"/>
    <s v="Binding Machine Supplies"/>
    <n v="58.34"/>
    <n v="2"/>
    <n v="0"/>
    <n v="28.0032"/>
  </r>
  <r>
    <n v="4176"/>
    <s v="CA-2012-154340"/>
    <x v="1"/>
    <x v="239"/>
    <d v="2012-11-30T00:00:00"/>
    <s v="First Class"/>
    <s v="EK-13795"/>
    <s v="Eileen Kiefer"/>
    <x v="2"/>
    <s v="United States"/>
    <s v="Santa Ana"/>
    <x v="1"/>
    <n v="92704"/>
    <x v="1"/>
    <s v="OFF-AR-10003582"/>
    <x v="1"/>
    <x v="6"/>
    <s v="Boston Electric Pencil Sharpener, Model 1818, Charcoal Black"/>
    <n v="56.3"/>
    <n v="2"/>
    <n v="0"/>
    <n v="15.764000000000003"/>
  </r>
  <r>
    <n v="4177"/>
    <s v="CA-2011-128846"/>
    <x v="2"/>
    <x v="884"/>
    <d v="2011-04-12T00:00:00"/>
    <s v="Standard Class"/>
    <s v="RS-19765"/>
    <s v="Roland Schwarz"/>
    <x v="1"/>
    <s v="United States"/>
    <s v="Columbia"/>
    <x v="20"/>
    <n v="29203"/>
    <x v="0"/>
    <s v="TEC-PH-10003273"/>
    <x v="2"/>
    <x v="7"/>
    <s v="AT&amp;T TR1909W"/>
    <n v="629.94999999999993"/>
    <n v="5"/>
    <n v="0"/>
    <n v="163.78700000000003"/>
  </r>
  <r>
    <n v="4178"/>
    <s v="CA-2011-128846"/>
    <x v="2"/>
    <x v="884"/>
    <d v="2011-04-12T00:00:00"/>
    <s v="Standard Class"/>
    <s v="RS-19765"/>
    <s v="Roland Schwarz"/>
    <x v="1"/>
    <s v="United States"/>
    <s v="Columbia"/>
    <x v="20"/>
    <n v="29203"/>
    <x v="0"/>
    <s v="OFF-PA-10000100"/>
    <x v="1"/>
    <x v="10"/>
    <s v="Xerox 1945"/>
    <n v="122.97"/>
    <n v="3"/>
    <n v="0"/>
    <n v="60.255300000000005"/>
  </r>
  <r>
    <n v="4179"/>
    <s v="CA-2013-148593"/>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s v="US-2014-119039"/>
    <x v="3"/>
    <x v="904"/>
    <d v="2014-03-11T00:00:00"/>
    <s v="Standard Class"/>
    <s v="BF-11170"/>
    <s v="Ben Ferrer"/>
    <x v="2"/>
    <s v="United States"/>
    <s v="San Francisco"/>
    <x v="1"/>
    <n v="94109"/>
    <x v="1"/>
    <s v="OFF-BI-10004182"/>
    <x v="1"/>
    <x v="8"/>
    <s v="Economy Binders"/>
    <n v="14.976000000000001"/>
    <n v="9"/>
    <n v="0.2"/>
    <n v="5.4288000000000007"/>
  </r>
  <r>
    <n v="4181"/>
    <s v="CA-2014-128426"/>
    <x v="3"/>
    <x v="566"/>
    <d v="2014-10-12T00:00:00"/>
    <s v="Standard Class"/>
    <s v="JK-15730"/>
    <s v="Joe Kamberova"/>
    <x v="0"/>
    <s v="United States"/>
    <s v="Houston"/>
    <x v="5"/>
    <n v="77036"/>
    <x v="2"/>
    <s v="OFF-BI-10000756"/>
    <x v="1"/>
    <x v="8"/>
    <s v="Storex DuraTech Recycled Plastic Frosted Binders"/>
    <n v="4.2399999999999993"/>
    <n v="5"/>
    <n v="0.8"/>
    <n v="-6.3599999999999994"/>
  </r>
  <r>
    <n v="4182"/>
    <s v="US-2014-136868"/>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s v="US-2014-136868"/>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s v="US-2014-136868"/>
    <x v="3"/>
    <x v="833"/>
    <d v="2014-10-13T00:00:00"/>
    <s v="Standard Class"/>
    <s v="CR-12820"/>
    <s v="Cyra Reiten"/>
    <x v="2"/>
    <s v="United States"/>
    <s v="New York City"/>
    <x v="15"/>
    <n v="10035"/>
    <x v="3"/>
    <s v="OFF-ST-10000991"/>
    <x v="1"/>
    <x v="4"/>
    <s v="Space Solutions HD Industrial Steel Shelving."/>
    <n v="344.90999999999997"/>
    <n v="3"/>
    <n v="0"/>
    <n v="10.347300000000004"/>
  </r>
  <r>
    <n v="4185"/>
    <s v="CA-2013-143749"/>
    <x v="0"/>
    <x v="5"/>
    <d v="2013-12-08T00:00:00"/>
    <s v="First Class"/>
    <s v="AG-10300"/>
    <s v="Aleksandra Gannaway"/>
    <x v="1"/>
    <s v="United States"/>
    <s v="Franklin"/>
    <x v="31"/>
    <n v="2038"/>
    <x v="3"/>
    <s v="FUR-BO-10002853"/>
    <x v="0"/>
    <x v="0"/>
    <s v="O'Sullivan 5-Shelf Heavy-Duty Bookcases"/>
    <n v="81.94"/>
    <n v="1"/>
    <n v="0"/>
    <n v="20.484999999999999"/>
  </r>
  <r>
    <n v="4186"/>
    <s v="CA-2013-111493"/>
    <x v="0"/>
    <x v="147"/>
    <d v="2013-10-23T00:00:00"/>
    <s v="First Class"/>
    <s v="CM-12160"/>
    <s v="Charles McCrossin"/>
    <x v="0"/>
    <s v="United States"/>
    <s v="Baltimore"/>
    <x v="39"/>
    <n v="21215"/>
    <x v="3"/>
    <s v="TEC-AC-10004510"/>
    <x v="2"/>
    <x v="11"/>
    <s v="Logitech Desktop MK120 Mouse and keyboard Combo"/>
    <n v="98.16"/>
    <n v="6"/>
    <n v="0"/>
    <n v="9.8159999999999954"/>
  </r>
  <r>
    <n v="4187"/>
    <s v="CA-2014-112536"/>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s v="CA-2014-112536"/>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s v="CA-2014-112536"/>
    <x v="3"/>
    <x v="796"/>
    <d v="2014-05-24T00:00:00"/>
    <s v="Standard Class"/>
    <s v="SG-20890"/>
    <s v="Susan Gilcrest"/>
    <x v="1"/>
    <s v="United States"/>
    <s v="Mcallen"/>
    <x v="5"/>
    <n v="78501"/>
    <x v="2"/>
    <s v="OFF-ST-10004835"/>
    <x v="1"/>
    <x v="4"/>
    <s v="Plastic Stacking Crates &amp; Casters"/>
    <n v="8.9280000000000008"/>
    <n v="2"/>
    <n v="0.2"/>
    <n v="0.66959999999999997"/>
  </r>
  <r>
    <n v="4190"/>
    <s v="CA-2013-157714"/>
    <x v="0"/>
    <x v="182"/>
    <d v="2013-10-02T00:00:00"/>
    <s v="Second Class"/>
    <s v="CS-12175"/>
    <s v="Charles Sheldon"/>
    <x v="1"/>
    <s v="United States"/>
    <s v="Iowa City"/>
    <x v="23"/>
    <n v="52240"/>
    <x v="2"/>
    <s v="OFF-PA-10004022"/>
    <x v="1"/>
    <x v="10"/>
    <s v="Hammermill Color Copier Paper (28Lb. and 96 Bright)"/>
    <n v="9.99"/>
    <n v="1"/>
    <n v="0"/>
    <n v="4.4954999999999998"/>
  </r>
  <r>
    <n v="4191"/>
    <s v="CA-2014-166709"/>
    <x v="3"/>
    <x v="701"/>
    <d v="2014-11-23T00:00:00"/>
    <s v="Standard Class"/>
    <s v="HL-15040"/>
    <s v="Hunter Lopez"/>
    <x v="0"/>
    <s v="United States"/>
    <s v="Newark"/>
    <x v="13"/>
    <n v="19711"/>
    <x v="3"/>
    <s v="TEC-CO-10004722"/>
    <x v="2"/>
    <x v="16"/>
    <s v="Canon imageCLASS 2200 Advanced Copier"/>
    <n v="10499.97"/>
    <n v="3"/>
    <n v="0"/>
    <n v="5039.9856"/>
  </r>
  <r>
    <n v="4192"/>
    <s v="CA-2012-129392"/>
    <x v="1"/>
    <x v="951"/>
    <d v="2012-07-08T00:00:00"/>
    <s v="Same Day"/>
    <s v="DM-13015"/>
    <s v="Darrin Martin"/>
    <x v="0"/>
    <s v="United States"/>
    <s v="Houston"/>
    <x v="5"/>
    <n v="77070"/>
    <x v="2"/>
    <s v="OFF-PA-10004248"/>
    <x v="1"/>
    <x v="10"/>
    <s v="Xerox 1990"/>
    <n v="21.12"/>
    <n v="5"/>
    <n v="0.2"/>
    <n v="6.5999999999999988"/>
  </r>
  <r>
    <n v="4193"/>
    <s v="CA-2012-150875"/>
    <x v="1"/>
    <x v="547"/>
    <d v="2012-11-20T00:00:00"/>
    <s v="Standard Class"/>
    <s v="HK-14890"/>
    <s v="Heather Kirkland"/>
    <x v="1"/>
    <s v="United States"/>
    <s v="Boise"/>
    <x v="45"/>
    <n v="83704"/>
    <x v="1"/>
    <s v="FUR-TA-10000577"/>
    <x v="0"/>
    <x v="3"/>
    <s v="Bretford CR4500 Series Slim Rectangular Table"/>
    <n v="696.42"/>
    <n v="2"/>
    <n v="0"/>
    <n v="160.17660000000001"/>
  </r>
  <r>
    <n v="4194"/>
    <s v="CA-2012-150875"/>
    <x v="1"/>
    <x v="547"/>
    <d v="2012-11-20T00:00:00"/>
    <s v="Standard Class"/>
    <s v="HK-14890"/>
    <s v="Heather Kirkland"/>
    <x v="1"/>
    <s v="United States"/>
    <s v="Boise"/>
    <x v="45"/>
    <n v="83704"/>
    <x v="1"/>
    <s v="TEC-PH-10001254"/>
    <x v="2"/>
    <x v="7"/>
    <s v="Jabra BIZ 2300 Duo QD Duo Corded Headset"/>
    <n v="304.77600000000001"/>
    <n v="3"/>
    <n v="0.2"/>
    <n v="22.858199999999982"/>
  </r>
  <r>
    <n v="4195"/>
    <s v="CA-2012-154200"/>
    <x v="1"/>
    <x v="652"/>
    <d v="2012-06-22T00:00:00"/>
    <s v="Standard Class"/>
    <s v="BG-11740"/>
    <s v="Bruce Geld"/>
    <x v="0"/>
    <s v="United States"/>
    <s v="San Diego"/>
    <x v="1"/>
    <n v="92105"/>
    <x v="1"/>
    <s v="OFF-AR-10001044"/>
    <x v="1"/>
    <x v="6"/>
    <s v="BOSTON Ranger #55 Pencil Sharpener, Black"/>
    <n v="51.98"/>
    <n v="2"/>
    <n v="0"/>
    <n v="15.074199999999998"/>
  </r>
  <r>
    <n v="4196"/>
    <s v="CA-2013-124233"/>
    <x v="0"/>
    <x v="143"/>
    <d v="2013-04-15T00:00:00"/>
    <s v="Standard Class"/>
    <s v="CK-12595"/>
    <s v="Clytie Kelty"/>
    <x v="0"/>
    <s v="United States"/>
    <s v="Los Angeles"/>
    <x v="1"/>
    <n v="90032"/>
    <x v="1"/>
    <s v="FUR-FU-10002597"/>
    <x v="0"/>
    <x v="5"/>
    <s v="C-Line Magnetic Cubicle Keepers, Clear Polypropylene"/>
    <n v="24.700000000000003"/>
    <n v="5"/>
    <n v="0"/>
    <n v="10.374000000000001"/>
  </r>
  <r>
    <n v="4197"/>
    <s v="US-2012-134271"/>
    <x v="1"/>
    <x v="24"/>
    <d v="2012-04-23T00:00:00"/>
    <s v="Second Class"/>
    <s v="RF-19735"/>
    <s v="Roland Fjeld"/>
    <x v="0"/>
    <s v="United States"/>
    <s v="New York City"/>
    <x v="15"/>
    <n v="10024"/>
    <x v="3"/>
    <s v="OFF-LA-10004093"/>
    <x v="1"/>
    <x v="2"/>
    <s v="Avery 486"/>
    <n v="21.93"/>
    <n v="3"/>
    <n v="0"/>
    <n v="10.307099999999998"/>
  </r>
  <r>
    <n v="4198"/>
    <s v="US-2013-161683"/>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s v="US-2013-161683"/>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s v="CA-2012-143105"/>
    <x v="1"/>
    <x v="895"/>
    <d v="2012-12-10T00:00:00"/>
    <s v="Same Day"/>
    <s v="MA-17560"/>
    <s v="Matt Abelman"/>
    <x v="2"/>
    <s v="United States"/>
    <s v="New York City"/>
    <x v="15"/>
    <n v="10024"/>
    <x v="3"/>
    <s v="OFF-LA-10004093"/>
    <x v="1"/>
    <x v="2"/>
    <s v="Avery 486"/>
    <n v="7.31"/>
    <n v="1"/>
    <n v="0"/>
    <n v="3.4356999999999998"/>
  </r>
  <r>
    <n v="4201"/>
    <s v="CA-2012-143105"/>
    <x v="1"/>
    <x v="895"/>
    <d v="2012-12-10T00:00:00"/>
    <s v="Same Day"/>
    <s v="MA-17560"/>
    <s v="Matt Abelman"/>
    <x v="2"/>
    <s v="United States"/>
    <s v="New York City"/>
    <x v="15"/>
    <n v="10024"/>
    <x v="3"/>
    <s v="TEC-CO-10002095"/>
    <x v="2"/>
    <x v="16"/>
    <s v="Hewlett Packard 610 Color Digital Copier / Printer"/>
    <n v="799.98400000000004"/>
    <n v="2"/>
    <n v="0.2"/>
    <n v="249.99499999999998"/>
  </r>
  <r>
    <n v="4202"/>
    <s v="CA-2012-143105"/>
    <x v="1"/>
    <x v="895"/>
    <d v="2012-12-10T00:00:00"/>
    <s v="Same Day"/>
    <s v="MA-17560"/>
    <s v="Matt Abelman"/>
    <x v="2"/>
    <s v="United States"/>
    <s v="New York City"/>
    <x v="15"/>
    <n v="10024"/>
    <x v="3"/>
    <s v="OFF-PA-10002713"/>
    <x v="1"/>
    <x v="10"/>
    <s v="Adams Phone Message Book, 200 Message Capacity, 8 1/16” x 11”"/>
    <n v="41.28"/>
    <n v="6"/>
    <n v="0"/>
    <n v="18.988799999999998"/>
  </r>
  <r>
    <n v="4203"/>
    <s v="CA-2012-143105"/>
    <x v="1"/>
    <x v="895"/>
    <d v="2012-12-10T00:00:00"/>
    <s v="Same Day"/>
    <s v="MA-17560"/>
    <s v="Matt Abelman"/>
    <x v="2"/>
    <s v="United States"/>
    <s v="New York City"/>
    <x v="15"/>
    <n v="10024"/>
    <x v="3"/>
    <s v="OFF-PA-10002254"/>
    <x v="1"/>
    <x v="10"/>
    <s v="Xerox 1883"/>
    <n v="184.66"/>
    <n v="7"/>
    <n v="0"/>
    <n v="84.943599999999989"/>
  </r>
  <r>
    <n v="4204"/>
    <s v="CA-2011-145387"/>
    <x v="2"/>
    <x v="656"/>
    <d v="2011-11-02T00:00:00"/>
    <s v="Second Class"/>
    <s v="AM-10705"/>
    <s v="Anne McFarland"/>
    <x v="0"/>
    <s v="United States"/>
    <s v="Cranston"/>
    <x v="34"/>
    <n v="2920"/>
    <x v="3"/>
    <s v="OFF-AR-10001683"/>
    <x v="1"/>
    <x v="6"/>
    <s v="Lumber Crayons"/>
    <n v="49.25"/>
    <n v="5"/>
    <n v="0"/>
    <n v="18.715000000000003"/>
  </r>
  <r>
    <n v="4205"/>
    <s v="CA-2011-145387"/>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s v="CA-2011-145387"/>
    <x v="2"/>
    <x v="656"/>
    <d v="2011-11-02T00:00:00"/>
    <s v="Second Class"/>
    <s v="AM-10705"/>
    <s v="Anne McFarland"/>
    <x v="0"/>
    <s v="United States"/>
    <s v="Cranston"/>
    <x v="34"/>
    <n v="2920"/>
    <x v="3"/>
    <s v="FUR-FU-10002364"/>
    <x v="0"/>
    <x v="5"/>
    <s v="Eldon Expressions Wood Desk Accessories, Oak"/>
    <n v="14.76"/>
    <n v="2"/>
    <n v="0"/>
    <n v="4.2803999999999984"/>
  </r>
  <r>
    <n v="4207"/>
    <s v="CA-2011-145387"/>
    <x v="2"/>
    <x v="656"/>
    <d v="2011-11-02T00:00:00"/>
    <s v="Second Class"/>
    <s v="AM-10705"/>
    <s v="Anne McFarland"/>
    <x v="0"/>
    <s v="United States"/>
    <s v="Cranston"/>
    <x v="34"/>
    <n v="2920"/>
    <x v="3"/>
    <s v="OFF-BI-10004001"/>
    <x v="1"/>
    <x v="8"/>
    <s v="GBC Recycled VeloBinder Covers"/>
    <n v="34.08"/>
    <n v="2"/>
    <n v="0"/>
    <n v="15.676799999999997"/>
  </r>
  <r>
    <n v="4208"/>
    <s v="CA-2011-145387"/>
    <x v="2"/>
    <x v="656"/>
    <d v="2011-11-02T00:00:00"/>
    <s v="Second Class"/>
    <s v="AM-10705"/>
    <s v="Anne McFarland"/>
    <x v="0"/>
    <s v="United States"/>
    <s v="Cranston"/>
    <x v="34"/>
    <n v="2920"/>
    <x v="3"/>
    <s v="FUR-FU-10000023"/>
    <x v="0"/>
    <x v="5"/>
    <s v="Eldon Wave Desk Accessories"/>
    <n v="17.669999999999998"/>
    <n v="3"/>
    <n v="0"/>
    <n v="7.7748000000000008"/>
  </r>
  <r>
    <n v="4209"/>
    <s v="CA-2011-145387"/>
    <x v="2"/>
    <x v="656"/>
    <d v="2011-11-02T00:00:00"/>
    <s v="Second Class"/>
    <s v="AM-10705"/>
    <s v="Anne McFarland"/>
    <x v="0"/>
    <s v="United States"/>
    <s v="Cranston"/>
    <x v="34"/>
    <n v="2920"/>
    <x v="3"/>
    <s v="FUR-CH-10002320"/>
    <x v="0"/>
    <x v="1"/>
    <s v="Hon Pagoda Stacking Chairs"/>
    <n v="1604.9"/>
    <n v="5"/>
    <n v="0"/>
    <n v="481.46999999999991"/>
  </r>
  <r>
    <n v="4210"/>
    <s v="CA-2011-145387"/>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s v="CA-2014-109715"/>
    <x v="3"/>
    <x v="34"/>
    <d v="2014-12-15T00:00:00"/>
    <s v="Standard Class"/>
    <s v="AH-10585"/>
    <s v="Angele Hood"/>
    <x v="0"/>
    <s v="United States"/>
    <s v="Chicago"/>
    <x v="10"/>
    <n v="60623"/>
    <x v="2"/>
    <s v="OFF-PA-10004965"/>
    <x v="1"/>
    <x v="10"/>
    <s v="Xerox 1921"/>
    <n v="15.984000000000002"/>
    <n v="2"/>
    <n v="0.2"/>
    <n v="4.9949999999999992"/>
  </r>
  <r>
    <n v="4212"/>
    <s v="CA-2011-166457"/>
    <x v="2"/>
    <x v="952"/>
    <d v="2011-05-09T00:00:00"/>
    <s v="Second Class"/>
    <s v="PF-19120"/>
    <s v="Peter Fuller"/>
    <x v="0"/>
    <s v="United States"/>
    <s v="Richmond"/>
    <x v="0"/>
    <n v="40475"/>
    <x v="0"/>
    <s v="OFF-PA-10003016"/>
    <x v="1"/>
    <x v="10"/>
    <s v="Adams &quot;While You Were Out&quot; Message Pads"/>
    <n v="9.42"/>
    <n v="3"/>
    <n v="0"/>
    <n v="4.238999999999999"/>
  </r>
  <r>
    <n v="4213"/>
    <s v="CA-2011-166457"/>
    <x v="2"/>
    <x v="952"/>
    <d v="2011-05-09T00:00:00"/>
    <s v="Second Class"/>
    <s v="PF-19120"/>
    <s v="Peter Fuller"/>
    <x v="0"/>
    <s v="United States"/>
    <s v="Richmond"/>
    <x v="0"/>
    <n v="40475"/>
    <x v="0"/>
    <s v="OFF-AR-10003651"/>
    <x v="1"/>
    <x v="6"/>
    <s v="Newell 350"/>
    <n v="6.56"/>
    <n v="2"/>
    <n v="0"/>
    <n v="1.9023999999999992"/>
  </r>
  <r>
    <n v="4214"/>
    <s v="CA-2011-166457"/>
    <x v="2"/>
    <x v="952"/>
    <d v="2011-05-09T00:00:00"/>
    <s v="Second Class"/>
    <s v="PF-19120"/>
    <s v="Peter Fuller"/>
    <x v="0"/>
    <s v="United States"/>
    <s v="Richmond"/>
    <x v="0"/>
    <n v="40475"/>
    <x v="0"/>
    <s v="OFF-PA-10001363"/>
    <x v="1"/>
    <x v="10"/>
    <s v="Xerox 1933"/>
    <n v="24.56"/>
    <n v="2"/>
    <n v="0"/>
    <n v="11.543199999999999"/>
  </r>
  <r>
    <n v="4215"/>
    <s v="CA-2013-164637"/>
    <x v="0"/>
    <x v="758"/>
    <d v="2013-03-09T00:00:00"/>
    <s v="Standard Class"/>
    <s v="RD-19480"/>
    <s v="Rick Duston"/>
    <x v="0"/>
    <s v="United States"/>
    <s v="Mishawaka"/>
    <x v="14"/>
    <n v="46544"/>
    <x v="2"/>
    <s v="OFF-BI-10003876"/>
    <x v="1"/>
    <x v="8"/>
    <s v="Green Canvas Binder for 8-1/2&quot; x 14&quot; Sheets"/>
    <n v="128.39999999999998"/>
    <n v="3"/>
    <n v="0"/>
    <n v="64.199999999999989"/>
  </r>
  <r>
    <n v="4216"/>
    <s v="CA-2011-103590"/>
    <x v="2"/>
    <x v="953"/>
    <d v="2011-12-04T00:00:00"/>
    <s v="Standard Class"/>
    <s v="JL-15505"/>
    <s v="Jeremy Lonsdale"/>
    <x v="0"/>
    <s v="United States"/>
    <s v="Mount Vernon"/>
    <x v="15"/>
    <n v="10550"/>
    <x v="3"/>
    <s v="OFF-EN-10004007"/>
    <x v="1"/>
    <x v="12"/>
    <s v="Park Ridge Embossed Executive Business Envelopes"/>
    <n v="62.28"/>
    <n v="4"/>
    <n v="0"/>
    <n v="29.271599999999999"/>
  </r>
  <r>
    <n v="4217"/>
    <s v="CA-2012-111234"/>
    <x v="1"/>
    <x v="954"/>
    <d v="2012-02-22T00:00:00"/>
    <s v="Standard Class"/>
    <s v="AB-10600"/>
    <s v="Ann Blume"/>
    <x v="1"/>
    <s v="United States"/>
    <s v="Los Angeles"/>
    <x v="1"/>
    <n v="90004"/>
    <x v="1"/>
    <s v="OFF-LA-10002271"/>
    <x v="1"/>
    <x v="2"/>
    <s v="Smead Alpha-Z Color-Coded Second Alphabetical Labels and Starter Set"/>
    <n v="9.24"/>
    <n v="3"/>
    <n v="0"/>
    <n v="4.4352"/>
  </r>
  <r>
    <n v="4218"/>
    <s v="CA-2014-149881"/>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s v="CA-2014-149881"/>
    <x v="3"/>
    <x v="719"/>
    <d v="2014-04-04T00:00:00"/>
    <s v="First Class"/>
    <s v="NC-18535"/>
    <s v="Nick Crebassa"/>
    <x v="1"/>
    <s v="United States"/>
    <s v="San Francisco"/>
    <x v="1"/>
    <n v="94110"/>
    <x v="1"/>
    <s v="TEC-MA-10000418"/>
    <x v="2"/>
    <x v="15"/>
    <s v="Cubify CubeX 3D Printer Double Head Print"/>
    <n v="4799.9839999999995"/>
    <n v="2"/>
    <n v="0.2"/>
    <n v="359.99879999999962"/>
  </r>
  <r>
    <n v="4220"/>
    <s v="CA-2014-134565"/>
    <x v="3"/>
    <x v="532"/>
    <d v="2014-06-14T00:00:00"/>
    <s v="Second Class"/>
    <s v="TB-21400"/>
    <s v="Tom Boeckenhauer"/>
    <x v="0"/>
    <s v="United States"/>
    <s v="Seattle"/>
    <x v="4"/>
    <n v="98103"/>
    <x v="1"/>
    <s v="OFF-PA-10004243"/>
    <x v="1"/>
    <x v="10"/>
    <s v="Xerox 1939"/>
    <n v="37.94"/>
    <n v="2"/>
    <n v="0"/>
    <n v="18.211199999999998"/>
  </r>
  <r>
    <n v="4221"/>
    <s v="CA-2014-134565"/>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s v="CA-2014-134565"/>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s v="CA-2014-134565"/>
    <x v="3"/>
    <x v="532"/>
    <d v="2014-06-14T00:00:00"/>
    <s v="Second Class"/>
    <s v="TB-21400"/>
    <s v="Tom Boeckenhauer"/>
    <x v="0"/>
    <s v="United States"/>
    <s v="Seattle"/>
    <x v="4"/>
    <n v="98103"/>
    <x v="1"/>
    <s v="OFF-ST-10004804"/>
    <x v="1"/>
    <x v="4"/>
    <s v="Belkin 19&quot; Vented Equipment Shelf, Black"/>
    <n v="102.96"/>
    <n v="2"/>
    <n v="0"/>
    <n v="1.0296000000000021"/>
  </r>
  <r>
    <n v="4224"/>
    <s v="CA-2014-134565"/>
    <x v="3"/>
    <x v="532"/>
    <d v="2014-06-14T00:00:00"/>
    <s v="Second Class"/>
    <s v="TB-21400"/>
    <s v="Tom Boeckenhauer"/>
    <x v="0"/>
    <s v="United States"/>
    <s v="Seattle"/>
    <x v="4"/>
    <n v="98103"/>
    <x v="1"/>
    <s v="FUR-BO-10001519"/>
    <x v="0"/>
    <x v="0"/>
    <s v="O'Sullivan 3-Shelf Heavy-Duty Bookcases"/>
    <n v="174.42000000000002"/>
    <n v="3"/>
    <n v="0"/>
    <n v="41.860800000000005"/>
  </r>
  <r>
    <n v="4225"/>
    <s v="CA-2013-108644"/>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s v="US-2011-102631"/>
    <x v="2"/>
    <x v="736"/>
    <d v="2011-12-17T00:00:00"/>
    <s v="Standard Class"/>
    <s v="EB-13840"/>
    <s v="Ellis Ballard"/>
    <x v="1"/>
    <s v="United States"/>
    <s v="Chicago"/>
    <x v="10"/>
    <n v="60623"/>
    <x v="2"/>
    <s v="FUR-FU-10003930"/>
    <x v="0"/>
    <x v="5"/>
    <s v="Howard Miller 12-3/4 Diameter Accuwave DS  Wall Clock"/>
    <n v="94.427999999999997"/>
    <n v="3"/>
    <n v="0.6"/>
    <n v="-42.492599999999982"/>
  </r>
  <r>
    <n v="4227"/>
    <s v="CA-2014-120327"/>
    <x v="3"/>
    <x v="343"/>
    <d v="2014-11-17T00:00:00"/>
    <s v="Standard Class"/>
    <s v="WB-21850"/>
    <s v="William Brown"/>
    <x v="0"/>
    <s v="United States"/>
    <s v="Urbandale"/>
    <x v="23"/>
    <n v="50322"/>
    <x v="2"/>
    <s v="OFF-FA-10004854"/>
    <x v="1"/>
    <x v="13"/>
    <s v="Vinyl Coated Wire Paper Clips in Organizer Box, 800/Box"/>
    <n v="45.92"/>
    <n v="4"/>
    <n v="0"/>
    <n v="21.5824"/>
  </r>
  <r>
    <n v="4228"/>
    <s v="CA-2012-154970"/>
    <x v="1"/>
    <x v="956"/>
    <d v="2012-01-10T00:00:00"/>
    <s v="Standard Class"/>
    <s v="SR-20740"/>
    <s v="Steven Roelle"/>
    <x v="2"/>
    <s v="United States"/>
    <s v="Seattle"/>
    <x v="4"/>
    <n v="98103"/>
    <x v="1"/>
    <s v="FUR-CH-10003396"/>
    <x v="0"/>
    <x v="1"/>
    <s v="Global Deluxe Steno Chair"/>
    <n v="61.584000000000003"/>
    <n v="1"/>
    <n v="0.2"/>
    <n v="-6.9282000000000039"/>
  </r>
  <r>
    <n v="4229"/>
    <s v="CA-2013-113803"/>
    <x v="0"/>
    <x v="830"/>
    <d v="2013-03-27T00:00:00"/>
    <s v="First Class"/>
    <s v="VG-21805"/>
    <s v="Vivek Grady"/>
    <x v="1"/>
    <s v="United States"/>
    <s v="Richmond"/>
    <x v="14"/>
    <n v="47374"/>
    <x v="2"/>
    <s v="OFF-PA-10001994"/>
    <x v="1"/>
    <x v="10"/>
    <s v="Ink Jet Note and Greeting Cards, 8-1/2&quot; x 5-1/2&quot; Card Size"/>
    <n v="22.48"/>
    <n v="1"/>
    <n v="0"/>
    <n v="10.3408"/>
  </r>
  <r>
    <n v="4230"/>
    <s v="CA-2014-100223"/>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s v="CA-2014-100223"/>
    <x v="3"/>
    <x v="957"/>
    <d v="2014-07-11T00:00:00"/>
    <s v="Standard Class"/>
    <s v="LS-16945"/>
    <s v="Linda Southworth"/>
    <x v="1"/>
    <s v="United States"/>
    <s v="Dallas"/>
    <x v="5"/>
    <n v="75220"/>
    <x v="2"/>
    <s v="OFF-BI-10003429"/>
    <x v="1"/>
    <x v="8"/>
    <s v="Cardinal HOLDit! Binder Insert Strips,Extra Strips"/>
    <n v="11.393999999999998"/>
    <n v="9"/>
    <n v="0.8"/>
    <n v="-17.660699999999999"/>
  </r>
  <r>
    <n v="4232"/>
    <s v="CA-2014-100223"/>
    <x v="3"/>
    <x v="957"/>
    <d v="2014-07-11T00:00:00"/>
    <s v="Standard Class"/>
    <s v="LS-16945"/>
    <s v="Linda Southworth"/>
    <x v="1"/>
    <s v="United States"/>
    <s v="Dallas"/>
    <x v="5"/>
    <n v="75220"/>
    <x v="2"/>
    <s v="OFF-PA-10000232"/>
    <x v="1"/>
    <x v="10"/>
    <s v="Xerox 1975"/>
    <n v="15.552000000000003"/>
    <n v="3"/>
    <n v="0.2"/>
    <n v="5.6375999999999999"/>
  </r>
  <r>
    <n v="4233"/>
    <s v="CA-2014-100223"/>
    <x v="3"/>
    <x v="957"/>
    <d v="2014-07-11T00:00:00"/>
    <s v="Standard Class"/>
    <s v="LS-16945"/>
    <s v="Linda Southworth"/>
    <x v="1"/>
    <s v="United States"/>
    <s v="Dallas"/>
    <x v="5"/>
    <n v="75220"/>
    <x v="2"/>
    <s v="OFF-PA-10002195"/>
    <x v="1"/>
    <x v="10"/>
    <s v="Xerox 1966"/>
    <n v="31.104000000000006"/>
    <n v="6"/>
    <n v="0.2"/>
    <n v="11.2752"/>
  </r>
  <r>
    <n v="4234"/>
    <s v="CA-2014-100223"/>
    <x v="3"/>
    <x v="957"/>
    <d v="2014-07-11T00:00:00"/>
    <s v="Standard Class"/>
    <s v="LS-16945"/>
    <s v="Linda Southworth"/>
    <x v="1"/>
    <s v="United States"/>
    <s v="Dallas"/>
    <x v="5"/>
    <n v="75220"/>
    <x v="2"/>
    <s v="OFF-BI-10004492"/>
    <x v="1"/>
    <x v="8"/>
    <s v="Tuf-Vin Binders"/>
    <n v="6.3159999999999981"/>
    <n v="1"/>
    <n v="0.8"/>
    <n v="-10.421400000000002"/>
  </r>
  <r>
    <n v="4235"/>
    <s v="CA-2011-168823"/>
    <x v="2"/>
    <x v="158"/>
    <d v="2011-09-24T00:00:00"/>
    <s v="First Class"/>
    <s v="MA-17560"/>
    <s v="Matt Abelman"/>
    <x v="2"/>
    <s v="United States"/>
    <s v="Philadelphia"/>
    <x v="9"/>
    <n v="19143"/>
    <x v="3"/>
    <s v="OFF-PA-10004000"/>
    <x v="1"/>
    <x v="10"/>
    <s v="While You Were Out Pads, 50 per Pad, 4 x 5 1/4, Green Cycle"/>
    <n v="11.352000000000002"/>
    <n v="3"/>
    <n v="0.2"/>
    <n v="4.1151"/>
  </r>
  <r>
    <n v="4236"/>
    <s v="CA-2011-168823"/>
    <x v="2"/>
    <x v="158"/>
    <d v="2011-09-24T00:00:00"/>
    <s v="First Class"/>
    <s v="MA-17560"/>
    <s v="Matt Abelman"/>
    <x v="2"/>
    <s v="United States"/>
    <s v="Philadelphia"/>
    <x v="9"/>
    <n v="19143"/>
    <x v="3"/>
    <s v="OFF-LA-10004425"/>
    <x v="1"/>
    <x v="2"/>
    <s v="Staples"/>
    <n v="20.808000000000003"/>
    <n v="9"/>
    <n v="0.2"/>
    <n v="7.0226999999999995"/>
  </r>
  <r>
    <n v="4237"/>
    <s v="CA-2013-162404"/>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s v="CA-2014-104024"/>
    <x v="3"/>
    <x v="635"/>
    <d v="2014-09-04T00:00:00"/>
    <s v="Second Class"/>
    <s v="MD-17860"/>
    <s v="Michael Dominguez"/>
    <x v="1"/>
    <s v="United States"/>
    <s v="Philadelphia"/>
    <x v="9"/>
    <n v="19134"/>
    <x v="3"/>
    <s v="OFF-AR-10001972"/>
    <x v="1"/>
    <x v="6"/>
    <s v="Newell 323"/>
    <n v="9.4080000000000013"/>
    <n v="7"/>
    <n v="0.2"/>
    <n v="0.70560000000000045"/>
  </r>
  <r>
    <n v="4239"/>
    <s v="CA-2014-147144"/>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s v="CA-2014-158673"/>
    <x v="3"/>
    <x v="614"/>
    <d v="2015-01-05T00:00:00"/>
    <s v="Standard Class"/>
    <s v="KB-16600"/>
    <s v="Ken Brennan"/>
    <x v="1"/>
    <s v="United States"/>
    <s v="Grand Rapids"/>
    <x v="12"/>
    <n v="49505"/>
    <x v="2"/>
    <s v="OFF-PA-10000994"/>
    <x v="1"/>
    <x v="10"/>
    <s v="Xerox 1915"/>
    <n v="209.7"/>
    <n v="2"/>
    <n v="0"/>
    <n v="100.65599999999999"/>
  </r>
  <r>
    <n v="4241"/>
    <s v="CA-2011-133704"/>
    <x v="2"/>
    <x v="59"/>
    <d v="2011-09-26T00:00:00"/>
    <s v="Standard Class"/>
    <s v="MA-17995"/>
    <s v="Michelle Arnett"/>
    <x v="2"/>
    <s v="United States"/>
    <s v="Los Angeles"/>
    <x v="1"/>
    <n v="90004"/>
    <x v="1"/>
    <s v="OFF-AP-10001366"/>
    <x v="1"/>
    <x v="9"/>
    <s v="Staples"/>
    <n v="43.92"/>
    <n v="4"/>
    <n v="0"/>
    <n v="11.858400000000003"/>
  </r>
  <r>
    <n v="4242"/>
    <s v="CA-2011-133704"/>
    <x v="2"/>
    <x v="59"/>
    <d v="2011-09-26T00:00:00"/>
    <s v="Standard Class"/>
    <s v="MA-17995"/>
    <s v="Michelle Arnett"/>
    <x v="2"/>
    <s v="United States"/>
    <s v="Los Angeles"/>
    <x v="1"/>
    <n v="90004"/>
    <x v="1"/>
    <s v="OFF-BI-10001636"/>
    <x v="1"/>
    <x v="8"/>
    <s v="Ibico Plastic and Wire Spiral Binding Combs"/>
    <n v="20.231999999999999"/>
    <n v="3"/>
    <n v="0.2"/>
    <n v="6.5753999999999984"/>
  </r>
  <r>
    <n v="4243"/>
    <s v="CA-2013-159142"/>
    <x v="0"/>
    <x v="958"/>
    <d v="2013-04-06T00:00:00"/>
    <s v="First Class"/>
    <s v="ME-17320"/>
    <s v="Maria Etezadi"/>
    <x v="2"/>
    <s v="United States"/>
    <s v="Springfield"/>
    <x v="17"/>
    <n v="22153"/>
    <x v="0"/>
    <s v="TEC-PH-10001448"/>
    <x v="2"/>
    <x v="7"/>
    <s v="Anker Astro 15000mAh USB Portable Charger"/>
    <n v="149.97"/>
    <n v="3"/>
    <n v="0"/>
    <n v="5.9987999999999815"/>
  </r>
  <r>
    <n v="4244"/>
    <s v="CA-2013-159142"/>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s v="CA-2011-138436"/>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s v="CA-2014-117702"/>
    <x v="3"/>
    <x v="354"/>
    <d v="2014-12-05T00:00:00"/>
    <s v="Standard Class"/>
    <s v="LS-16975"/>
    <s v="Lindsay Shagiari"/>
    <x v="2"/>
    <s v="United States"/>
    <s v="Baltimore"/>
    <x v="39"/>
    <n v="21215"/>
    <x v="3"/>
    <s v="OFF-AR-10004582"/>
    <x v="1"/>
    <x v="6"/>
    <s v="BIC Brite Liner Grip Highlighters"/>
    <n v="1.64"/>
    <n v="1"/>
    <n v="0"/>
    <n v="0.73799999999999988"/>
  </r>
  <r>
    <n v="4247"/>
    <s v="CA-2014-117702"/>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s v="CA-2014-117702"/>
    <x v="3"/>
    <x v="354"/>
    <d v="2014-12-05T00:00:00"/>
    <s v="Standard Class"/>
    <s v="LS-16975"/>
    <s v="Lindsay Shagiari"/>
    <x v="2"/>
    <s v="United States"/>
    <s v="Baltimore"/>
    <x v="39"/>
    <n v="21215"/>
    <x v="3"/>
    <s v="FUR-FU-10004270"/>
    <x v="0"/>
    <x v="5"/>
    <s v="Eldon Image Series Desk Accessories, Burgundy"/>
    <n v="20.9"/>
    <n v="5"/>
    <n v="0"/>
    <n v="7.5239999999999991"/>
  </r>
  <r>
    <n v="4249"/>
    <s v="CA-2013-157336"/>
    <x v="0"/>
    <x v="49"/>
    <d v="2013-12-06T00:00:00"/>
    <s v="Second Class"/>
    <s v="SJ-20500"/>
    <s v="Shirley Jackson"/>
    <x v="0"/>
    <s v="United States"/>
    <s v="Fairfield"/>
    <x v="29"/>
    <n v="6824"/>
    <x v="3"/>
    <s v="OFF-BI-10004236"/>
    <x v="1"/>
    <x v="8"/>
    <s v="XtraLife ClearVue Slant-D Ring Binder, White, 3&quot;"/>
    <n v="88.08"/>
    <n v="6"/>
    <n v="0"/>
    <n v="40.516799999999996"/>
  </r>
  <r>
    <n v="4250"/>
    <s v="CA-2013-157336"/>
    <x v="0"/>
    <x v="49"/>
    <d v="2013-12-06T00:00:00"/>
    <s v="Second Class"/>
    <s v="SJ-20500"/>
    <s v="Shirley Jackson"/>
    <x v="0"/>
    <s v="United States"/>
    <s v="Fairfield"/>
    <x v="29"/>
    <n v="6824"/>
    <x v="3"/>
    <s v="FUR-CH-10004997"/>
    <x v="0"/>
    <x v="1"/>
    <s v="Hon Every-Day Series Multi-Task Chairs"/>
    <n v="751.92"/>
    <n v="4"/>
    <n v="0"/>
    <n v="150.38400000000001"/>
  </r>
  <r>
    <n v="4251"/>
    <s v="CA-2011-168130"/>
    <x v="2"/>
    <x v="111"/>
    <d v="2011-09-19T00:00:00"/>
    <s v="Same Day"/>
    <s v="BS-11365"/>
    <s v="Bill Shonely"/>
    <x v="1"/>
    <s v="United States"/>
    <s v="New York City"/>
    <x v="15"/>
    <n v="10011"/>
    <x v="3"/>
    <s v="FUR-CH-10000988"/>
    <x v="0"/>
    <x v="1"/>
    <s v="Hon Olson Stacker Stools"/>
    <n v="887.10299999999995"/>
    <n v="7"/>
    <n v="0.1"/>
    <n v="177.42059999999998"/>
  </r>
  <r>
    <n v="4252"/>
    <s v="CA-2012-155068"/>
    <x v="1"/>
    <x v="924"/>
    <d v="2012-10-23T00:00:00"/>
    <s v="Same Day"/>
    <s v="RA-19285"/>
    <s v="Ralph Arnett"/>
    <x v="0"/>
    <s v="United States"/>
    <s v="Lakeland"/>
    <x v="2"/>
    <n v="33801"/>
    <x v="0"/>
    <s v="TEC-PH-10004897"/>
    <x v="2"/>
    <x v="7"/>
    <s v="Mediabridge Sport Armband iPhone 5s"/>
    <n v="55.944000000000003"/>
    <n v="7"/>
    <n v="0.2"/>
    <n v="-13.286700000000002"/>
  </r>
  <r>
    <n v="4253"/>
    <s v="CA-2012-155068"/>
    <x v="1"/>
    <x v="924"/>
    <d v="2012-10-23T00:00:00"/>
    <s v="Same Day"/>
    <s v="RA-19285"/>
    <s v="Ralph Arnett"/>
    <x v="0"/>
    <s v="United States"/>
    <s v="Lakeland"/>
    <x v="2"/>
    <n v="33801"/>
    <x v="0"/>
    <s v="OFF-AR-10002656"/>
    <x v="1"/>
    <x v="6"/>
    <s v="Sanford Liquid Accent Highlighters"/>
    <n v="10.688000000000001"/>
    <n v="2"/>
    <n v="0.2"/>
    <n v="2.271199999999999"/>
  </r>
  <r>
    <n v="4254"/>
    <s v="CA-2012-155068"/>
    <x v="1"/>
    <x v="924"/>
    <d v="2012-10-23T00:00:00"/>
    <s v="Same Day"/>
    <s v="RA-19285"/>
    <s v="Ralph Arnett"/>
    <x v="0"/>
    <s v="United States"/>
    <s v="Lakeland"/>
    <x v="2"/>
    <n v="33801"/>
    <x v="0"/>
    <s v="TEC-PH-10004924"/>
    <x v="2"/>
    <x v="7"/>
    <s v="SKILCRAFT Telephone Shoulder Rest, 2&quot; x 6.5&quot; x 2.5&quot;, Black"/>
    <n v="11.824"/>
    <n v="2"/>
    <n v="0.2"/>
    <n v="1.0346000000000006"/>
  </r>
  <r>
    <n v="4255"/>
    <s v="CA-2014-163160"/>
    <x v="3"/>
    <x v="119"/>
    <d v="2014-10-17T00:00:00"/>
    <s v="First Class"/>
    <s v="TS-21610"/>
    <s v="Troy Staebel"/>
    <x v="0"/>
    <s v="United States"/>
    <s v="Freeport"/>
    <x v="10"/>
    <n v="61032"/>
    <x v="2"/>
    <s v="OFF-PA-10003127"/>
    <x v="1"/>
    <x v="10"/>
    <s v="Staples"/>
    <n v="63.311999999999998"/>
    <n v="3"/>
    <n v="0.2"/>
    <n v="20.576399999999996"/>
  </r>
  <r>
    <n v="4256"/>
    <s v="CA-2014-163160"/>
    <x v="3"/>
    <x v="119"/>
    <d v="2014-10-17T00:00:00"/>
    <s v="First Class"/>
    <s v="TS-21610"/>
    <s v="Troy Staebel"/>
    <x v="0"/>
    <s v="United States"/>
    <s v="Freeport"/>
    <x v="10"/>
    <n v="61032"/>
    <x v="2"/>
    <s v="OFF-BI-10000778"/>
    <x v="1"/>
    <x v="8"/>
    <s v="GBC VeloBinder Electric Binding Machine"/>
    <n v="96.783999999999978"/>
    <n v="4"/>
    <n v="0.8"/>
    <n v="-145.17600000000002"/>
  </r>
  <r>
    <n v="4257"/>
    <s v="CA-2014-163160"/>
    <x v="3"/>
    <x v="119"/>
    <d v="2014-10-17T00:00:00"/>
    <s v="First Class"/>
    <s v="TS-21610"/>
    <s v="Troy Staebel"/>
    <x v="0"/>
    <s v="United States"/>
    <s v="Freeport"/>
    <x v="10"/>
    <n v="61032"/>
    <x v="2"/>
    <s v="FUR-FU-10001424"/>
    <x v="0"/>
    <x v="5"/>
    <s v="Dax Clear Box Frame"/>
    <n v="10.476000000000001"/>
    <n v="3"/>
    <n v="0.6"/>
    <n v="-6.8094000000000037"/>
  </r>
  <r>
    <n v="4258"/>
    <s v="CA-2012-101924"/>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s v="CA-2013-124793"/>
    <x v="0"/>
    <x v="560"/>
    <d v="2013-03-17T00:00:00"/>
    <s v="First Class"/>
    <s v="MM-18280"/>
    <s v="Muhammed MacIntyre"/>
    <x v="1"/>
    <s v="United States"/>
    <s v="Seattle"/>
    <x v="4"/>
    <n v="98103"/>
    <x v="1"/>
    <s v="FUR-CH-10002880"/>
    <x v="0"/>
    <x v="1"/>
    <s v="Global High-Back Leather Tilter, Burgundy"/>
    <n v="196.78399999999999"/>
    <n v="2"/>
    <n v="0.2"/>
    <n v="-22.138200000000012"/>
  </r>
  <r>
    <n v="4260"/>
    <s v="CA-2014-118367"/>
    <x v="3"/>
    <x v="960"/>
    <d v="2014-11-03T00:00:00"/>
    <s v="Second Class"/>
    <s v="LO-17170"/>
    <s v="Lori Olson"/>
    <x v="1"/>
    <s v="United States"/>
    <s v="New York City"/>
    <x v="15"/>
    <n v="10035"/>
    <x v="3"/>
    <s v="OFF-EN-10004386"/>
    <x v="1"/>
    <x v="12"/>
    <s v="Recycled Interoffice Envelopes with String and Button Closure, 10 x 13"/>
    <n v="47.98"/>
    <n v="2"/>
    <n v="0"/>
    <n v="23.99"/>
  </r>
  <r>
    <n v="4261"/>
    <s v="CA-2014-164819"/>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s v="CA-2014-158344"/>
    <x v="3"/>
    <x v="783"/>
    <d v="2014-08-12T00:00:00"/>
    <s v="Standard Class"/>
    <s v="CC-12475"/>
    <s v="Cindy Chapman"/>
    <x v="0"/>
    <s v="United States"/>
    <s v="Moorhead"/>
    <x v="11"/>
    <n v="56560"/>
    <x v="2"/>
    <s v="TEC-AC-10002006"/>
    <x v="2"/>
    <x v="11"/>
    <s v="Memorex Micro Travel Drive 16 GB"/>
    <n v="63.96"/>
    <n v="4"/>
    <n v="0"/>
    <n v="19.827599999999997"/>
  </r>
  <r>
    <n v="4263"/>
    <s v="CA-2014-123351"/>
    <x v="3"/>
    <x v="296"/>
    <d v="2014-09-26T00:00:00"/>
    <s v="Standard Class"/>
    <s v="KT-16480"/>
    <s v="Kean Thornton"/>
    <x v="0"/>
    <s v="United States"/>
    <s v="Columbus"/>
    <x v="32"/>
    <n v="31907"/>
    <x v="0"/>
    <s v="OFF-AP-10001242"/>
    <x v="1"/>
    <x v="9"/>
    <s v="APC 7 Outlet Network SurgeArrest Surge Protector"/>
    <n v="80.48"/>
    <n v="1"/>
    <n v="0"/>
    <n v="24.143999999999998"/>
  </r>
  <r>
    <n v="4264"/>
    <s v="CA-2014-110429"/>
    <x v="3"/>
    <x v="132"/>
    <d v="2014-11-09T00:00:00"/>
    <s v="Standard Class"/>
    <s v="DM-13015"/>
    <s v="Darrin Martin"/>
    <x v="0"/>
    <s v="United States"/>
    <s v="Philadelphia"/>
    <x v="9"/>
    <n v="19143"/>
    <x v="3"/>
    <s v="OFF-BI-10000216"/>
    <x v="1"/>
    <x v="8"/>
    <s v="Mead 1st Gear 2&quot; Zipper Binder, Asst. Colors"/>
    <n v="11.673000000000002"/>
    <n v="3"/>
    <n v="0.7"/>
    <n v="-7.782"/>
  </r>
  <r>
    <n v="4265"/>
    <s v="US-2013-131611"/>
    <x v="0"/>
    <x v="732"/>
    <d v="2013-11-10T00:00:00"/>
    <s v="Standard Class"/>
    <s v="EP-13915"/>
    <s v="Emily Phan"/>
    <x v="0"/>
    <s v="United States"/>
    <s v="Houston"/>
    <x v="5"/>
    <n v="77036"/>
    <x v="2"/>
    <s v="FUR-TA-10002774"/>
    <x v="0"/>
    <x v="3"/>
    <s v="Laminate Occasional Tables"/>
    <n v="863.12799999999993"/>
    <n v="8"/>
    <n v="0.3"/>
    <n v="-160.29520000000008"/>
  </r>
  <r>
    <n v="4266"/>
    <s v="US-2013-131611"/>
    <x v="0"/>
    <x v="732"/>
    <d v="2013-11-10T00:00:00"/>
    <s v="Standard Class"/>
    <s v="EP-13915"/>
    <s v="Emily Phan"/>
    <x v="0"/>
    <s v="United States"/>
    <s v="Houston"/>
    <x v="5"/>
    <n v="77036"/>
    <x v="2"/>
    <s v="OFF-BI-10004364"/>
    <x v="1"/>
    <x v="8"/>
    <s v="Storex Dura Pro Binders"/>
    <n v="3.5639999999999992"/>
    <n v="3"/>
    <n v="0.8"/>
    <n v="-6.2370000000000019"/>
  </r>
  <r>
    <n v="4267"/>
    <s v="US-2013-131611"/>
    <x v="0"/>
    <x v="732"/>
    <d v="2013-11-10T00:00:00"/>
    <s v="Standard Class"/>
    <s v="EP-13915"/>
    <s v="Emily Phan"/>
    <x v="0"/>
    <s v="United States"/>
    <s v="Houston"/>
    <x v="5"/>
    <n v="77036"/>
    <x v="2"/>
    <s v="FUR-BO-10000780"/>
    <x v="0"/>
    <x v="0"/>
    <s v="O'Sullivan Plantations 2-Door Library in Landvery Oak"/>
    <n v="956.6647999999999"/>
    <n v="7"/>
    <n v="0.32"/>
    <n v="-225.09759999999991"/>
  </r>
  <r>
    <n v="4268"/>
    <s v="US-2013-131611"/>
    <x v="0"/>
    <x v="732"/>
    <d v="2013-11-10T00:00:00"/>
    <s v="Standard Class"/>
    <s v="EP-13915"/>
    <s v="Emily Phan"/>
    <x v="0"/>
    <s v="United States"/>
    <s v="Houston"/>
    <x v="5"/>
    <n v="77036"/>
    <x v="2"/>
    <s v="OFF-BI-10001989"/>
    <x v="1"/>
    <x v="8"/>
    <s v="Premium Transparent Presentation Covers by GBC"/>
    <n v="12.587999999999997"/>
    <n v="3"/>
    <n v="0.8"/>
    <n v="-20.140800000000006"/>
  </r>
  <r>
    <n v="4269"/>
    <s v="US-2013-131611"/>
    <x v="0"/>
    <x v="732"/>
    <d v="2013-11-10T00:00:00"/>
    <s v="Standard Class"/>
    <s v="EP-13915"/>
    <s v="Emily Phan"/>
    <x v="0"/>
    <s v="United States"/>
    <s v="Houston"/>
    <x v="5"/>
    <n v="77036"/>
    <x v="2"/>
    <s v="TEC-AC-10004001"/>
    <x v="2"/>
    <x v="11"/>
    <s v="Logitech Wireless Headset H600 Over-The-Head Design"/>
    <n v="171.96"/>
    <n v="5"/>
    <n v="0.2"/>
    <n v="45.139500000000005"/>
  </r>
  <r>
    <n v="4270"/>
    <s v="US-2014-124821"/>
    <x v="3"/>
    <x v="643"/>
    <d v="2014-06-30T00:00:00"/>
    <s v="Second Class"/>
    <s v="AM-10705"/>
    <s v="Anne McFarland"/>
    <x v="0"/>
    <s v="United States"/>
    <s v="Seattle"/>
    <x v="4"/>
    <n v="98115"/>
    <x v="1"/>
    <s v="FUR-TA-10000688"/>
    <x v="0"/>
    <x v="3"/>
    <s v="Chromcraft Bull-Nose Wood Round Conference Table Top, Wood Base"/>
    <n v="871.4"/>
    <n v="4"/>
    <n v="0"/>
    <n v="148.13799999999992"/>
  </r>
  <r>
    <n v="4271"/>
    <s v="CA-2012-166975"/>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s v="CA-2013-123806"/>
    <x v="0"/>
    <x v="390"/>
    <d v="2013-11-28T00:00:00"/>
    <s v="Second Class"/>
    <s v="LA-16780"/>
    <s v="Laura Armstrong"/>
    <x v="1"/>
    <s v="United States"/>
    <s v="Baltimore"/>
    <x v="39"/>
    <n v="21215"/>
    <x v="3"/>
    <s v="FUR-FU-10000965"/>
    <x v="0"/>
    <x v="5"/>
    <s v="Howard Miller 11-1/2&quot; Diameter Ridgewood Wall Clock"/>
    <n v="207.76"/>
    <n v="4"/>
    <n v="0"/>
    <n v="85.181600000000003"/>
  </r>
  <r>
    <n v="4273"/>
    <s v="US-2014-158505"/>
    <x v="3"/>
    <x v="246"/>
    <d v="2014-07-22T00:00:00"/>
    <s v="Same Day"/>
    <s v="SF-20200"/>
    <s v="Sarah Foster"/>
    <x v="0"/>
    <s v="United States"/>
    <s v="Murray"/>
    <x v="7"/>
    <n v="84107"/>
    <x v="1"/>
    <s v="TEC-PH-10004071"/>
    <x v="2"/>
    <x v="7"/>
    <s v="PayAnywhere Card Reader"/>
    <n v="71.928000000000011"/>
    <n v="9"/>
    <n v="0.2"/>
    <n v="6.2936999999999976"/>
  </r>
  <r>
    <n v="4274"/>
    <s v="US-2014-158505"/>
    <x v="3"/>
    <x v="246"/>
    <d v="2014-07-22T00:00:00"/>
    <s v="Same Day"/>
    <s v="SF-20200"/>
    <s v="Sarah Foster"/>
    <x v="0"/>
    <s v="United States"/>
    <s v="Murray"/>
    <x v="7"/>
    <n v="84107"/>
    <x v="1"/>
    <s v="OFF-AR-10001044"/>
    <x v="1"/>
    <x v="6"/>
    <s v="BOSTON Ranger #55 Pencil Sharpener, Black"/>
    <n v="25.99"/>
    <n v="1"/>
    <n v="0"/>
    <n v="7.5370999999999988"/>
  </r>
  <r>
    <n v="4275"/>
    <s v="CA-2012-142692"/>
    <x v="1"/>
    <x v="924"/>
    <d v="2012-10-28T00:00:00"/>
    <s v="Standard Class"/>
    <s v="AG-10495"/>
    <s v="Andrew Gjertsen"/>
    <x v="1"/>
    <s v="United States"/>
    <s v="Seattle"/>
    <x v="4"/>
    <n v="98105"/>
    <x v="1"/>
    <s v="OFF-BI-10004140"/>
    <x v="1"/>
    <x v="8"/>
    <s v="Avery Non-Stick Binders"/>
    <n v="3.5920000000000005"/>
    <n v="1"/>
    <n v="0.2"/>
    <n v="1.1224999999999996"/>
  </r>
  <r>
    <n v="4276"/>
    <s v="CA-2012-123456"/>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s v="CA-2014-151358"/>
    <x v="3"/>
    <x v="238"/>
    <d v="2014-08-23T00:00:00"/>
    <s v="Standard Class"/>
    <s v="NF-18595"/>
    <s v="Nicole Fjeld"/>
    <x v="2"/>
    <s v="United States"/>
    <s v="Seattle"/>
    <x v="4"/>
    <n v="98105"/>
    <x v="1"/>
    <s v="OFF-ST-10000046"/>
    <x v="1"/>
    <x v="4"/>
    <s v="Fellowes Super Stor/Drawer Files"/>
    <n v="323.10000000000002"/>
    <n v="2"/>
    <n v="0"/>
    <n v="61.38900000000001"/>
  </r>
  <r>
    <n v="4278"/>
    <s v="US-2013-107440"/>
    <x v="0"/>
    <x v="947"/>
    <d v="2013-04-21T00:00:00"/>
    <s v="Standard Class"/>
    <s v="BS-11365"/>
    <s v="Bill Shonely"/>
    <x v="1"/>
    <s v="United States"/>
    <s v="Lakewood"/>
    <x v="30"/>
    <n v="8701"/>
    <x v="3"/>
    <s v="TEC-MA-10001047"/>
    <x v="2"/>
    <x v="15"/>
    <s v="3D Systems Cube Printer, 2nd Generation, Magenta"/>
    <n v="9099.93"/>
    <n v="7"/>
    <n v="0"/>
    <n v="2365.9817999999996"/>
  </r>
  <r>
    <n v="4279"/>
    <s v="US-2013-107440"/>
    <x v="0"/>
    <x v="947"/>
    <d v="2013-04-21T00:00:00"/>
    <s v="Standard Class"/>
    <s v="BS-11365"/>
    <s v="Bill Shonely"/>
    <x v="1"/>
    <s v="United States"/>
    <s v="Lakewood"/>
    <x v="30"/>
    <n v="8701"/>
    <x v="3"/>
    <s v="FUR-FU-10000550"/>
    <x v="0"/>
    <x v="5"/>
    <s v="Stacking Trays by OIC"/>
    <n v="9.9600000000000009"/>
    <n v="2"/>
    <n v="0"/>
    <n v="3.2867999999999995"/>
  </r>
  <r>
    <n v="4280"/>
    <s v="US-2013-107440"/>
    <x v="0"/>
    <x v="947"/>
    <d v="2013-04-21T00:00:00"/>
    <s v="Standard Class"/>
    <s v="BS-11365"/>
    <s v="Bill Shonely"/>
    <x v="1"/>
    <s v="United States"/>
    <s v="Lakewood"/>
    <x v="30"/>
    <n v="8701"/>
    <x v="3"/>
    <s v="OFF-BI-10002432"/>
    <x v="1"/>
    <x v="8"/>
    <s v="Wilson Jones Standard D-Ring Binders"/>
    <n v="25.299999999999997"/>
    <n v="5"/>
    <n v="0"/>
    <n v="11.890999999999998"/>
  </r>
  <r>
    <n v="4281"/>
    <s v="CA-2011-166989"/>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s v="CA-2011-166989"/>
    <x v="2"/>
    <x v="687"/>
    <d v="2011-11-18T00:00:00"/>
    <s v="Standard Class"/>
    <s v="RM-19675"/>
    <s v="Robert Marley"/>
    <x v="2"/>
    <s v="United States"/>
    <s v="New York City"/>
    <x v="15"/>
    <n v="10011"/>
    <x v="3"/>
    <s v="FUR-CH-10001797"/>
    <x v="0"/>
    <x v="1"/>
    <s v="Safco Chair Connectors, 6/Carton"/>
    <n v="69.263999999999996"/>
    <n v="2"/>
    <n v="0.1"/>
    <n v="14.62239999999999"/>
  </r>
  <r>
    <n v="4283"/>
    <s v="CA-2011-103100"/>
    <x v="2"/>
    <x v="414"/>
    <d v="2011-12-23T00:00:00"/>
    <s v="First Class"/>
    <s v="AB-10105"/>
    <s v="Adrian Barton"/>
    <x v="0"/>
    <s v="United States"/>
    <s v="Indianapolis"/>
    <x v="14"/>
    <n v="46203"/>
    <x v="2"/>
    <s v="OFF-LA-10003720"/>
    <x v="1"/>
    <x v="2"/>
    <s v="Avery 487"/>
    <n v="3.69"/>
    <n v="1"/>
    <n v="0"/>
    <n v="1.7343"/>
  </r>
  <r>
    <n v="4284"/>
    <s v="CA-2011-103100"/>
    <x v="2"/>
    <x v="414"/>
    <d v="2011-12-23T00:00:00"/>
    <s v="First Class"/>
    <s v="AB-10105"/>
    <s v="Adrian Barton"/>
    <x v="0"/>
    <s v="United States"/>
    <s v="Indianapolis"/>
    <x v="14"/>
    <n v="46203"/>
    <x v="2"/>
    <s v="OFF-BI-10004600"/>
    <x v="1"/>
    <x v="8"/>
    <s v="Ibico Ibimaster 300 Manual Binding System"/>
    <n v="1103.97"/>
    <n v="3"/>
    <n v="0"/>
    <n v="496.78649999999993"/>
  </r>
  <r>
    <n v="4285"/>
    <s v="CA-2012-105690"/>
    <x v="1"/>
    <x v="82"/>
    <d v="2012-11-26T00:00:00"/>
    <s v="Second Class"/>
    <s v="CA-11965"/>
    <s v="Carol Adams"/>
    <x v="1"/>
    <s v="United States"/>
    <s v="Port Arthur"/>
    <x v="5"/>
    <n v="77642"/>
    <x v="2"/>
    <s v="FUR-BO-10003965"/>
    <x v="0"/>
    <x v="0"/>
    <s v="O'Sullivan Manor Hill 2-Door Library in Brianna Oak"/>
    <n v="246.13279999999997"/>
    <n v="2"/>
    <n v="0.32"/>
    <n v="-76.011599999999973"/>
  </r>
  <r>
    <n v="4286"/>
    <s v="CA-2012-105690"/>
    <x v="1"/>
    <x v="82"/>
    <d v="2012-11-26T00:00:00"/>
    <s v="Second Class"/>
    <s v="CA-11965"/>
    <s v="Carol Adams"/>
    <x v="1"/>
    <s v="United States"/>
    <s v="Port Arthur"/>
    <x v="5"/>
    <n v="77642"/>
    <x v="2"/>
    <s v="OFF-LA-10000240"/>
    <x v="1"/>
    <x v="2"/>
    <s v="Self-Adhesive Address Labels for Typewriters by Universal"/>
    <n v="11.696"/>
    <n v="2"/>
    <n v="0.2"/>
    <n v="3.9473999999999996"/>
  </r>
  <r>
    <n v="4287"/>
    <s v="CA-2012-105690"/>
    <x v="1"/>
    <x v="82"/>
    <d v="2012-11-26T00:00:00"/>
    <s v="Second Class"/>
    <s v="CA-11965"/>
    <s v="Carol Adams"/>
    <x v="1"/>
    <s v="United States"/>
    <s v="Port Arthur"/>
    <x v="5"/>
    <n v="77642"/>
    <x v="2"/>
    <s v="TEC-CO-10001571"/>
    <x v="2"/>
    <x v="16"/>
    <s v="Sharp 1540cs Digital Laser Copier"/>
    <n v="439.99200000000002"/>
    <n v="1"/>
    <n v="0.2"/>
    <n v="164.99700000000001"/>
  </r>
  <r>
    <n v="4288"/>
    <s v="CA-2014-127516"/>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s v="US-2012-117184"/>
    <x v="1"/>
    <x v="961"/>
    <d v="2012-05-21T00:00:00"/>
    <s v="Standard Class"/>
    <s v="ON-18715"/>
    <s v="Odella Nelson"/>
    <x v="1"/>
    <s v="United States"/>
    <s v="Houston"/>
    <x v="5"/>
    <n v="77095"/>
    <x v="2"/>
    <s v="OFF-BI-10002082"/>
    <x v="1"/>
    <x v="8"/>
    <s v="GBC Twin Loop Wire Binding Elements"/>
    <n v="33.279999999999994"/>
    <n v="5"/>
    <n v="0.8"/>
    <n v="-49.92"/>
  </r>
  <r>
    <n v="4290"/>
    <s v="US-2012-117184"/>
    <x v="1"/>
    <x v="961"/>
    <d v="2012-05-21T00:00:00"/>
    <s v="Standard Class"/>
    <s v="ON-18715"/>
    <s v="Odella Nelson"/>
    <x v="1"/>
    <s v="United States"/>
    <s v="Houston"/>
    <x v="5"/>
    <n v="77095"/>
    <x v="2"/>
    <s v="OFF-PA-10002250"/>
    <x v="1"/>
    <x v="10"/>
    <s v="Things To Do Today Pad"/>
    <n v="14.088000000000001"/>
    <n v="3"/>
    <n v="0.2"/>
    <n v="4.9307999999999996"/>
  </r>
  <r>
    <n v="4291"/>
    <s v="CA-2014-102407"/>
    <x v="3"/>
    <x v="34"/>
    <d v="2014-12-14T00:00:00"/>
    <s v="Second Class"/>
    <s v="AT-10435"/>
    <s v="Alyssa Tate"/>
    <x v="2"/>
    <s v="United States"/>
    <s v="Los Angeles"/>
    <x v="1"/>
    <n v="90004"/>
    <x v="1"/>
    <s v="OFF-AR-10000122"/>
    <x v="1"/>
    <x v="6"/>
    <s v="Newell 314"/>
    <n v="11.16"/>
    <n v="2"/>
    <n v="0"/>
    <n v="2.7899999999999991"/>
  </r>
  <r>
    <n v="4292"/>
    <s v="CA-2014-102407"/>
    <x v="3"/>
    <x v="34"/>
    <d v="2014-12-14T00:00:00"/>
    <s v="Second Class"/>
    <s v="AT-10435"/>
    <s v="Alyssa Tate"/>
    <x v="2"/>
    <s v="United States"/>
    <s v="Los Angeles"/>
    <x v="1"/>
    <n v="90004"/>
    <x v="1"/>
    <s v="FUR-TA-10003748"/>
    <x v="0"/>
    <x v="3"/>
    <s v="Bevis 36 x 72 Conference Tables"/>
    <n v="896.32799999999997"/>
    <n v="9"/>
    <n v="0.2"/>
    <n v="22.408199999999994"/>
  </r>
  <r>
    <n v="4293"/>
    <s v="CA-2014-102407"/>
    <x v="3"/>
    <x v="34"/>
    <d v="2014-12-14T00:00:00"/>
    <s v="Second Class"/>
    <s v="AT-10435"/>
    <s v="Alyssa Tate"/>
    <x v="2"/>
    <s v="United States"/>
    <s v="Los Angeles"/>
    <x v="1"/>
    <n v="90004"/>
    <x v="1"/>
    <s v="OFF-AP-10001394"/>
    <x v="1"/>
    <x v="9"/>
    <s v="Harmony Air Purifier"/>
    <n v="189"/>
    <n v="1"/>
    <n v="0"/>
    <n v="68.039999999999992"/>
  </r>
  <r>
    <n v="4294"/>
    <s v="CA-2014-130967"/>
    <x v="3"/>
    <x v="434"/>
    <d v="2014-03-17T00:00:00"/>
    <s v="Standard Class"/>
    <s v="EB-13870"/>
    <s v="Emily Burns"/>
    <x v="0"/>
    <s v="United States"/>
    <s v="Philadelphia"/>
    <x v="9"/>
    <n v="19140"/>
    <x v="3"/>
    <s v="TEC-PH-10004896"/>
    <x v="2"/>
    <x v="7"/>
    <s v="Nokia Lumia 521 (T-Mobile)"/>
    <n v="53.981999999999999"/>
    <n v="3"/>
    <n v="0.4"/>
    <n v="-10.796399999999995"/>
  </r>
  <r>
    <n v="4295"/>
    <s v="CA-2014-101581"/>
    <x v="3"/>
    <x v="760"/>
    <d v="2014-10-28T00:00:00"/>
    <s v="Standard Class"/>
    <s v="DW-13195"/>
    <s v="David Wiener"/>
    <x v="1"/>
    <s v="United States"/>
    <s v="Redmond"/>
    <x v="21"/>
    <n v="97756"/>
    <x v="1"/>
    <s v="FUR-TA-10002607"/>
    <x v="0"/>
    <x v="3"/>
    <s v="KI Conference Tables"/>
    <n v="177.22499999999999"/>
    <n v="5"/>
    <n v="0.5"/>
    <n v="-120.51299999999998"/>
  </r>
  <r>
    <n v="4296"/>
    <s v="CA-2014-16912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s v="CA-2014-117261"/>
    <x v="3"/>
    <x v="507"/>
    <d v="2014-09-11T00:00:00"/>
    <s v="Standard Class"/>
    <s v="TH-21235"/>
    <s v="Tiffany House"/>
    <x v="1"/>
    <s v="United States"/>
    <s v="Los Angeles"/>
    <x v="1"/>
    <n v="90032"/>
    <x v="1"/>
    <s v="OFF-ST-10000419"/>
    <x v="1"/>
    <x v="4"/>
    <s v="Rogers Jumbo File, Granite"/>
    <n v="54.32"/>
    <n v="4"/>
    <n v="0"/>
    <n v="0.54319999999999879"/>
  </r>
  <r>
    <n v="4298"/>
    <s v="CA-2014-129021"/>
    <x v="3"/>
    <x v="962"/>
    <d v="2014-08-27T00:00:00"/>
    <s v="Second Class"/>
    <s v="PO-18850"/>
    <s v="Patrick O'Brill"/>
    <x v="0"/>
    <s v="United States"/>
    <s v="Tallahassee"/>
    <x v="2"/>
    <n v="32303"/>
    <x v="0"/>
    <s v="TEC-PH-10001459"/>
    <x v="2"/>
    <x v="7"/>
    <s v="Samsung Galaxy Mega 6.3"/>
    <n v="4367.8960000000006"/>
    <n v="13"/>
    <n v="0.2"/>
    <n v="327.59220000000005"/>
  </r>
  <r>
    <n v="4299"/>
    <s v="CA-2014-129021"/>
    <x v="3"/>
    <x v="962"/>
    <d v="2014-08-27T00:00:00"/>
    <s v="Second Class"/>
    <s v="PO-18850"/>
    <s v="Patrick O'Brill"/>
    <x v="0"/>
    <s v="United States"/>
    <s v="Tallahassee"/>
    <x v="2"/>
    <n v="32303"/>
    <x v="0"/>
    <s v="OFF-PA-10000241"/>
    <x v="1"/>
    <x v="10"/>
    <s v="IBM Multi-Purpose Copy Paper, 8 1/2 x 11&quot;, Case"/>
    <n v="49.568000000000005"/>
    <n v="2"/>
    <n v="0.2"/>
    <n v="15.489999999999997"/>
  </r>
  <r>
    <n v="4300"/>
    <s v="CA-2014-129021"/>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s v="CA-2014-129021"/>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s v="CA-2014-129021"/>
    <x v="3"/>
    <x v="962"/>
    <d v="2014-08-27T00:00:00"/>
    <s v="Second Class"/>
    <s v="PO-18850"/>
    <s v="Patrick O'Brill"/>
    <x v="0"/>
    <s v="United States"/>
    <s v="Tallahassee"/>
    <x v="2"/>
    <n v="32303"/>
    <x v="0"/>
    <s v="OFF-PA-10000141"/>
    <x v="1"/>
    <x v="10"/>
    <s v="Ampad Evidence Wirebond Steno Books, 6&quot; x 9&quot;"/>
    <n v="8.7200000000000006"/>
    <n v="5"/>
    <n v="0.2"/>
    <n v="2.9429999999999992"/>
  </r>
  <r>
    <n v="4303"/>
    <s v="CA-2011-123253"/>
    <x v="2"/>
    <x v="963"/>
    <d v="2011-08-25T00:00:00"/>
    <s v="Second Class"/>
    <s v="DE-13255"/>
    <s v="Deanra Eno"/>
    <x v="2"/>
    <s v="United States"/>
    <s v="Lakewood"/>
    <x v="24"/>
    <n v="44107"/>
    <x v="3"/>
    <s v="OFF-AR-10002804"/>
    <x v="1"/>
    <x v="6"/>
    <s v="Faber Castell Col-Erase Pencils"/>
    <n v="3.9119999999999999"/>
    <n v="1"/>
    <n v="0.2"/>
    <n v="1.0269000000000001"/>
  </r>
  <r>
    <n v="4304"/>
    <s v="CA-2013-121601"/>
    <x v="0"/>
    <x v="964"/>
    <d v="2013-10-05T00:00:00"/>
    <s v="Same Day"/>
    <s v="MO-17500"/>
    <s v="Mary O'Rourke"/>
    <x v="0"/>
    <s v="United States"/>
    <s v="The Colony"/>
    <x v="5"/>
    <n v="75056"/>
    <x v="2"/>
    <s v="OFF-EN-10003862"/>
    <x v="1"/>
    <x v="12"/>
    <s v="Laser &amp; Ink Jet Business Envelopes"/>
    <n v="59.751999999999995"/>
    <n v="7"/>
    <n v="0.2"/>
    <n v="19.4194"/>
  </r>
  <r>
    <n v="4305"/>
    <s v="CA-2011-162278"/>
    <x v="2"/>
    <x v="965"/>
    <d v="2011-10-30T00:00:00"/>
    <s v="Second Class"/>
    <s v="AH-10585"/>
    <s v="Angele Hood"/>
    <x v="0"/>
    <s v="United States"/>
    <s v="Seattle"/>
    <x v="4"/>
    <n v="98105"/>
    <x v="1"/>
    <s v="FUR-FU-10000448"/>
    <x v="0"/>
    <x v="5"/>
    <s v="Tenex Chairmats For Use With Carpeted Floors"/>
    <n v="63.92"/>
    <n v="4"/>
    <n v="0"/>
    <n v="3.195999999999998"/>
  </r>
  <r>
    <n v="4306"/>
    <s v="CA-2011-162278"/>
    <x v="2"/>
    <x v="965"/>
    <d v="2011-10-30T00:00:00"/>
    <s v="Second Class"/>
    <s v="AH-10585"/>
    <s v="Angele Hood"/>
    <x v="0"/>
    <s v="United States"/>
    <s v="Seattle"/>
    <x v="4"/>
    <n v="98105"/>
    <x v="1"/>
    <s v="TEC-PH-10000526"/>
    <x v="2"/>
    <x v="7"/>
    <s v="Vtech CS6719"/>
    <n v="383.96000000000004"/>
    <n v="5"/>
    <n v="0.2"/>
    <n v="38.396000000000015"/>
  </r>
  <r>
    <n v="4307"/>
    <s v="CA-2013-161095"/>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s v="CA-2013-161095"/>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s v="CA-2011-125829"/>
    <x v="2"/>
    <x v="130"/>
    <d v="2011-11-11T00:00:00"/>
    <s v="Standard Class"/>
    <s v="WB-21850"/>
    <s v="William Brown"/>
    <x v="0"/>
    <s v="United States"/>
    <s v="Los Angeles"/>
    <x v="1"/>
    <n v="90045"/>
    <x v="1"/>
    <s v="TEC-PH-10001079"/>
    <x v="2"/>
    <x v="7"/>
    <s v="Polycom SoundPoint Pro SE-225 Corded phone"/>
    <n v="666.34400000000005"/>
    <n v="7"/>
    <n v="0.2"/>
    <n v="66.634399999999971"/>
  </r>
  <r>
    <n v="4310"/>
    <s v="CA-2011-125829"/>
    <x v="2"/>
    <x v="130"/>
    <d v="2011-11-11T00:00:00"/>
    <s v="Standard Class"/>
    <s v="WB-21850"/>
    <s v="William Brown"/>
    <x v="0"/>
    <s v="United States"/>
    <s v="Los Angeles"/>
    <x v="1"/>
    <n v="90045"/>
    <x v="1"/>
    <s v="FUR-TA-10002041"/>
    <x v="0"/>
    <x v="3"/>
    <s v="Bevis Round Conference Table Top, X-Base"/>
    <n v="573.72799999999995"/>
    <n v="4"/>
    <n v="0.2"/>
    <n v="-64.544399999999968"/>
  </r>
  <r>
    <n v="4311"/>
    <s v="CA-2011-125829"/>
    <x v="2"/>
    <x v="130"/>
    <d v="2011-11-11T00:00:00"/>
    <s v="Standard Class"/>
    <s v="WB-21850"/>
    <s v="William Brown"/>
    <x v="0"/>
    <s v="United States"/>
    <s v="Los Angeles"/>
    <x v="1"/>
    <n v="90045"/>
    <x v="1"/>
    <s v="OFF-BI-10001036"/>
    <x v="1"/>
    <x v="8"/>
    <s v="Cardinal EasyOpen D-Ring Binders"/>
    <n v="21.936000000000003"/>
    <n v="3"/>
    <n v="0.2"/>
    <n v="8.2259999999999991"/>
  </r>
  <r>
    <n v="4312"/>
    <s v="CA-2011-125829"/>
    <x v="2"/>
    <x v="130"/>
    <d v="2011-11-11T00:00:00"/>
    <s v="Standard Class"/>
    <s v="WB-21850"/>
    <s v="William Brown"/>
    <x v="0"/>
    <s v="United States"/>
    <s v="Los Angeles"/>
    <x v="1"/>
    <n v="90045"/>
    <x v="1"/>
    <s v="OFF-PA-10000223"/>
    <x v="1"/>
    <x v="10"/>
    <s v="Xerox 2000"/>
    <n v="19.440000000000001"/>
    <n v="3"/>
    <n v="0"/>
    <n v="9.3312000000000008"/>
  </r>
  <r>
    <n v="4313"/>
    <s v="CA-2011-125829"/>
    <x v="2"/>
    <x v="130"/>
    <d v="2011-11-11T00:00:00"/>
    <s v="Standard Class"/>
    <s v="WB-21850"/>
    <s v="William Brown"/>
    <x v="0"/>
    <s v="United States"/>
    <s v="Los Angeles"/>
    <x v="1"/>
    <n v="90045"/>
    <x v="1"/>
    <s v="TEC-MA-10003246"/>
    <x v="2"/>
    <x v="15"/>
    <s v="Hewlett-Packard Deskjet D4360 Printer"/>
    <n v="447.96800000000007"/>
    <n v="4"/>
    <n v="0.2"/>
    <n v="139.98999999999995"/>
  </r>
  <r>
    <n v="4314"/>
    <s v="CA-2011-123127"/>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s v="CA-2012-115945"/>
    <x v="1"/>
    <x v="608"/>
    <d v="2012-07-01T00:00:00"/>
    <s v="Standard Class"/>
    <s v="AB-10165"/>
    <s v="Alan Barnes"/>
    <x v="0"/>
    <s v="United States"/>
    <s v="Los Angeles"/>
    <x v="1"/>
    <n v="90045"/>
    <x v="1"/>
    <s v="OFF-AR-10004062"/>
    <x v="1"/>
    <x v="6"/>
    <s v="Staples"/>
    <n v="20.96"/>
    <n v="2"/>
    <n v="0"/>
    <n v="5.24"/>
  </r>
  <r>
    <n v="4316"/>
    <s v="CA-2012-115945"/>
    <x v="1"/>
    <x v="608"/>
    <d v="2012-07-01T00:00:00"/>
    <s v="Standard Class"/>
    <s v="AB-10165"/>
    <s v="Alan Barnes"/>
    <x v="0"/>
    <s v="United States"/>
    <s v="Los Angeles"/>
    <x v="1"/>
    <n v="90045"/>
    <x v="1"/>
    <s v="OFF-BI-10004330"/>
    <x v="1"/>
    <x v="8"/>
    <s v="GBC Velobind Prepunched Cover Sets, Regency Series"/>
    <n v="88.751999999999995"/>
    <n v="3"/>
    <n v="0.2"/>
    <n v="27.734999999999996"/>
  </r>
  <r>
    <n v="4317"/>
    <s v="CA-2012-115945"/>
    <x v="1"/>
    <x v="608"/>
    <d v="2012-07-01T00:00:00"/>
    <s v="Standard Class"/>
    <s v="AB-10165"/>
    <s v="Alan Barnes"/>
    <x v="0"/>
    <s v="United States"/>
    <s v="Los Angeles"/>
    <x v="1"/>
    <n v="90045"/>
    <x v="1"/>
    <s v="OFF-ST-10001963"/>
    <x v="1"/>
    <x v="4"/>
    <s v="Tennsco Regal Shelving Units"/>
    <n v="304.23"/>
    <n v="3"/>
    <n v="0"/>
    <n v="9.126899999999992"/>
  </r>
  <r>
    <n v="4318"/>
    <s v="CA-2012-136735"/>
    <x v="1"/>
    <x v="353"/>
    <d v="2012-08-02T00:00:00"/>
    <s v="Standard Class"/>
    <s v="HA-14920"/>
    <s v="Helen Andreada"/>
    <x v="0"/>
    <s v="United States"/>
    <s v="San Francisco"/>
    <x v="1"/>
    <n v="94110"/>
    <x v="1"/>
    <s v="OFF-EN-10002230"/>
    <x v="1"/>
    <x v="12"/>
    <s v="Airmail Envelopes"/>
    <n v="167.86"/>
    <n v="2"/>
    <n v="0"/>
    <n v="78.894199999999998"/>
  </r>
  <r>
    <n v="4319"/>
    <s v="US-2014-136189"/>
    <x v="3"/>
    <x v="226"/>
    <d v="2014-12-12T00:00:00"/>
    <s v="Standard Class"/>
    <s v="DC-13285"/>
    <s v="Debra Catini"/>
    <x v="0"/>
    <s v="United States"/>
    <s v="Richmond"/>
    <x v="17"/>
    <n v="23223"/>
    <x v="0"/>
    <s v="FUR-FU-10000175"/>
    <x v="0"/>
    <x v="5"/>
    <s v="DAX Wood Document Frame."/>
    <n v="82.38"/>
    <n v="6"/>
    <n v="0"/>
    <n v="25.537799999999997"/>
  </r>
  <r>
    <n v="4320"/>
    <s v="CA-2011-152345"/>
    <x v="2"/>
    <x v="282"/>
    <d v="2012-01-03T00:00:00"/>
    <s v="Second Class"/>
    <s v="ST-20530"/>
    <s v="Shui Tom"/>
    <x v="0"/>
    <s v="United States"/>
    <s v="Albuquerque"/>
    <x v="27"/>
    <n v="87105"/>
    <x v="1"/>
    <s v="TEC-PH-10004897"/>
    <x v="2"/>
    <x v="7"/>
    <s v="Mediabridge Sport Armband iPhone 5s"/>
    <n v="23.976000000000003"/>
    <n v="3"/>
    <n v="0.2"/>
    <n v="-5.694300000000001"/>
  </r>
  <r>
    <n v="4321"/>
    <s v="CA-2011-152345"/>
    <x v="2"/>
    <x v="282"/>
    <d v="2012-01-03T00:00:00"/>
    <s v="Second Class"/>
    <s v="ST-20530"/>
    <s v="Shui Tom"/>
    <x v="0"/>
    <s v="United States"/>
    <s v="Albuquerque"/>
    <x v="27"/>
    <n v="87105"/>
    <x v="1"/>
    <s v="OFF-ST-10003123"/>
    <x v="1"/>
    <x v="4"/>
    <s v="Fellowes Bases and Tops For Staxonsteel/High-Stak Systems"/>
    <n v="33.29"/>
    <n v="1"/>
    <n v="0"/>
    <n v="7.9895999999999994"/>
  </r>
  <r>
    <n v="4322"/>
    <s v="US-2012-147662"/>
    <x v="1"/>
    <x v="966"/>
    <d v="2012-02-19T00:00:00"/>
    <s v="Standard Class"/>
    <s v="KB-16315"/>
    <s v="Karl Braun"/>
    <x v="0"/>
    <s v="United States"/>
    <s v="Akron"/>
    <x v="24"/>
    <n v="44312"/>
    <x v="3"/>
    <s v="OFF-BI-10001658"/>
    <x v="1"/>
    <x v="8"/>
    <s v="GBC Standard Therm-A-Bind Covers"/>
    <n v="14.952000000000004"/>
    <n v="2"/>
    <n v="0.7"/>
    <n v="-11.961599999999997"/>
  </r>
  <r>
    <n v="4323"/>
    <s v="US-2012-147662"/>
    <x v="1"/>
    <x v="966"/>
    <d v="2012-02-19T00:00:00"/>
    <s v="Standard Class"/>
    <s v="KB-16315"/>
    <s v="Karl Braun"/>
    <x v="0"/>
    <s v="United States"/>
    <s v="Akron"/>
    <x v="24"/>
    <n v="44312"/>
    <x v="3"/>
    <s v="TEC-PH-10002834"/>
    <x v="2"/>
    <x v="7"/>
    <s v="Google Nexus 5"/>
    <n v="323.98199999999997"/>
    <n v="3"/>
    <n v="0.4"/>
    <n v="-80.995500000000021"/>
  </r>
  <r>
    <n v="4324"/>
    <s v="US-2012-147662"/>
    <x v="1"/>
    <x v="966"/>
    <d v="2012-02-19T00:00:00"/>
    <s v="Standard Class"/>
    <s v="KB-16315"/>
    <s v="Karl Braun"/>
    <x v="0"/>
    <s v="United States"/>
    <s v="Akron"/>
    <x v="24"/>
    <n v="44312"/>
    <x v="3"/>
    <s v="OFF-BI-10002160"/>
    <x v="1"/>
    <x v="8"/>
    <s v="Acco Hanging Data Binders"/>
    <n v="2.2860000000000005"/>
    <n v="2"/>
    <n v="0.7"/>
    <n v="-1.6763999999999997"/>
  </r>
  <r>
    <n v="4325"/>
    <s v="US-2012-147662"/>
    <x v="1"/>
    <x v="966"/>
    <d v="2012-02-19T00:00:00"/>
    <s v="Standard Class"/>
    <s v="KB-16315"/>
    <s v="Karl Braun"/>
    <x v="0"/>
    <s v="United States"/>
    <s v="Akron"/>
    <x v="24"/>
    <n v="44312"/>
    <x v="3"/>
    <s v="OFF-AR-10004999"/>
    <x v="1"/>
    <x v="6"/>
    <s v="Newell 315"/>
    <n v="14.352000000000002"/>
    <n v="3"/>
    <n v="0.2"/>
    <n v="0.8969999999999998"/>
  </r>
  <r>
    <n v="4326"/>
    <s v="US-2012-147662"/>
    <x v="1"/>
    <x v="966"/>
    <d v="2012-02-19T00:00:00"/>
    <s v="Standard Class"/>
    <s v="KB-16315"/>
    <s v="Karl Braun"/>
    <x v="0"/>
    <s v="United States"/>
    <s v="Akron"/>
    <x v="24"/>
    <n v="44312"/>
    <x v="3"/>
    <s v="TEC-AC-10003280"/>
    <x v="2"/>
    <x v="11"/>
    <s v="Belkin F8E887 USB Wired Ergonomic Keyboard"/>
    <n v="71.975999999999999"/>
    <n v="3"/>
    <n v="0.2"/>
    <n v="0.89969999999999573"/>
  </r>
  <r>
    <n v="4327"/>
    <s v="CA-2013-153346"/>
    <x v="0"/>
    <x v="967"/>
    <d v="2013-01-27T00:00:00"/>
    <s v="First Class"/>
    <s v="TB-21355"/>
    <s v="Todd Boyes"/>
    <x v="1"/>
    <s v="United States"/>
    <s v="Plainfield"/>
    <x v="30"/>
    <n v="7060"/>
    <x v="3"/>
    <s v="OFF-AR-10000315"/>
    <x v="1"/>
    <x v="6"/>
    <s v="Dixon Ticonderoga Maple Cedar Pencil, #2"/>
    <n v="9.2099999999999991"/>
    <n v="3"/>
    <n v="0"/>
    <n v="2.3025000000000002"/>
  </r>
  <r>
    <n v="4328"/>
    <s v="CA-2013-153346"/>
    <x v="0"/>
    <x v="967"/>
    <d v="2013-01-27T00:00:00"/>
    <s v="First Class"/>
    <s v="TB-21355"/>
    <s v="Todd Boyes"/>
    <x v="1"/>
    <s v="United States"/>
    <s v="Plainfield"/>
    <x v="30"/>
    <n v="7060"/>
    <x v="3"/>
    <s v="OFF-PA-10000007"/>
    <x v="1"/>
    <x v="10"/>
    <s v="Telephone Message Books with Fax/Mobile Section, 4 1/4&quot; x 6&quot;"/>
    <n v="18"/>
    <n v="5"/>
    <n v="0"/>
    <n v="8.2799999999999994"/>
  </r>
  <r>
    <n v="4329"/>
    <s v="CA-2014-118360"/>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s v="CA-2014-149853"/>
    <x v="3"/>
    <x v="621"/>
    <d v="2014-10-10T00:00:00"/>
    <s v="Standard Class"/>
    <s v="PO-18850"/>
    <s v="Patrick O'Brill"/>
    <x v="0"/>
    <s v="United States"/>
    <s v="Hialeah"/>
    <x v="2"/>
    <n v="33012"/>
    <x v="0"/>
    <s v="OFF-PA-10000556"/>
    <x v="1"/>
    <x v="10"/>
    <s v="Xerox 208"/>
    <n v="15.552000000000003"/>
    <n v="3"/>
    <n v="0.2"/>
    <n v="5.4432"/>
  </r>
  <r>
    <n v="4331"/>
    <s v="CA-2014-149853"/>
    <x v="3"/>
    <x v="621"/>
    <d v="2014-10-10T00:00:00"/>
    <s v="Standard Class"/>
    <s v="PO-18850"/>
    <s v="Patrick O'Brill"/>
    <x v="0"/>
    <s v="United States"/>
    <s v="Hialeah"/>
    <x v="2"/>
    <n v="33012"/>
    <x v="0"/>
    <s v="OFF-AP-10000804"/>
    <x v="1"/>
    <x v="9"/>
    <s v="Hoover Portapower Portable Vacuum"/>
    <n v="17.920000000000002"/>
    <n v="5"/>
    <n v="0.2"/>
    <n v="1.1200000000000001"/>
  </r>
  <r>
    <n v="4332"/>
    <s v="CA-2014-107909"/>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s v="CA-2014-107909"/>
    <x v="3"/>
    <x v="853"/>
    <d v="2014-09-07T00:00:00"/>
    <s v="Standard Class"/>
    <s v="SS-20875"/>
    <s v="Sung Shariari"/>
    <x v="0"/>
    <s v="United States"/>
    <s v="Redmond"/>
    <x v="4"/>
    <n v="98052"/>
    <x v="1"/>
    <s v="OFF-BI-10003476"/>
    <x v="1"/>
    <x v="8"/>
    <s v="Avery Metallic Poly Binders"/>
    <n v="22.92"/>
    <n v="5"/>
    <n v="0.2"/>
    <n v="8.0219999999999985"/>
  </r>
  <r>
    <n v="4334"/>
    <s v="CA-2012-112375"/>
    <x v="1"/>
    <x v="379"/>
    <d v="2012-12-27T00:00:00"/>
    <s v="Standard Class"/>
    <s v="RD-19720"/>
    <s v="Roger Demir"/>
    <x v="0"/>
    <s v="United States"/>
    <s v="Daytona Beach"/>
    <x v="2"/>
    <n v="32114"/>
    <x v="0"/>
    <s v="TEC-AC-10003237"/>
    <x v="2"/>
    <x v="11"/>
    <s v="Memorex Micro Travel Drive 4 GB"/>
    <n v="50.88"/>
    <n v="6"/>
    <n v="0.2"/>
    <n v="14.628000000000005"/>
  </r>
  <r>
    <n v="4335"/>
    <s v="CA-2012-112375"/>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s v="CA-2012-154795"/>
    <x v="1"/>
    <x v="139"/>
    <d v="2012-12-24T00:00:00"/>
    <s v="Standard Class"/>
    <s v="GZ-14470"/>
    <s v="Gary Zandusky"/>
    <x v="0"/>
    <s v="United States"/>
    <s v="Bullhead City"/>
    <x v="16"/>
    <n v="86442"/>
    <x v="1"/>
    <s v="OFF-EN-10003068"/>
    <x v="1"/>
    <x v="12"/>
    <s v="#6 3/4 Gummed Flap White Envelopes"/>
    <n v="7.9200000000000008"/>
    <n v="1"/>
    <n v="0.2"/>
    <n v="2.7719999999999994"/>
  </r>
  <r>
    <n v="4337"/>
    <s v="CA-2012-154795"/>
    <x v="1"/>
    <x v="139"/>
    <d v="2012-12-24T00:00:00"/>
    <s v="Standard Class"/>
    <s v="GZ-14470"/>
    <s v="Gary Zandusky"/>
    <x v="0"/>
    <s v="United States"/>
    <s v="Bullhead City"/>
    <x v="16"/>
    <n v="86442"/>
    <x v="1"/>
    <s v="FUR-FU-10002088"/>
    <x v="0"/>
    <x v="5"/>
    <s v="Nu-Dell Float Frame 11 x 14 1/2"/>
    <n v="14.368000000000002"/>
    <n v="2"/>
    <n v="0.2"/>
    <n v="3.9512"/>
  </r>
  <r>
    <n v="4338"/>
    <s v="CA-2012-125234"/>
    <x v="1"/>
    <x v="154"/>
    <d v="2012-12-01T00:00:00"/>
    <s v="Standard Class"/>
    <s v="SN-20710"/>
    <s v="Steve Nguyen"/>
    <x v="2"/>
    <s v="United States"/>
    <s v="Los Angeles"/>
    <x v="1"/>
    <n v="90049"/>
    <x v="1"/>
    <s v="TEC-AC-10000158"/>
    <x v="2"/>
    <x v="11"/>
    <s v="Sony 64GB Class 10 Micro SDHC R40 Memory Card"/>
    <n v="107.97"/>
    <n v="3"/>
    <n v="0"/>
    <n v="22.6737"/>
  </r>
  <r>
    <n v="4339"/>
    <s v="CA-2012-125234"/>
    <x v="1"/>
    <x v="154"/>
    <d v="2012-12-01T00:00:00"/>
    <s v="Standard Class"/>
    <s v="SN-20710"/>
    <s v="Steve Nguyen"/>
    <x v="2"/>
    <s v="United States"/>
    <s v="Los Angeles"/>
    <x v="1"/>
    <n v="90049"/>
    <x v="1"/>
    <s v="OFF-PA-10000482"/>
    <x v="1"/>
    <x v="10"/>
    <s v="Snap-A-Way Black Print Carbonless Ruled Speed Letter, Triplicate"/>
    <n v="113.82"/>
    <n v="3"/>
    <n v="0"/>
    <n v="53.495399999999989"/>
  </r>
  <r>
    <n v="4340"/>
    <s v="CA-2014-133501"/>
    <x v="3"/>
    <x v="151"/>
    <d v="2014-09-02T00:00:00"/>
    <s v="Standard Class"/>
    <s v="DK-12895"/>
    <s v="Dana Kaydos"/>
    <x v="0"/>
    <s v="United States"/>
    <s v="Franklin"/>
    <x v="18"/>
    <n v="37064"/>
    <x v="0"/>
    <s v="OFF-PA-10004888"/>
    <x v="1"/>
    <x v="10"/>
    <s v="Xerox 217"/>
    <n v="5.1840000000000011"/>
    <n v="1"/>
    <n v="0.2"/>
    <n v="1.8144"/>
  </r>
  <r>
    <n v="4341"/>
    <s v="US-2011-129609"/>
    <x v="2"/>
    <x v="579"/>
    <d v="2011-03-22T00:00:00"/>
    <s v="Same Day"/>
    <s v="VM-21835"/>
    <s v="Vivian Mathis"/>
    <x v="0"/>
    <s v="United States"/>
    <s v="Portage"/>
    <x v="14"/>
    <n v="46368"/>
    <x v="2"/>
    <s v="OFF-AR-10003478"/>
    <x v="1"/>
    <x v="6"/>
    <s v="Avery Hi-Liter EverBold Pen Style Fluorescent Highlighters, 4/Pack"/>
    <n v="16.28"/>
    <n v="2"/>
    <n v="0"/>
    <n v="6.5120000000000005"/>
  </r>
  <r>
    <n v="4342"/>
    <s v="CA-2014-130309"/>
    <x v="3"/>
    <x v="94"/>
    <d v="2014-12-22T00:00:00"/>
    <s v="Standard Class"/>
    <s v="GB-14575"/>
    <s v="Giulietta Baptist"/>
    <x v="0"/>
    <s v="United States"/>
    <s v="Arlington"/>
    <x v="17"/>
    <n v="22204"/>
    <x v="0"/>
    <s v="OFF-ST-10003208"/>
    <x v="1"/>
    <x v="4"/>
    <s v="Adjustable Depth Letter/Legal Cart"/>
    <n v="544.38"/>
    <n v="3"/>
    <n v="0"/>
    <n v="157.87019999999993"/>
  </r>
  <r>
    <n v="4343"/>
    <s v="CA-2014-105410"/>
    <x v="3"/>
    <x v="498"/>
    <d v="2014-03-23T00:00:00"/>
    <s v="First Class"/>
    <s v="ND-18370"/>
    <s v="Natalie DeCherney"/>
    <x v="0"/>
    <s v="United States"/>
    <s v="San Francisco"/>
    <x v="1"/>
    <n v="94110"/>
    <x v="1"/>
    <s v="OFF-BI-10004970"/>
    <x v="1"/>
    <x v="8"/>
    <s v="ACCOHIDE 3-Ring Binder, Blue, 1&quot;"/>
    <n v="19.824000000000002"/>
    <n v="6"/>
    <n v="0.2"/>
    <n v="6.690599999999999"/>
  </r>
  <r>
    <n v="4344"/>
    <s v="CA-2014-105410"/>
    <x v="3"/>
    <x v="498"/>
    <d v="2014-03-23T00:00:00"/>
    <s v="First Class"/>
    <s v="ND-18370"/>
    <s v="Natalie DeCherney"/>
    <x v="0"/>
    <s v="United States"/>
    <s v="San Francisco"/>
    <x v="1"/>
    <n v="94110"/>
    <x v="1"/>
    <s v="TEC-PH-10000038"/>
    <x v="2"/>
    <x v="7"/>
    <s v="Jawbone MINI JAMBOX Wireless Bluetooth Speaker"/>
    <n v="657.50400000000002"/>
    <n v="6"/>
    <n v="0.2"/>
    <n v="-131.50080000000005"/>
  </r>
  <r>
    <n v="4345"/>
    <s v="CA-2014-105410"/>
    <x v="3"/>
    <x v="498"/>
    <d v="2014-03-23T00:00:00"/>
    <s v="First Class"/>
    <s v="ND-18370"/>
    <s v="Natalie DeCherney"/>
    <x v="0"/>
    <s v="United States"/>
    <s v="San Francisco"/>
    <x v="1"/>
    <n v="94110"/>
    <x v="1"/>
    <s v="TEC-AC-10001552"/>
    <x v="2"/>
    <x v="11"/>
    <s v="Logitech K350 2.4Ghz Wireless Keyboard"/>
    <n v="99.54"/>
    <n v="2"/>
    <n v="0"/>
    <n v="10.949399999999997"/>
  </r>
  <r>
    <n v="4346"/>
    <s v="CA-2014-105410"/>
    <x v="3"/>
    <x v="498"/>
    <d v="2014-03-23T00:00:00"/>
    <s v="First Class"/>
    <s v="ND-18370"/>
    <s v="Natalie DeCherney"/>
    <x v="0"/>
    <s v="United States"/>
    <s v="San Francisco"/>
    <x v="1"/>
    <n v="94110"/>
    <x v="1"/>
    <s v="TEC-AC-10002926"/>
    <x v="2"/>
    <x v="11"/>
    <s v="Logitech Wireless Marathon Mouse M705"/>
    <n v="199.96"/>
    <n v="4"/>
    <n v="0"/>
    <n v="85.982800000000012"/>
  </r>
  <r>
    <n v="4347"/>
    <s v="CA-2013-120355"/>
    <x v="0"/>
    <x v="31"/>
    <d v="2013-09-26T00:00:00"/>
    <s v="Standard Class"/>
    <s v="MM-17260"/>
    <s v="Magdelene Morse"/>
    <x v="0"/>
    <s v="United States"/>
    <s v="New Rochelle"/>
    <x v="15"/>
    <n v="10801"/>
    <x v="3"/>
    <s v="FUR-CH-10001394"/>
    <x v="0"/>
    <x v="1"/>
    <s v="Global Leather Executive Chair"/>
    <n v="631.78200000000004"/>
    <n v="2"/>
    <n v="0.1"/>
    <n v="140.39599999999993"/>
  </r>
  <r>
    <n v="4348"/>
    <s v="CA-2013-120355"/>
    <x v="0"/>
    <x v="31"/>
    <d v="2013-09-26T00:00:00"/>
    <s v="Standard Class"/>
    <s v="MM-17260"/>
    <s v="Magdelene Morse"/>
    <x v="0"/>
    <s v="United States"/>
    <s v="New Rochelle"/>
    <x v="15"/>
    <n v="10801"/>
    <x v="3"/>
    <s v="FUR-FU-10004053"/>
    <x v="0"/>
    <x v="5"/>
    <s v="DAX Two-Tone Silver Metal Document Frame"/>
    <n v="60.72"/>
    <n v="3"/>
    <n v="0"/>
    <n v="26.1096"/>
  </r>
  <r>
    <n v="4349"/>
    <s v="CA-2014-169894"/>
    <x v="3"/>
    <x v="221"/>
    <d v="2014-11-30T00:00:00"/>
    <s v="Second Class"/>
    <s v="MV-17485"/>
    <s v="Mark Van Huff"/>
    <x v="0"/>
    <s v="United States"/>
    <s v="Mesa"/>
    <x v="16"/>
    <n v="85204"/>
    <x v="1"/>
    <s v="OFF-BI-10004230"/>
    <x v="1"/>
    <x v="8"/>
    <s v="GBC Recycled Grain Textured Covers"/>
    <n v="20.724000000000004"/>
    <n v="2"/>
    <n v="0.7"/>
    <n v="-15.197599999999994"/>
  </r>
  <r>
    <n v="4350"/>
    <s v="CA-2014-169894"/>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s v="US-2014-100482"/>
    <x v="3"/>
    <x v="645"/>
    <d v="2014-04-16T00:00:00"/>
    <s v="Standard Class"/>
    <s v="JL-15130"/>
    <s v="Jack Lebron"/>
    <x v="0"/>
    <s v="United States"/>
    <s v="Lancaster"/>
    <x v="24"/>
    <n v="43130"/>
    <x v="3"/>
    <s v="OFF-ST-10001325"/>
    <x v="1"/>
    <x v="4"/>
    <s v="Sterilite Officeware Hinged File Box"/>
    <n v="16.768000000000001"/>
    <n v="2"/>
    <n v="0.2"/>
    <n v="1.4672000000000001"/>
  </r>
  <r>
    <n v="4352"/>
    <s v="US-2014-100482"/>
    <x v="3"/>
    <x v="645"/>
    <d v="2014-04-16T00:00:00"/>
    <s v="Standard Class"/>
    <s v="JL-15130"/>
    <s v="Jack Lebron"/>
    <x v="0"/>
    <s v="United States"/>
    <s v="Lancaster"/>
    <x v="24"/>
    <n v="43130"/>
    <x v="3"/>
    <s v="TEC-AC-10003441"/>
    <x v="2"/>
    <x v="11"/>
    <s v="Kingston Digital DataTraveler 32GB USB 2.0"/>
    <n v="27.12"/>
    <n v="2"/>
    <n v="0.2"/>
    <n v="-4.7460000000000013"/>
  </r>
  <r>
    <n v="4353"/>
    <s v="CA-2014-107748"/>
    <x v="3"/>
    <x v="389"/>
    <d v="2014-12-13T00:00:00"/>
    <s v="Second Class"/>
    <s v="AG-10330"/>
    <s v="Alex Grayson"/>
    <x v="0"/>
    <s v="United States"/>
    <s v="Stockton"/>
    <x v="1"/>
    <n v="95207"/>
    <x v="1"/>
    <s v="TEC-PH-10003215"/>
    <x v="2"/>
    <x v="7"/>
    <s v="Jackery Bar Premium Fast-charging Portable Charger"/>
    <n v="95.84"/>
    <n v="4"/>
    <n v="0.2"/>
    <n v="34.741999999999997"/>
  </r>
  <r>
    <n v="4354"/>
    <s v="CA-2014-107748"/>
    <x v="3"/>
    <x v="389"/>
    <d v="2014-12-13T00:00:00"/>
    <s v="Second Class"/>
    <s v="AG-10330"/>
    <s v="Alex Grayson"/>
    <x v="0"/>
    <s v="United States"/>
    <s v="Stockton"/>
    <x v="1"/>
    <n v="95207"/>
    <x v="1"/>
    <s v="OFF-PA-10002005"/>
    <x v="1"/>
    <x v="10"/>
    <s v="Xerox 225"/>
    <n v="12.96"/>
    <n v="2"/>
    <n v="0"/>
    <n v="6.2208000000000006"/>
  </r>
  <r>
    <n v="4355"/>
    <s v="CA-2014-153654"/>
    <x v="3"/>
    <x v="221"/>
    <d v="2014-11-27T00:00:00"/>
    <s v="Second Class"/>
    <s v="MD-17860"/>
    <s v="Michael Dominguez"/>
    <x v="1"/>
    <s v="United States"/>
    <s v="Asheville"/>
    <x v="3"/>
    <n v="28806"/>
    <x v="0"/>
    <s v="OFF-BI-10004465"/>
    <x v="1"/>
    <x v="8"/>
    <s v="Avery Durable Slant Ring Binders"/>
    <n v="19.008000000000003"/>
    <n v="8"/>
    <n v="0.7"/>
    <n v="-12.671999999999997"/>
  </r>
  <r>
    <n v="4356"/>
    <s v="CA-2012-155600"/>
    <x v="1"/>
    <x v="784"/>
    <d v="2012-12-07T00:00:00"/>
    <s v="Second Class"/>
    <s v="RO-19780"/>
    <s v="Rose O'Brian"/>
    <x v="0"/>
    <s v="United States"/>
    <s v="Clarksville"/>
    <x v="18"/>
    <n v="37042"/>
    <x v="0"/>
    <s v="OFF-BI-10000545"/>
    <x v="1"/>
    <x v="8"/>
    <s v="GBC Ibimaster 500 Manual ProClick Binding System"/>
    <n v="1598.0580000000002"/>
    <n v="7"/>
    <n v="0.7"/>
    <n v="-1065.3719999999998"/>
  </r>
  <r>
    <n v="4357"/>
    <s v="CA-2012-155600"/>
    <x v="1"/>
    <x v="784"/>
    <d v="2012-12-07T00:00:00"/>
    <s v="Second Class"/>
    <s v="RO-19780"/>
    <s v="Rose O'Brian"/>
    <x v="0"/>
    <s v="United States"/>
    <s v="Clarksville"/>
    <x v="18"/>
    <n v="37042"/>
    <x v="0"/>
    <s v="OFF-AR-10003752"/>
    <x v="1"/>
    <x v="6"/>
    <s v="Deluxe Chalkboard Eraser Cleaner"/>
    <n v="36.96"/>
    <n v="4"/>
    <n v="0.2"/>
    <n v="12.011999999999999"/>
  </r>
  <r>
    <n v="4358"/>
    <s v="CA-2014-162565"/>
    <x v="3"/>
    <x v="157"/>
    <d v="2014-12-12T00:00:00"/>
    <s v="Same Day"/>
    <s v="RR-19315"/>
    <s v="Ralph Ritter"/>
    <x v="0"/>
    <s v="United States"/>
    <s v="Aurora"/>
    <x v="10"/>
    <n v="60505"/>
    <x v="2"/>
    <s v="OFF-PA-10001937"/>
    <x v="1"/>
    <x v="10"/>
    <s v="Xerox 21"/>
    <n v="10.368000000000002"/>
    <n v="2"/>
    <n v="0.2"/>
    <n v="3.6288"/>
  </r>
  <r>
    <n v="4359"/>
    <s v="CA-2014-162565"/>
    <x v="3"/>
    <x v="157"/>
    <d v="2014-12-12T00:00:00"/>
    <s v="Same Day"/>
    <s v="RR-19315"/>
    <s v="Ralph Ritter"/>
    <x v="0"/>
    <s v="United States"/>
    <s v="Aurora"/>
    <x v="10"/>
    <n v="60505"/>
    <x v="2"/>
    <s v="FUR-FU-10004306"/>
    <x v="0"/>
    <x v="5"/>
    <s v="Electrix Halogen Magnifier Lamp"/>
    <n v="77.720000000000013"/>
    <n v="1"/>
    <n v="0.6"/>
    <n v="-66.061999999999998"/>
  </r>
  <r>
    <n v="4360"/>
    <s v="CA-2014-162565"/>
    <x v="3"/>
    <x v="157"/>
    <d v="2014-12-12T00:00:00"/>
    <s v="Same Day"/>
    <s v="RR-19315"/>
    <s v="Ralph Ritter"/>
    <x v="0"/>
    <s v="United States"/>
    <s v="Aurora"/>
    <x v="10"/>
    <n v="60505"/>
    <x v="2"/>
    <s v="FUR-CH-10003973"/>
    <x v="0"/>
    <x v="1"/>
    <s v="GuestStacker Chair with Chrome Finish Legs"/>
    <n v="520.46399999999994"/>
    <n v="2"/>
    <n v="0.3"/>
    <n v="-14.870399999999961"/>
  </r>
  <r>
    <n v="4361"/>
    <s v="CA-2013-127642"/>
    <x v="0"/>
    <x v="206"/>
    <d v="2013-05-24T00:00:00"/>
    <s v="First Class"/>
    <s v="CP-12340"/>
    <s v="Christine Phan"/>
    <x v="1"/>
    <s v="United States"/>
    <s v="Warwick"/>
    <x v="34"/>
    <n v="2886"/>
    <x v="3"/>
    <s v="OFF-PA-10000565"/>
    <x v="1"/>
    <x v="10"/>
    <s v="Staples"/>
    <n v="111.96"/>
    <n v="2"/>
    <n v="0"/>
    <n v="54.860399999999998"/>
  </r>
  <r>
    <n v="4362"/>
    <s v="US-2014-163195"/>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s v="CA-2014-111332"/>
    <x v="3"/>
    <x v="968"/>
    <d v="2014-05-23T00:00:00"/>
    <s v="Second Class"/>
    <s v="NC-18340"/>
    <s v="Nat Carroll"/>
    <x v="0"/>
    <s v="United States"/>
    <s v="Fargo"/>
    <x v="46"/>
    <n v="58103"/>
    <x v="2"/>
    <s v="OFF-AR-10001953"/>
    <x v="1"/>
    <x v="6"/>
    <s v="Boston 1645 Deluxe Heavier-Duty Electric Pencil Sharpener"/>
    <n v="131.94"/>
    <n v="3"/>
    <n v="0"/>
    <n v="35.623800000000003"/>
  </r>
  <r>
    <n v="4364"/>
    <s v="CA-2014-111332"/>
    <x v="3"/>
    <x v="968"/>
    <d v="2014-05-23T00:00:00"/>
    <s v="Second Class"/>
    <s v="NC-18340"/>
    <s v="Nat Carroll"/>
    <x v="0"/>
    <s v="United States"/>
    <s v="Fargo"/>
    <x v="46"/>
    <n v="58103"/>
    <x v="2"/>
    <s v="OFF-AR-10001374"/>
    <x v="1"/>
    <x v="6"/>
    <s v="BIC Brite Liner Highlighters, Chisel Tip"/>
    <n v="25.92"/>
    <n v="4"/>
    <n v="0"/>
    <n v="8.2943999999999996"/>
  </r>
  <r>
    <n v="4365"/>
    <s v="CA-2014-111332"/>
    <x v="3"/>
    <x v="968"/>
    <d v="2014-05-23T00:00:00"/>
    <s v="Second Class"/>
    <s v="NC-18340"/>
    <s v="Nat Carroll"/>
    <x v="0"/>
    <s v="United States"/>
    <s v="Fargo"/>
    <x v="46"/>
    <n v="58103"/>
    <x v="2"/>
    <s v="OFF-ST-10003816"/>
    <x v="1"/>
    <x v="4"/>
    <s v="Fellowes High-Stak Drawer Files"/>
    <n v="704.76"/>
    <n v="4"/>
    <n v="0"/>
    <n v="162.09479999999996"/>
  </r>
  <r>
    <n v="4366"/>
    <s v="CA-2014-111332"/>
    <x v="3"/>
    <x v="968"/>
    <d v="2014-05-23T00:00:00"/>
    <s v="Second Class"/>
    <s v="NC-18340"/>
    <s v="Nat Carroll"/>
    <x v="0"/>
    <s v="United States"/>
    <s v="Fargo"/>
    <x v="46"/>
    <n v="58103"/>
    <x v="2"/>
    <s v="OFF-FA-10001843"/>
    <x v="1"/>
    <x v="13"/>
    <s v="Staples"/>
    <n v="7.41"/>
    <n v="3"/>
    <n v="0"/>
    <n v="3.4827000000000004"/>
  </r>
  <r>
    <n v="4367"/>
    <s v="CA-2014-111332"/>
    <x v="3"/>
    <x v="968"/>
    <d v="2014-05-23T00:00:00"/>
    <s v="Second Class"/>
    <s v="NC-18340"/>
    <s v="Nat Carroll"/>
    <x v="0"/>
    <s v="United States"/>
    <s v="Fargo"/>
    <x v="46"/>
    <n v="58103"/>
    <x v="2"/>
    <s v="OFF-AR-10000657"/>
    <x v="1"/>
    <x v="6"/>
    <s v="Binney &amp; Smith inkTank Desk Highlighter, Chisel Tip, Yellow, 12/Box"/>
    <n v="21.5"/>
    <n v="10"/>
    <n v="0"/>
    <n v="7.094999999999998"/>
  </r>
  <r>
    <n v="4368"/>
    <s v="CA-2014-117044"/>
    <x v="3"/>
    <x v="220"/>
    <d v="2014-09-14T00:00:00"/>
    <s v="Second Class"/>
    <s v="HA-14920"/>
    <s v="Helen Andreada"/>
    <x v="0"/>
    <s v="United States"/>
    <s v="Chicago"/>
    <x v="10"/>
    <n v="60623"/>
    <x v="2"/>
    <s v="OFF-FA-10000936"/>
    <x v="1"/>
    <x v="13"/>
    <s v="Acco Hot Clips Clips to Go"/>
    <n v="10.528"/>
    <n v="4"/>
    <n v="0.2"/>
    <n v="3.2899999999999996"/>
  </r>
  <r>
    <n v="4369"/>
    <s v="CA-2014-117044"/>
    <x v="3"/>
    <x v="220"/>
    <d v="2014-09-14T00:00:00"/>
    <s v="Second Class"/>
    <s v="HA-14920"/>
    <s v="Helen Andreada"/>
    <x v="0"/>
    <s v="United States"/>
    <s v="Chicago"/>
    <x v="10"/>
    <n v="60623"/>
    <x v="2"/>
    <s v="OFF-PA-10003657"/>
    <x v="1"/>
    <x v="10"/>
    <s v="Xerox 1927"/>
    <n v="20.544000000000004"/>
    <n v="6"/>
    <n v="0.2"/>
    <n v="6.4199999999999964"/>
  </r>
  <r>
    <n v="4370"/>
    <s v="US-2013-165078"/>
    <x v="0"/>
    <x v="732"/>
    <d v="2013-11-11T00:00:00"/>
    <s v="Standard Class"/>
    <s v="MA-17995"/>
    <s v="Michelle Arnett"/>
    <x v="2"/>
    <s v="United States"/>
    <s v="Lawrence"/>
    <x v="14"/>
    <n v="46226"/>
    <x v="2"/>
    <s v="OFF-BI-10001989"/>
    <x v="1"/>
    <x v="8"/>
    <s v="Premium Transparent Presentation Covers by GBC"/>
    <n v="104.9"/>
    <n v="5"/>
    <n v="0"/>
    <n v="50.351999999999997"/>
  </r>
  <r>
    <n v="4371"/>
    <s v="US-2013-165078"/>
    <x v="0"/>
    <x v="732"/>
    <d v="2013-11-11T00:00:00"/>
    <s v="Standard Class"/>
    <s v="MA-17995"/>
    <s v="Michelle Arnett"/>
    <x v="2"/>
    <s v="United States"/>
    <s v="Lawrence"/>
    <x v="14"/>
    <n v="46226"/>
    <x v="2"/>
    <s v="OFF-AR-10002987"/>
    <x v="1"/>
    <x v="6"/>
    <s v="Prismacolor Color Pencil Set"/>
    <n v="39.68"/>
    <n v="2"/>
    <n v="0"/>
    <n v="16.268800000000002"/>
  </r>
  <r>
    <n v="4372"/>
    <s v="US-2013-165078"/>
    <x v="0"/>
    <x v="732"/>
    <d v="2013-11-11T00:00:00"/>
    <s v="Standard Class"/>
    <s v="MA-17995"/>
    <s v="Michelle Arnett"/>
    <x v="2"/>
    <s v="United States"/>
    <s v="Lawrence"/>
    <x v="14"/>
    <n v="46226"/>
    <x v="2"/>
    <s v="OFF-LA-10000414"/>
    <x v="1"/>
    <x v="2"/>
    <s v="Avery 503"/>
    <n v="51.75"/>
    <n v="5"/>
    <n v="0"/>
    <n v="24.84"/>
  </r>
  <r>
    <n v="4373"/>
    <s v="US-2014-169320"/>
    <x v="3"/>
    <x v="283"/>
    <d v="2014-07-26T00:00:00"/>
    <s v="Second Class"/>
    <s v="LH-16900"/>
    <s v="Lena Hernandez"/>
    <x v="0"/>
    <s v="United States"/>
    <s v="Elkhart"/>
    <x v="14"/>
    <n v="46514"/>
    <x v="2"/>
    <s v="OFF-AR-10003602"/>
    <x v="1"/>
    <x v="6"/>
    <s v="Quartet Omega Colored Chalk, 12/Pack"/>
    <n v="11.68"/>
    <n v="2"/>
    <n v="0"/>
    <n v="5.4895999999999994"/>
  </r>
  <r>
    <n v="4374"/>
    <s v="US-2014-169320"/>
    <x v="3"/>
    <x v="283"/>
    <d v="2014-07-26T00:00:00"/>
    <s v="Second Class"/>
    <s v="LH-16900"/>
    <s v="Lena Hernandez"/>
    <x v="0"/>
    <s v="United States"/>
    <s v="Elkhart"/>
    <x v="14"/>
    <n v="46514"/>
    <x v="2"/>
    <s v="TEC-AC-10002550"/>
    <x v="2"/>
    <x v="11"/>
    <s v="Memorex 25GB 6X Branded Blu-Ray Recordable Disc, 30/Pack"/>
    <n v="159.75"/>
    <n v="5"/>
    <n v="0"/>
    <n v="11.182499999999997"/>
  </r>
  <r>
    <n v="4375"/>
    <s v="CA-2013-158575"/>
    <x v="0"/>
    <x v="741"/>
    <d v="2013-11-25T00:00:00"/>
    <s v="Standard Class"/>
    <s v="SB-20290"/>
    <s v="Sean Braxton"/>
    <x v="1"/>
    <s v="United States"/>
    <s v="Kent"/>
    <x v="24"/>
    <n v="44240"/>
    <x v="3"/>
    <s v="OFF-AP-10002998"/>
    <x v="1"/>
    <x v="9"/>
    <s v="Holmes 99% HEPA Air Purifier"/>
    <n v="103.96799999999999"/>
    <n v="6"/>
    <n v="0.2"/>
    <n v="16.894799999999996"/>
  </r>
  <r>
    <n v="4376"/>
    <s v="CA-2011-166954"/>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s v="CA-2011-166954"/>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s v="CA-2011-166954"/>
    <x v="2"/>
    <x v="573"/>
    <d v="2011-04-30T00:00:00"/>
    <s v="Standard Class"/>
    <s v="BT-11305"/>
    <s v="Beth Thompson"/>
    <x v="2"/>
    <s v="United States"/>
    <s v="San Gabriel"/>
    <x v="1"/>
    <n v="91776"/>
    <x v="1"/>
    <s v="FUR-CH-10003973"/>
    <x v="0"/>
    <x v="1"/>
    <s v="GuestStacker Chair with Chrome Finish Legs"/>
    <n v="1487.04"/>
    <n v="5"/>
    <n v="0.2"/>
    <n v="148.70400000000006"/>
  </r>
  <r>
    <n v="4379"/>
    <s v="CA-2012-140830"/>
    <x v="1"/>
    <x v="672"/>
    <d v="2012-12-02T00:00:00"/>
    <s v="Second Class"/>
    <s v="PS-18970"/>
    <s v="Paul Stevenson"/>
    <x v="2"/>
    <s v="United States"/>
    <s v="Henderson"/>
    <x v="0"/>
    <n v="42420"/>
    <x v="0"/>
    <s v="OFF-EN-10000461"/>
    <x v="1"/>
    <x v="12"/>
    <s v="#10- 4 1/8&quot; x 9 1/2&quot; Recycled Envelopes"/>
    <n v="17.48"/>
    <n v="2"/>
    <n v="0"/>
    <n v="8.2156000000000002"/>
  </r>
  <r>
    <n v="4380"/>
    <s v="CA-2012-140830"/>
    <x v="1"/>
    <x v="672"/>
    <d v="2012-12-02T00:00:00"/>
    <s v="Second Class"/>
    <s v="PS-18970"/>
    <s v="Paul Stevenson"/>
    <x v="2"/>
    <s v="United States"/>
    <s v="Henderson"/>
    <x v="0"/>
    <n v="42420"/>
    <x v="0"/>
    <s v="OFF-EN-10002831"/>
    <x v="1"/>
    <x v="12"/>
    <s v="Tyvek  Top-Opening Peel &amp; Seel  Envelopes, Gray"/>
    <n v="71.88"/>
    <n v="2"/>
    <n v="0"/>
    <n v="32.345999999999997"/>
  </r>
  <r>
    <n v="4381"/>
    <s v="CA-2012-152891"/>
    <x v="1"/>
    <x v="969"/>
    <d v="2012-10-30T00:00:00"/>
    <s v="Standard Class"/>
    <s v="TB-21625"/>
    <s v="Trudy Brown"/>
    <x v="0"/>
    <s v="United States"/>
    <s v="San Francisco"/>
    <x v="1"/>
    <n v="94110"/>
    <x v="1"/>
    <s v="OFF-AR-10004648"/>
    <x v="1"/>
    <x v="6"/>
    <s v="Boston 19500 Mighty Mite Electric Pencil Sharpener"/>
    <n v="60.449999999999996"/>
    <n v="3"/>
    <n v="0"/>
    <n v="16.3215"/>
  </r>
  <r>
    <n v="4382"/>
    <s v="CA-2012-152891"/>
    <x v="1"/>
    <x v="969"/>
    <d v="2012-10-30T00:00:00"/>
    <s v="Standard Class"/>
    <s v="TB-21625"/>
    <s v="Trudy Brown"/>
    <x v="0"/>
    <s v="United States"/>
    <s v="San Francisco"/>
    <x v="1"/>
    <n v="94110"/>
    <x v="1"/>
    <s v="FUR-TA-10001857"/>
    <x v="0"/>
    <x v="3"/>
    <s v="Balt Solid Wood Rectangular Table"/>
    <n v="253.17599999999999"/>
    <n v="3"/>
    <n v="0.2"/>
    <n v="-31.64700000000002"/>
  </r>
  <r>
    <n v="4383"/>
    <s v="US-2012-122784"/>
    <x v="1"/>
    <x v="603"/>
    <d v="2012-07-27T00:00:00"/>
    <s v="Standard Class"/>
    <s v="RA-19915"/>
    <s v="Russell Applegate"/>
    <x v="0"/>
    <s v="United States"/>
    <s v="Highland Park"/>
    <x v="10"/>
    <n v="60035"/>
    <x v="2"/>
    <s v="OFF-BI-10000546"/>
    <x v="1"/>
    <x v="8"/>
    <s v="Avery Durable Binders"/>
    <n v="2.879999999999999"/>
    <n v="5"/>
    <n v="0.8"/>
    <n v="-4.4639999999999995"/>
  </r>
  <r>
    <n v="4384"/>
    <s v="US-2012-122784"/>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s v="US-2012-122784"/>
    <x v="1"/>
    <x v="603"/>
    <d v="2012-07-27T00:00:00"/>
    <s v="Standard Class"/>
    <s v="RA-19915"/>
    <s v="Russell Applegate"/>
    <x v="0"/>
    <s v="United States"/>
    <s v="Highland Park"/>
    <x v="10"/>
    <n v="60035"/>
    <x v="2"/>
    <s v="TEC-PH-10001557"/>
    <x v="2"/>
    <x v="7"/>
    <s v="Pyle PMP37LED"/>
    <n v="153.584"/>
    <n v="2"/>
    <n v="0.2"/>
    <n v="13.438599999999994"/>
  </r>
  <r>
    <n v="4386"/>
    <s v="US-2012-122784"/>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s v="CA-2013-156811"/>
    <x v="0"/>
    <x v="189"/>
    <d v="2013-11-03T00:00:00"/>
    <s v="Standard Class"/>
    <s v="BP-11095"/>
    <s v="Bart Pistole"/>
    <x v="1"/>
    <s v="United States"/>
    <s v="San Francisco"/>
    <x v="1"/>
    <n v="94122"/>
    <x v="1"/>
    <s v="OFF-AP-10001366"/>
    <x v="1"/>
    <x v="9"/>
    <s v="Staples"/>
    <n v="43.92"/>
    <n v="4"/>
    <n v="0"/>
    <n v="11.858400000000003"/>
  </r>
  <r>
    <n v="4388"/>
    <s v="CA-2013-156811"/>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s v="CA-2014-111556"/>
    <x v="3"/>
    <x v="225"/>
    <d v="2014-11-23T00:00:00"/>
    <s v="First Class"/>
    <s v="CD-11920"/>
    <s v="Carlos Daly"/>
    <x v="0"/>
    <s v="United States"/>
    <s v="New York City"/>
    <x v="15"/>
    <n v="10035"/>
    <x v="3"/>
    <s v="OFF-PA-10003651"/>
    <x v="1"/>
    <x v="10"/>
    <s v="Xerox 1968"/>
    <n v="46.76"/>
    <n v="7"/>
    <n v="0"/>
    <n v="22.444800000000001"/>
  </r>
  <r>
    <n v="4390"/>
    <s v="CA-2014-111556"/>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s v="CA-2014-111556"/>
    <x v="3"/>
    <x v="225"/>
    <d v="2014-11-23T00:00:00"/>
    <s v="First Class"/>
    <s v="CD-11920"/>
    <s v="Carlos Daly"/>
    <x v="0"/>
    <s v="United States"/>
    <s v="New York City"/>
    <x v="15"/>
    <n v="10035"/>
    <x v="3"/>
    <s v="TEC-PH-10001459"/>
    <x v="2"/>
    <x v="7"/>
    <s v="Samsung Galaxy Mega 6.3"/>
    <n v="1259.97"/>
    <n v="3"/>
    <n v="0"/>
    <n v="327.59220000000005"/>
  </r>
  <r>
    <n v="4392"/>
    <s v="CA-2014-111556"/>
    <x v="3"/>
    <x v="225"/>
    <d v="2014-11-23T00:00:00"/>
    <s v="First Class"/>
    <s v="CD-11920"/>
    <s v="Carlos Daly"/>
    <x v="0"/>
    <s v="United States"/>
    <s v="New York City"/>
    <x v="15"/>
    <n v="10035"/>
    <x v="3"/>
    <s v="OFF-AR-10004602"/>
    <x v="1"/>
    <x v="6"/>
    <s v="Boston KS Multi-Size Manual Pencil Sharpener"/>
    <n v="68.97"/>
    <n v="3"/>
    <n v="0"/>
    <n v="19.311600000000002"/>
  </r>
  <r>
    <n v="4393"/>
    <s v="CA-2013-108868"/>
    <x v="0"/>
    <x v="162"/>
    <d v="2013-09-13T00:00:00"/>
    <s v="Standard Class"/>
    <s v="KB-16585"/>
    <s v="Ken Black"/>
    <x v="1"/>
    <s v="United States"/>
    <s v="Dallas"/>
    <x v="5"/>
    <n v="75081"/>
    <x v="2"/>
    <s v="OFF-AR-10001953"/>
    <x v="1"/>
    <x v="6"/>
    <s v="Boston 1645 Deluxe Heavier-Duty Electric Pencil Sharpener"/>
    <n v="70.367999999999995"/>
    <n v="2"/>
    <n v="0.2"/>
    <n v="6.1572000000000031"/>
  </r>
  <r>
    <n v="4394"/>
    <s v="CA-2013-108868"/>
    <x v="0"/>
    <x v="162"/>
    <d v="2013-09-13T00:00:00"/>
    <s v="Standard Class"/>
    <s v="KB-16585"/>
    <s v="Ken Black"/>
    <x v="1"/>
    <s v="United States"/>
    <s v="Dallas"/>
    <x v="5"/>
    <n v="75081"/>
    <x v="2"/>
    <s v="TEC-PH-10000923"/>
    <x v="2"/>
    <x v="7"/>
    <s v="Belkin SportFit Armband For iPhone 5s/5c, Fuchsia"/>
    <n v="59.960000000000008"/>
    <n v="5"/>
    <n v="0.2"/>
    <n v="21.735500000000002"/>
  </r>
  <r>
    <n v="4395"/>
    <s v="CA-2011-142965"/>
    <x v="2"/>
    <x v="836"/>
    <d v="2011-07-20T00:00:00"/>
    <s v="Same Day"/>
    <s v="SW-20245"/>
    <s v="Scot Wooten"/>
    <x v="0"/>
    <s v="United States"/>
    <s v="Springfield"/>
    <x v="24"/>
    <n v="45503"/>
    <x v="3"/>
    <s v="OFF-ST-10002583"/>
    <x v="1"/>
    <x v="4"/>
    <s v="Fellowes Neat Ideas Storage Cubes"/>
    <n v="25.983999999999998"/>
    <n v="1"/>
    <n v="0.2"/>
    <n v="-5.1968000000000005"/>
  </r>
  <r>
    <n v="4396"/>
    <s v="CA-2011-142965"/>
    <x v="2"/>
    <x v="836"/>
    <d v="2011-07-20T00:00:00"/>
    <s v="Same Day"/>
    <s v="SW-20245"/>
    <s v="Scot Wooten"/>
    <x v="0"/>
    <s v="United States"/>
    <s v="Springfield"/>
    <x v="24"/>
    <n v="45503"/>
    <x v="3"/>
    <s v="OFF-BI-10000977"/>
    <x v="1"/>
    <x v="8"/>
    <s v="Ibico Plastic Spiral Binding Combs"/>
    <n v="27.360000000000003"/>
    <n v="3"/>
    <n v="0.7"/>
    <n v="-21.887999999999991"/>
  </r>
  <r>
    <n v="4397"/>
    <s v="CA-2013-148740"/>
    <x v="0"/>
    <x v="625"/>
    <d v="2013-11-20T00:00:00"/>
    <s v="Standard Class"/>
    <s v="AH-10690"/>
    <s v="Anna Häberlin"/>
    <x v="1"/>
    <s v="United States"/>
    <s v="San Diego"/>
    <x v="1"/>
    <n v="92024"/>
    <x v="1"/>
    <s v="TEC-PH-10002549"/>
    <x v="2"/>
    <x v="7"/>
    <s v="Polycom SoundPoint IP 450 VoIP phone"/>
    <n v="361.37600000000003"/>
    <n v="2"/>
    <n v="0.2"/>
    <n v="27.103200000000001"/>
  </r>
  <r>
    <n v="4398"/>
    <s v="US-2011-138758"/>
    <x v="2"/>
    <x v="970"/>
    <d v="2011-07-11T00:00:00"/>
    <s v="Standard Class"/>
    <s v="JL-15835"/>
    <s v="John Lee"/>
    <x v="0"/>
    <s v="United States"/>
    <s v="Philadelphia"/>
    <x v="9"/>
    <n v="19120"/>
    <x v="3"/>
    <s v="FUR-CH-10002880"/>
    <x v="0"/>
    <x v="1"/>
    <s v="Global High-Back Leather Tilter, Burgundy"/>
    <n v="172.18599999999998"/>
    <n v="2"/>
    <n v="0.3"/>
    <n v="-46.736200000000011"/>
  </r>
  <r>
    <n v="4399"/>
    <s v="US-2011-138758"/>
    <x v="2"/>
    <x v="970"/>
    <d v="2011-07-11T00:00:00"/>
    <s v="Standard Class"/>
    <s v="JL-15835"/>
    <s v="John Lee"/>
    <x v="0"/>
    <s v="United States"/>
    <s v="Philadelphia"/>
    <x v="9"/>
    <n v="19120"/>
    <x v="3"/>
    <s v="FUR-FU-10003039"/>
    <x v="0"/>
    <x v="5"/>
    <s v="Howard Miller 11-1/2&quot; Diameter Grantwood Wall Clock"/>
    <n v="69.00800000000001"/>
    <n v="2"/>
    <n v="0.2"/>
    <n v="12.0764"/>
  </r>
  <r>
    <n v="4400"/>
    <s v="CA-2013-131737"/>
    <x v="0"/>
    <x v="716"/>
    <d v="2013-03-18T00:00:00"/>
    <s v="Same Day"/>
    <s v="GZ-14470"/>
    <s v="Gary Zandusky"/>
    <x v="0"/>
    <s v="United States"/>
    <s v="Columbia"/>
    <x v="39"/>
    <n v="21044"/>
    <x v="3"/>
    <s v="OFF-EN-10003055"/>
    <x v="1"/>
    <x v="12"/>
    <s v="Blue String-Tie &amp; Button Interoffice Envelopes, 10 x 13"/>
    <n v="199.89999999999998"/>
    <n v="5"/>
    <n v="0"/>
    <n v="89.954999999999984"/>
  </r>
  <r>
    <n v="4401"/>
    <s v="CA-2013-131737"/>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s v="CA-2013-131737"/>
    <x v="0"/>
    <x v="716"/>
    <d v="2013-03-18T00:00:00"/>
    <s v="Same Day"/>
    <s v="GZ-14470"/>
    <s v="Gary Zandusky"/>
    <x v="0"/>
    <s v="United States"/>
    <s v="Columbia"/>
    <x v="39"/>
    <n v="21044"/>
    <x v="3"/>
    <s v="FUR-FU-10004306"/>
    <x v="0"/>
    <x v="5"/>
    <s v="Electrix Halogen Magnifier Lamp"/>
    <n v="971.5"/>
    <n v="5"/>
    <n v="0"/>
    <n v="252.59"/>
  </r>
  <r>
    <n v="4403"/>
    <s v="CA-2013-114538"/>
    <x v="0"/>
    <x v="482"/>
    <d v="2013-12-28T00:00:00"/>
    <s v="First Class"/>
    <s v="RC-19825"/>
    <s v="Roy Collins"/>
    <x v="0"/>
    <s v="United States"/>
    <s v="Colorado Springs"/>
    <x v="22"/>
    <n v="80906"/>
    <x v="1"/>
    <s v="OFF-AR-10002445"/>
    <x v="1"/>
    <x v="6"/>
    <s v="SANFORD Major Accent Highlighters"/>
    <n v="11.328000000000001"/>
    <n v="2"/>
    <n v="0.2"/>
    <n v="2.5488000000000004"/>
  </r>
  <r>
    <n v="4404"/>
    <s v="CA-2011-127936"/>
    <x v="2"/>
    <x v="814"/>
    <d v="2011-09-04T00:00:00"/>
    <s v="First Class"/>
    <s v="CL-12565"/>
    <s v="Clay Ludtke"/>
    <x v="0"/>
    <s v="United States"/>
    <s v="New York City"/>
    <x v="15"/>
    <n v="10009"/>
    <x v="3"/>
    <s v="OFF-AR-10002445"/>
    <x v="1"/>
    <x v="6"/>
    <s v="SANFORD Major Accent Highlighters"/>
    <n v="21.240000000000002"/>
    <n v="3"/>
    <n v="0"/>
    <n v="8.071200000000001"/>
  </r>
  <r>
    <n v="4405"/>
    <s v="CA-2012-164336"/>
    <x v="1"/>
    <x v="761"/>
    <d v="2012-07-10T00:00:00"/>
    <s v="Standard Class"/>
    <s v="MW-18220"/>
    <s v="Mitch Webber"/>
    <x v="0"/>
    <s v="United States"/>
    <s v="Philadelphia"/>
    <x v="9"/>
    <n v="19140"/>
    <x v="3"/>
    <s v="TEC-AC-10002345"/>
    <x v="2"/>
    <x v="11"/>
    <s v="HP Standard 104 key PS/2 Keyboard"/>
    <n v="34.800000000000004"/>
    <n v="3"/>
    <n v="0.2"/>
    <n v="2.1749999999999989"/>
  </r>
  <r>
    <n v="4406"/>
    <s v="CA-2012-164336"/>
    <x v="1"/>
    <x v="761"/>
    <d v="2012-07-10T00:00:00"/>
    <s v="Standard Class"/>
    <s v="MW-18220"/>
    <s v="Mitch Webber"/>
    <x v="0"/>
    <s v="United States"/>
    <s v="Philadelphia"/>
    <x v="9"/>
    <n v="19140"/>
    <x v="3"/>
    <s v="OFF-ST-10001558"/>
    <x v="1"/>
    <x v="4"/>
    <s v="Acco Perma 4000 Stacking Storage Drawers"/>
    <n v="38.975999999999999"/>
    <n v="3"/>
    <n v="0.2"/>
    <n v="-2.4359999999999999"/>
  </r>
  <r>
    <n v="4407"/>
    <s v="CA-2013-100041"/>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s v="CA-2013-100041"/>
    <x v="0"/>
    <x v="73"/>
    <d v="2013-11-26T00:00:00"/>
    <s v="Standard Class"/>
    <s v="BF-10975"/>
    <s v="Barbara Fisher"/>
    <x v="1"/>
    <s v="United States"/>
    <s v="Columbus"/>
    <x v="14"/>
    <n v="47201"/>
    <x v="2"/>
    <s v="OFF-PA-10000418"/>
    <x v="1"/>
    <x v="10"/>
    <s v="Xerox 189"/>
    <n v="314.54999999999995"/>
    <n v="3"/>
    <n v="0"/>
    <n v="150.98399999999998"/>
  </r>
  <r>
    <n v="4409"/>
    <s v="CA-2013-100041"/>
    <x v="0"/>
    <x v="73"/>
    <d v="2013-11-26T00:00:00"/>
    <s v="Standard Class"/>
    <s v="BF-10975"/>
    <s v="Barbara Fisher"/>
    <x v="1"/>
    <s v="United States"/>
    <s v="Columbus"/>
    <x v="14"/>
    <n v="47201"/>
    <x v="2"/>
    <s v="OFF-BI-10000343"/>
    <x v="1"/>
    <x v="8"/>
    <s v="Pressboard Covers with Storage Hooks, 9 1/2&quot; x 11&quot;, Light Blue"/>
    <n v="4.91"/>
    <n v="1"/>
    <n v="0"/>
    <n v="2.3077000000000001"/>
  </r>
  <r>
    <n v="4410"/>
    <s v="US-2011-154879"/>
    <x v="2"/>
    <x v="457"/>
    <d v="2011-05-11T00:00:00"/>
    <s v="Standard Class"/>
    <s v="SN-20710"/>
    <s v="Steve Nguyen"/>
    <x v="2"/>
    <s v="United States"/>
    <s v="Los Angeles"/>
    <x v="1"/>
    <n v="90004"/>
    <x v="1"/>
    <s v="OFF-LA-10004425"/>
    <x v="1"/>
    <x v="2"/>
    <s v="Staples"/>
    <n v="5.78"/>
    <n v="2"/>
    <n v="0"/>
    <n v="2.7166000000000001"/>
  </r>
  <r>
    <n v="4411"/>
    <s v="US-2011-154879"/>
    <x v="2"/>
    <x v="457"/>
    <d v="2011-05-11T00:00:00"/>
    <s v="Standard Class"/>
    <s v="SN-20710"/>
    <s v="Steve Nguyen"/>
    <x v="2"/>
    <s v="United States"/>
    <s v="Los Angeles"/>
    <x v="1"/>
    <n v="90004"/>
    <x v="1"/>
    <s v="OFF-AR-10001897"/>
    <x v="1"/>
    <x v="6"/>
    <s v="Model L Table or Wall-Mount Pencil Sharpener"/>
    <n v="107.94"/>
    <n v="6"/>
    <n v="0"/>
    <n v="30.223200000000002"/>
  </r>
  <r>
    <n v="4412"/>
    <s v="CA-2011-130624"/>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s v="CA-2011-130624"/>
    <x v="2"/>
    <x v="261"/>
    <d v="2011-06-24T00:00:00"/>
    <s v="First Class"/>
    <s v="TB-21280"/>
    <s v="Toby Braunhardt"/>
    <x v="0"/>
    <s v="United States"/>
    <s v="New York City"/>
    <x v="15"/>
    <n v="10024"/>
    <x v="3"/>
    <s v="TEC-PH-10003963"/>
    <x v="2"/>
    <x v="7"/>
    <s v="GE 2-Jack Phone Line Splitter"/>
    <n v="617.97"/>
    <n v="3"/>
    <n v="0"/>
    <n v="160.6722"/>
  </r>
  <r>
    <n v="4414"/>
    <s v="CA-2011-130624"/>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s v="CA-2014-132339"/>
    <x v="3"/>
    <x v="971"/>
    <d v="2014-08-24T00:00:00"/>
    <s v="Standard Class"/>
    <s v="JB-15400"/>
    <s v="Jennifer Braxton"/>
    <x v="1"/>
    <s v="United States"/>
    <s v="Lawrence"/>
    <x v="31"/>
    <n v="1841"/>
    <x v="3"/>
    <s v="OFF-BI-10003925"/>
    <x v="1"/>
    <x v="8"/>
    <s v="Fellowes PB300 Plastic Comb Binding Machine"/>
    <n v="387.99"/>
    <n v="1"/>
    <n v="0"/>
    <n v="182.3553"/>
  </r>
  <r>
    <n v="4416"/>
    <s v="CA-2011-153983"/>
    <x v="2"/>
    <x v="503"/>
    <d v="2011-12-06T00:00:00"/>
    <s v="Standard Class"/>
    <s v="AH-10210"/>
    <s v="Alan Hwang"/>
    <x v="0"/>
    <s v="United States"/>
    <s v="San Francisco"/>
    <x v="1"/>
    <n v="94122"/>
    <x v="1"/>
    <s v="TEC-PH-10004586"/>
    <x v="2"/>
    <x v="7"/>
    <s v="Wilson SignalBoost 841262 DB PRO Amplifier Kit"/>
    <n v="575.91999999999996"/>
    <n v="2"/>
    <n v="0.2"/>
    <n v="71.989999999999981"/>
  </r>
  <r>
    <n v="4417"/>
    <s v="CA-2011-153983"/>
    <x v="2"/>
    <x v="503"/>
    <d v="2011-12-06T00:00:00"/>
    <s v="Standard Class"/>
    <s v="AH-10210"/>
    <s v="Alan Hwang"/>
    <x v="0"/>
    <s v="United States"/>
    <s v="San Francisco"/>
    <x v="1"/>
    <n v="94122"/>
    <x v="1"/>
    <s v="OFF-FA-10003495"/>
    <x v="1"/>
    <x v="13"/>
    <s v="Staples"/>
    <n v="30.4"/>
    <n v="5"/>
    <n v="0"/>
    <n v="15.2"/>
  </r>
  <r>
    <n v="4418"/>
    <s v="CA-2014-112900"/>
    <x v="3"/>
    <x v="359"/>
    <d v="2014-04-13T00:00:00"/>
    <s v="Second Class"/>
    <s v="KL-16645"/>
    <s v="Ken Lonsdale"/>
    <x v="0"/>
    <s v="United States"/>
    <s v="Detroit"/>
    <x v="12"/>
    <n v="48205"/>
    <x v="2"/>
    <s v="OFF-BI-10002867"/>
    <x v="1"/>
    <x v="8"/>
    <s v="GBC Recycled Regency Composition Covers"/>
    <n v="478.24"/>
    <n v="8"/>
    <n v="0"/>
    <n v="219.99039999999997"/>
  </r>
  <r>
    <n v="4419"/>
    <s v="CA-2011-160157"/>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s v="CA-2011-139633"/>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s v="CA-2012-163090"/>
    <x v="1"/>
    <x v="972"/>
    <d v="2012-11-21T00:00:00"/>
    <s v="Second Class"/>
    <s v="GH-14665"/>
    <s v="Greg Hansen"/>
    <x v="0"/>
    <s v="United States"/>
    <s v="Chicago"/>
    <x v="10"/>
    <n v="60610"/>
    <x v="2"/>
    <s v="OFF-SU-10002537"/>
    <x v="1"/>
    <x v="14"/>
    <s v="Acme Box Cutter Scissors"/>
    <n v="40.92"/>
    <n v="5"/>
    <n v="0.2"/>
    <n v="3.0690000000000026"/>
  </r>
  <r>
    <n v="4422"/>
    <s v="CA-2011-117016"/>
    <x v="2"/>
    <x v="530"/>
    <d v="2011-03-09T00:00:00"/>
    <s v="Standard Class"/>
    <s v="SC-20095"/>
    <s v="Sanjit Chand"/>
    <x v="0"/>
    <s v="United States"/>
    <s v="Margate"/>
    <x v="2"/>
    <n v="33063"/>
    <x v="0"/>
    <s v="OFF-AR-10001374"/>
    <x v="1"/>
    <x v="6"/>
    <s v="BIC Brite Liner Highlighters, Chisel Tip"/>
    <n v="15.552000000000003"/>
    <n v="3"/>
    <n v="0.2"/>
    <n v="2.3327999999999989"/>
  </r>
  <r>
    <n v="4423"/>
    <s v="CA-2014-159464"/>
    <x v="3"/>
    <x v="796"/>
    <d v="2014-05-20T00:00:00"/>
    <s v="First Class"/>
    <s v="TB-21355"/>
    <s v="Todd Boyes"/>
    <x v="1"/>
    <s v="United States"/>
    <s v="Sandy Springs"/>
    <x v="32"/>
    <n v="30328"/>
    <x v="0"/>
    <s v="OFF-AP-10001492"/>
    <x v="1"/>
    <x v="9"/>
    <s v="Acco Six-Outlet Power Strip, 4' Cord Length"/>
    <n v="17.239999999999998"/>
    <n v="2"/>
    <n v="0"/>
    <n v="4.4824000000000002"/>
  </r>
  <r>
    <n v="4424"/>
    <s v="CA-2014-159464"/>
    <x v="3"/>
    <x v="796"/>
    <d v="2014-05-20T00:00:00"/>
    <s v="First Class"/>
    <s v="TB-21355"/>
    <s v="Todd Boyes"/>
    <x v="1"/>
    <s v="United States"/>
    <s v="Sandy Springs"/>
    <x v="32"/>
    <n v="30328"/>
    <x v="0"/>
    <s v="FUR-BO-10003546"/>
    <x v="0"/>
    <x v="0"/>
    <s v="Hon 4-Shelf Metal Bookcases"/>
    <n v="302.94"/>
    <n v="3"/>
    <n v="0"/>
    <n v="75.735000000000014"/>
  </r>
  <r>
    <n v="4425"/>
    <s v="CA-2014-159464"/>
    <x v="3"/>
    <x v="796"/>
    <d v="2014-05-20T00:00:00"/>
    <s v="First Class"/>
    <s v="TB-21355"/>
    <s v="Todd Boyes"/>
    <x v="1"/>
    <s v="United States"/>
    <s v="Sandy Springs"/>
    <x v="32"/>
    <n v="30328"/>
    <x v="0"/>
    <s v="TEC-PH-10002185"/>
    <x v="2"/>
    <x v="7"/>
    <s v="QVS USB Car Charger 2-Port 2.1Amp for iPod/iPhone/iPad/iPad 2/iPad 3"/>
    <n v="34.75"/>
    <n v="5"/>
    <n v="0"/>
    <n v="15.637499999999999"/>
  </r>
  <r>
    <n v="4426"/>
    <s v="CA-2014-159464"/>
    <x v="3"/>
    <x v="796"/>
    <d v="2014-05-20T00:00:00"/>
    <s v="First Class"/>
    <s v="TB-21355"/>
    <s v="Todd Boyes"/>
    <x v="1"/>
    <s v="United States"/>
    <s v="Sandy Springs"/>
    <x v="32"/>
    <n v="30328"/>
    <x v="0"/>
    <s v="OFF-BI-10000315"/>
    <x v="1"/>
    <x v="8"/>
    <s v="Poly Designer Cover &amp; Back"/>
    <n v="113.94"/>
    <n v="6"/>
    <n v="0"/>
    <n v="54.691199999999995"/>
  </r>
  <r>
    <n v="4427"/>
    <s v="CA-2014-159464"/>
    <x v="3"/>
    <x v="796"/>
    <d v="2014-05-20T00:00:00"/>
    <s v="First Class"/>
    <s v="TB-21355"/>
    <s v="Todd Boyes"/>
    <x v="1"/>
    <s v="United States"/>
    <s v="Sandy Springs"/>
    <x v="32"/>
    <n v="30328"/>
    <x v="0"/>
    <s v="TEC-PH-10002350"/>
    <x v="2"/>
    <x v="7"/>
    <s v="Apple EarPods with Remote and Mic"/>
    <n v="55.98"/>
    <n v="2"/>
    <n v="0"/>
    <n v="15.674399999999999"/>
  </r>
  <r>
    <n v="4428"/>
    <s v="US-2014-103226"/>
    <x v="3"/>
    <x v="585"/>
    <d v="2014-09-29T00:00:00"/>
    <s v="Standard Class"/>
    <s v="DW-13195"/>
    <s v="David Wiener"/>
    <x v="1"/>
    <s v="United States"/>
    <s v="Albuquerque"/>
    <x v="27"/>
    <n v="87105"/>
    <x v="1"/>
    <s v="OFF-PA-10002666"/>
    <x v="1"/>
    <x v="10"/>
    <s v="Southworth 25% Cotton Linen-Finish Paper &amp; Envelopes"/>
    <n v="27.18"/>
    <n v="3"/>
    <n v="0"/>
    <n v="12.231"/>
  </r>
  <r>
    <n v="4429"/>
    <s v="CA-2014-119452"/>
    <x v="3"/>
    <x v="708"/>
    <d v="2014-03-28T00:00:00"/>
    <s v="Standard Class"/>
    <s v="CL-12565"/>
    <s v="Clay Ludtke"/>
    <x v="0"/>
    <s v="United States"/>
    <s v="Tulsa"/>
    <x v="26"/>
    <n v="74133"/>
    <x v="2"/>
    <s v="FUR-CH-10004495"/>
    <x v="0"/>
    <x v="1"/>
    <s v="Global Leather and Oak Executive Chair, Black"/>
    <n v="1805.88"/>
    <n v="6"/>
    <n v="0"/>
    <n v="523.70519999999988"/>
  </r>
  <r>
    <n v="4430"/>
    <s v="CA-2014-147725"/>
    <x v="3"/>
    <x v="32"/>
    <d v="2014-09-15T00:00:00"/>
    <s v="Same Day"/>
    <s v="LT-17110"/>
    <s v="Liz Thompson"/>
    <x v="0"/>
    <s v="United States"/>
    <s v="Orange"/>
    <x v="30"/>
    <n v="7050"/>
    <x v="3"/>
    <s v="OFF-AR-10001725"/>
    <x v="1"/>
    <x v="6"/>
    <s v="Boston Home &amp; Office Model 2000 Electric Pencil Sharpeners"/>
    <n v="70.949999999999989"/>
    <n v="3"/>
    <n v="0"/>
    <n v="18.447000000000003"/>
  </r>
  <r>
    <n v="4431"/>
    <s v="CA-2013-168893"/>
    <x v="0"/>
    <x v="54"/>
    <d v="2013-11-09T00:00:00"/>
    <s v="Second Class"/>
    <s v="AP-10915"/>
    <s v="Arthur Prichep"/>
    <x v="0"/>
    <s v="United States"/>
    <s v="Henderson"/>
    <x v="0"/>
    <n v="42420"/>
    <x v="0"/>
    <s v="OFF-FA-10002280"/>
    <x v="1"/>
    <x v="13"/>
    <s v="Advantus Plastic Paper Clips"/>
    <n v="20"/>
    <n v="4"/>
    <n v="0"/>
    <n v="9.6"/>
  </r>
  <r>
    <n v="4432"/>
    <s v="CA-2013-168893"/>
    <x v="0"/>
    <x v="54"/>
    <d v="2013-11-09T00:00:00"/>
    <s v="Second Class"/>
    <s v="AP-10915"/>
    <s v="Arthur Prichep"/>
    <x v="0"/>
    <s v="United States"/>
    <s v="Henderson"/>
    <x v="0"/>
    <n v="42420"/>
    <x v="0"/>
    <s v="OFF-AR-10001770"/>
    <x v="1"/>
    <x v="6"/>
    <s v="Economy #2 Pencils"/>
    <n v="7.98"/>
    <n v="3"/>
    <n v="0"/>
    <n v="2.0747999999999998"/>
  </r>
  <r>
    <n v="4433"/>
    <s v="CA-2013-168893"/>
    <x v="0"/>
    <x v="54"/>
    <d v="2013-11-09T00:00:00"/>
    <s v="Second Class"/>
    <s v="AP-10915"/>
    <s v="Arthur Prichep"/>
    <x v="0"/>
    <s v="United States"/>
    <s v="Henderson"/>
    <x v="0"/>
    <n v="42420"/>
    <x v="0"/>
    <s v="FUR-FU-10002885"/>
    <x v="0"/>
    <x v="5"/>
    <s v="Magna Visual Magnetic Picture Hangers"/>
    <n v="24.1"/>
    <n v="5"/>
    <n v="0"/>
    <n v="9.1580000000000013"/>
  </r>
  <r>
    <n v="4434"/>
    <s v="CA-2013-168893"/>
    <x v="0"/>
    <x v="54"/>
    <d v="2013-11-09T00:00:00"/>
    <s v="Second Class"/>
    <s v="AP-10915"/>
    <s v="Arthur Prichep"/>
    <x v="0"/>
    <s v="United States"/>
    <s v="Henderson"/>
    <x v="0"/>
    <n v="42420"/>
    <x v="0"/>
    <s v="OFF-AR-10003772"/>
    <x v="1"/>
    <x v="6"/>
    <s v="Boston 16750 Black Compact Battery Pencil Sharpener"/>
    <n v="8.75"/>
    <n v="1"/>
    <n v="0"/>
    <n v="2.6249999999999991"/>
  </r>
  <r>
    <n v="4435"/>
    <s v="CA-2013-168893"/>
    <x v="0"/>
    <x v="54"/>
    <d v="2013-11-09T00:00:00"/>
    <s v="Second Class"/>
    <s v="AP-10915"/>
    <s v="Arthur Prichep"/>
    <x v="0"/>
    <s v="United States"/>
    <s v="Henderson"/>
    <x v="0"/>
    <n v="42420"/>
    <x v="0"/>
    <s v="FUR-TA-10003392"/>
    <x v="0"/>
    <x v="3"/>
    <s v="Global Adaptabilities Conference Tables"/>
    <n v="842.94"/>
    <n v="3"/>
    <n v="0"/>
    <n v="160.15860000000001"/>
  </r>
  <r>
    <n v="4436"/>
    <s v="CA-2013-163398"/>
    <x v="0"/>
    <x v="973"/>
    <d v="2013-05-09T00:00:00"/>
    <s v="Standard Class"/>
    <s v="CB-12415"/>
    <s v="Christy Brittain"/>
    <x v="0"/>
    <s v="United States"/>
    <s v="Chicago"/>
    <x v="10"/>
    <n v="60653"/>
    <x v="2"/>
    <s v="OFF-BI-10000014"/>
    <x v="1"/>
    <x v="8"/>
    <s v="Heavy-Duty E-Z-D Binders"/>
    <n v="2.1819999999999995"/>
    <n v="1"/>
    <n v="0.8"/>
    <n v="-3.6002999999999998"/>
  </r>
  <r>
    <n v="4437"/>
    <s v="CA-2013-163398"/>
    <x v="0"/>
    <x v="973"/>
    <d v="2013-05-09T00:00:00"/>
    <s v="Standard Class"/>
    <s v="CB-12415"/>
    <s v="Christy Brittain"/>
    <x v="0"/>
    <s v="United States"/>
    <s v="Chicago"/>
    <x v="10"/>
    <n v="60653"/>
    <x v="2"/>
    <s v="OFF-AR-10003217"/>
    <x v="1"/>
    <x v="6"/>
    <s v="Newell 316"/>
    <n v="27.384"/>
    <n v="7"/>
    <n v="0.2"/>
    <n v="2.7384000000000022"/>
  </r>
  <r>
    <n v="4438"/>
    <s v="CA-2013-163398"/>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s v="CA-2013-162726"/>
    <x v="0"/>
    <x v="797"/>
    <d v="2014-01-03T00:00:00"/>
    <s v="Standard Class"/>
    <s v="MT-17815"/>
    <s v="Meg Tillman"/>
    <x v="0"/>
    <s v="United States"/>
    <s v="Port Arthur"/>
    <x v="5"/>
    <n v="77642"/>
    <x v="2"/>
    <s v="OFF-PA-10001972"/>
    <x v="1"/>
    <x v="10"/>
    <s v="Xerox 214"/>
    <n v="10.368000000000002"/>
    <n v="2"/>
    <n v="0.2"/>
    <n v="3.6288"/>
  </r>
  <r>
    <n v="4440"/>
    <s v="CA-2013-162726"/>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s v="US-2013-111290"/>
    <x v="0"/>
    <x v="405"/>
    <d v="2013-07-27T00:00:00"/>
    <s v="Standard Class"/>
    <s v="DK-13375"/>
    <s v="Dennis Kane"/>
    <x v="0"/>
    <s v="United States"/>
    <s v="Westland"/>
    <x v="12"/>
    <n v="48185"/>
    <x v="2"/>
    <s v="TEC-AC-10004975"/>
    <x v="2"/>
    <x v="11"/>
    <s v="Plantronics Audio 995 Wireless Stereo Headset"/>
    <n v="109.95"/>
    <n v="1"/>
    <n v="0"/>
    <n v="36.283500000000004"/>
  </r>
  <r>
    <n v="4442"/>
    <s v="US-2013-111290"/>
    <x v="0"/>
    <x v="405"/>
    <d v="2013-07-27T00:00:00"/>
    <s v="Standard Class"/>
    <s v="DK-13375"/>
    <s v="Dennis Kane"/>
    <x v="0"/>
    <s v="United States"/>
    <s v="Westland"/>
    <x v="12"/>
    <n v="48185"/>
    <x v="2"/>
    <s v="OFF-ST-10001932"/>
    <x v="1"/>
    <x v="4"/>
    <s v="Fellowes Staxonsteel Drawer Files"/>
    <n v="965.84999999999991"/>
    <n v="5"/>
    <n v="0"/>
    <n v="135.21900000000002"/>
  </r>
  <r>
    <n v="4443"/>
    <s v="US-2013-111290"/>
    <x v="0"/>
    <x v="405"/>
    <d v="2013-07-27T00:00:00"/>
    <s v="Standard Class"/>
    <s v="DK-13375"/>
    <s v="Dennis Kane"/>
    <x v="0"/>
    <s v="United States"/>
    <s v="Westland"/>
    <x v="12"/>
    <n v="48185"/>
    <x v="2"/>
    <s v="OFF-AR-10001761"/>
    <x v="1"/>
    <x v="6"/>
    <s v="Avery Hi-Liter Smear-Safe Highlighters"/>
    <n v="29.2"/>
    <n v="5"/>
    <n v="0"/>
    <n v="10.511999999999999"/>
  </r>
  <r>
    <n v="4444"/>
    <s v="US-2013-111290"/>
    <x v="0"/>
    <x v="405"/>
    <d v="2013-07-27T00:00:00"/>
    <s v="Standard Class"/>
    <s v="DK-13375"/>
    <s v="Dennis Kane"/>
    <x v="0"/>
    <s v="United States"/>
    <s v="Westland"/>
    <x v="12"/>
    <n v="48185"/>
    <x v="2"/>
    <s v="OFF-PA-10002262"/>
    <x v="1"/>
    <x v="10"/>
    <s v="Xerox 192"/>
    <n v="32.400000000000006"/>
    <n v="5"/>
    <n v="0"/>
    <n v="15.552000000000001"/>
  </r>
  <r>
    <n v="4445"/>
    <s v="US-2011-147704"/>
    <x v="2"/>
    <x v="912"/>
    <d v="2011-11-21T00:00:00"/>
    <s v="Standard Class"/>
    <s v="SR-20740"/>
    <s v="Steven Roelle"/>
    <x v="2"/>
    <s v="United States"/>
    <s v="Bloomington"/>
    <x v="14"/>
    <n v="47401"/>
    <x v="2"/>
    <s v="OFF-EN-10004483"/>
    <x v="1"/>
    <x v="12"/>
    <s v="#10 White Business Envelopes,4 1/8 x 9 1/2"/>
    <n v="78.349999999999994"/>
    <n v="5"/>
    <n v="0"/>
    <n v="36.824499999999993"/>
  </r>
  <r>
    <n v="4446"/>
    <s v="US-2011-147704"/>
    <x v="2"/>
    <x v="912"/>
    <d v="2011-11-21T00:00:00"/>
    <s v="Standard Class"/>
    <s v="SR-20740"/>
    <s v="Steven Roelle"/>
    <x v="2"/>
    <s v="United States"/>
    <s v="Bloomington"/>
    <x v="14"/>
    <n v="47401"/>
    <x v="2"/>
    <s v="OFF-PA-10003270"/>
    <x v="1"/>
    <x v="10"/>
    <s v="Xerox 1954"/>
    <n v="31.68"/>
    <n v="6"/>
    <n v="0"/>
    <n v="14.256"/>
  </r>
  <r>
    <n v="4447"/>
    <s v="US-2011-147704"/>
    <x v="2"/>
    <x v="912"/>
    <d v="2011-11-21T00:00:00"/>
    <s v="Standard Class"/>
    <s v="SR-20740"/>
    <s v="Steven Roelle"/>
    <x v="2"/>
    <s v="United States"/>
    <s v="Bloomington"/>
    <x v="14"/>
    <n v="47401"/>
    <x v="2"/>
    <s v="OFF-BI-10001634"/>
    <x v="1"/>
    <x v="8"/>
    <s v="Wilson Jones Active Use Binders"/>
    <n v="29.12"/>
    <n v="4"/>
    <n v="0"/>
    <n v="14.268800000000001"/>
  </r>
  <r>
    <n v="4448"/>
    <s v="US-2011-147704"/>
    <x v="2"/>
    <x v="912"/>
    <d v="2011-11-21T00:00:00"/>
    <s v="Standard Class"/>
    <s v="SR-20740"/>
    <s v="Steven Roelle"/>
    <x v="2"/>
    <s v="United States"/>
    <s v="Bloomington"/>
    <x v="14"/>
    <n v="47401"/>
    <x v="2"/>
    <s v="OFF-ST-10000675"/>
    <x v="1"/>
    <x v="4"/>
    <s v="File Shuttle II and Handi-File, Black"/>
    <n v="169.45"/>
    <n v="5"/>
    <n v="0"/>
    <n v="42.362499999999997"/>
  </r>
  <r>
    <n v="4449"/>
    <s v="CA-2012-121965"/>
    <x v="1"/>
    <x v="974"/>
    <d v="2012-06-23T00:00:00"/>
    <s v="Standard Class"/>
    <s v="LH-17155"/>
    <s v="Logan Haushalter"/>
    <x v="0"/>
    <s v="United States"/>
    <s v="Los Angeles"/>
    <x v="1"/>
    <n v="90032"/>
    <x v="1"/>
    <s v="FUR-FU-10000732"/>
    <x v="0"/>
    <x v="5"/>
    <s v="Eldon 200 Class Desk Accessories"/>
    <n v="12.56"/>
    <n v="2"/>
    <n v="0"/>
    <n v="4.0191999999999997"/>
  </r>
  <r>
    <n v="4450"/>
    <s v="CA-2012-121965"/>
    <x v="1"/>
    <x v="974"/>
    <d v="2012-06-23T00:00:00"/>
    <s v="Standard Class"/>
    <s v="LH-17155"/>
    <s v="Logan Haushalter"/>
    <x v="0"/>
    <s v="United States"/>
    <s v="Los Angeles"/>
    <x v="1"/>
    <n v="90032"/>
    <x v="1"/>
    <s v="OFF-PA-10004355"/>
    <x v="1"/>
    <x v="10"/>
    <s v="Xerox 231"/>
    <n v="6.48"/>
    <n v="1"/>
    <n v="0"/>
    <n v="3.1104000000000003"/>
  </r>
  <r>
    <n v="4451"/>
    <s v="CA-2012-121965"/>
    <x v="1"/>
    <x v="974"/>
    <d v="2012-06-23T00:00:00"/>
    <s v="Standard Class"/>
    <s v="LH-17155"/>
    <s v="Logan Haushalter"/>
    <x v="0"/>
    <s v="United States"/>
    <s v="Los Angeles"/>
    <x v="1"/>
    <n v="90032"/>
    <x v="1"/>
    <s v="OFF-EN-10000056"/>
    <x v="1"/>
    <x v="12"/>
    <s v="Cameo Buff Policy Envelopes"/>
    <n v="186.69"/>
    <n v="3"/>
    <n v="0"/>
    <n v="87.744299999999981"/>
  </r>
  <r>
    <n v="4452"/>
    <s v="CA-2013-147137"/>
    <x v="0"/>
    <x v="975"/>
    <d v="2013-07-07T00:00:00"/>
    <s v="First Class"/>
    <s v="AA-10645"/>
    <s v="Anna Andreadi"/>
    <x v="0"/>
    <s v="United States"/>
    <s v="San Francisco"/>
    <x v="1"/>
    <n v="94109"/>
    <x v="1"/>
    <s v="FUR-FU-10000221"/>
    <x v="0"/>
    <x v="5"/>
    <s v="Master Caster Door Stop, Brown"/>
    <n v="25.4"/>
    <n v="5"/>
    <n v="0"/>
    <n v="8.6359999999999992"/>
  </r>
  <r>
    <n v="4453"/>
    <s v="CA-2013-14713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s v="CA-2013-147137"/>
    <x v="0"/>
    <x v="975"/>
    <d v="2013-07-07T00:00:00"/>
    <s v="First Class"/>
    <s v="AA-10645"/>
    <s v="Anna Andreadi"/>
    <x v="0"/>
    <s v="United States"/>
    <s v="San Francisco"/>
    <x v="1"/>
    <n v="94109"/>
    <x v="1"/>
    <s v="FUR-BO-10001811"/>
    <x v="0"/>
    <x v="0"/>
    <s v="Atlantic Metals Mobile 5-Shelf Bookcases, Custom Colors"/>
    <n v="1279.165"/>
    <n v="5"/>
    <n v="0.15"/>
    <n v="225.73499999999993"/>
  </r>
  <r>
    <n v="4455"/>
    <s v="CA-2013-147137"/>
    <x v="0"/>
    <x v="975"/>
    <d v="2013-07-07T00:00:00"/>
    <s v="First Class"/>
    <s v="AA-10645"/>
    <s v="Anna Andreadi"/>
    <x v="0"/>
    <s v="United States"/>
    <s v="San Francisco"/>
    <x v="1"/>
    <n v="94109"/>
    <x v="1"/>
    <s v="OFF-ST-10002486"/>
    <x v="1"/>
    <x v="4"/>
    <s v="Eldon Shelf Savers Cubes and Bins"/>
    <n v="27.92"/>
    <n v="4"/>
    <n v="0"/>
    <n v="0.5583999999999989"/>
  </r>
  <r>
    <n v="4456"/>
    <s v="US-2012-146745"/>
    <x v="1"/>
    <x v="37"/>
    <d v="2012-09-08T00:00:00"/>
    <s v="Standard Class"/>
    <s v="AS-10630"/>
    <s v="Ann Steele"/>
    <x v="2"/>
    <s v="United States"/>
    <s v="San Francisco"/>
    <x v="1"/>
    <n v="94110"/>
    <x v="1"/>
    <s v="FUR-CH-10002372"/>
    <x v="0"/>
    <x v="1"/>
    <s v="Office Star - Ergonomically Designed Knee Chair"/>
    <n v="129.56800000000001"/>
    <n v="2"/>
    <n v="0.2"/>
    <n v="-12.956799999999994"/>
  </r>
  <r>
    <n v="4457"/>
    <s v="US-2012-146745"/>
    <x v="1"/>
    <x v="37"/>
    <d v="2012-09-08T00:00:00"/>
    <s v="Standard Class"/>
    <s v="AS-10630"/>
    <s v="Ann Steele"/>
    <x v="2"/>
    <s v="United States"/>
    <s v="San Francisco"/>
    <x v="1"/>
    <n v="94110"/>
    <x v="1"/>
    <s v="OFF-BI-10003274"/>
    <x v="1"/>
    <x v="8"/>
    <s v="Avery Durable Slant Ring Binders, No Labels"/>
    <n v="6.3680000000000003"/>
    <n v="2"/>
    <n v="0.2"/>
    <n v="2.1492"/>
  </r>
  <r>
    <n v="4458"/>
    <s v="CA-2014-115175"/>
    <x v="3"/>
    <x v="783"/>
    <d v="2014-08-13T00:00:00"/>
    <s v="Standard Class"/>
    <s v="MC-17575"/>
    <s v="Matt Collins"/>
    <x v="0"/>
    <s v="United States"/>
    <s v="San Jose"/>
    <x v="1"/>
    <n v="95123"/>
    <x v="1"/>
    <s v="OFF-PA-10001878"/>
    <x v="1"/>
    <x v="10"/>
    <s v="Xerox 1891"/>
    <n v="244.54999999999998"/>
    <n v="5"/>
    <n v="0"/>
    <n v="114.93849999999998"/>
  </r>
  <r>
    <n v="4459"/>
    <s v="CA-2014-105851"/>
    <x v="3"/>
    <x v="677"/>
    <d v="2014-03-21T00:00:00"/>
    <s v="Standard Class"/>
    <s v="SE-20110"/>
    <s v="Sanjit Engle"/>
    <x v="0"/>
    <s v="United States"/>
    <s v="Denver"/>
    <x v="22"/>
    <n v="80219"/>
    <x v="1"/>
    <s v="OFF-SU-10002881"/>
    <x v="1"/>
    <x v="14"/>
    <s v="Martin Yale Chadless Opener Electric Letter Opener"/>
    <n v="1332.4960000000001"/>
    <n v="2"/>
    <n v="0.2"/>
    <n v="-299.8116"/>
  </r>
  <r>
    <n v="4460"/>
    <s v="US-2014-125717"/>
    <x v="3"/>
    <x v="394"/>
    <d v="2014-10-02T00:00:00"/>
    <s v="First Class"/>
    <s v="DS-13030"/>
    <s v="Darrin Sayre"/>
    <x v="2"/>
    <s v="United States"/>
    <s v="Aurora"/>
    <x v="22"/>
    <n v="80013"/>
    <x v="1"/>
    <s v="FUR-FU-10001979"/>
    <x v="0"/>
    <x v="5"/>
    <s v="Dana Halogen Swing-Arm Architect Lamp"/>
    <n v="32.776000000000003"/>
    <n v="1"/>
    <n v="0.2"/>
    <n v="3.2776000000000014"/>
  </r>
  <r>
    <n v="4461"/>
    <s v="US-2014-125717"/>
    <x v="3"/>
    <x v="394"/>
    <d v="2014-10-02T00:00:00"/>
    <s v="First Class"/>
    <s v="DS-13030"/>
    <s v="Darrin Sayre"/>
    <x v="2"/>
    <s v="United States"/>
    <s v="Aurora"/>
    <x v="22"/>
    <n v="80013"/>
    <x v="1"/>
    <s v="OFF-ST-10001522"/>
    <x v="1"/>
    <x v="4"/>
    <s v="Gould Plastics 18-Pocket Panel Bin, 34w x 5-1/4d x 20-1/2h"/>
    <n v="147.184"/>
    <n v="2"/>
    <n v="0.2"/>
    <n v="-29.436800000000012"/>
  </r>
  <r>
    <n v="4462"/>
    <s v="US-2014-125717"/>
    <x v="3"/>
    <x v="394"/>
    <d v="2014-10-02T00:00:00"/>
    <s v="First Class"/>
    <s v="DS-13030"/>
    <s v="Darrin Sayre"/>
    <x v="2"/>
    <s v="United States"/>
    <s v="Aurora"/>
    <x v="22"/>
    <n v="80013"/>
    <x v="1"/>
    <s v="TEC-AC-10003657"/>
    <x v="2"/>
    <x v="11"/>
    <s v="Lenovo 17-Key USB Numeric Keypad"/>
    <n v="54.384000000000007"/>
    <n v="2"/>
    <n v="0.2"/>
    <n v="1.359599999999995"/>
  </r>
  <r>
    <n v="4463"/>
    <s v="US-2014-125717"/>
    <x v="3"/>
    <x v="394"/>
    <d v="2014-10-02T00:00:00"/>
    <s v="First Class"/>
    <s v="DS-13030"/>
    <s v="Darrin Sayre"/>
    <x v="2"/>
    <s v="United States"/>
    <s v="Aurora"/>
    <x v="22"/>
    <n v="80013"/>
    <x v="1"/>
    <s v="OFF-BI-10001718"/>
    <x v="1"/>
    <x v="8"/>
    <s v="GBC DocuBind P50 Personal Binding Machine"/>
    <n v="76.77600000000001"/>
    <n v="4"/>
    <n v="0.7"/>
    <n v="-58.861599999999981"/>
  </r>
  <r>
    <n v="4464"/>
    <s v="US-2014-125717"/>
    <x v="3"/>
    <x v="394"/>
    <d v="2014-10-02T00:00:00"/>
    <s v="First Class"/>
    <s v="DS-13030"/>
    <s v="Darrin Sayre"/>
    <x v="2"/>
    <s v="United States"/>
    <s v="Aurora"/>
    <x v="22"/>
    <n v="80013"/>
    <x v="1"/>
    <s v="OFF-PA-10003022"/>
    <x v="1"/>
    <x v="10"/>
    <s v="Xerox 1992"/>
    <n v="14.352000000000002"/>
    <n v="3"/>
    <n v="0.2"/>
    <n v="5.2026000000000003"/>
  </r>
  <r>
    <n v="4465"/>
    <s v="US-2014-125717"/>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s v="CA-2012-163895"/>
    <x v="1"/>
    <x v="976"/>
    <d v="2012-08-11T00:00:00"/>
    <s v="Standard Class"/>
    <s v="NS-18640"/>
    <s v="Noel Staavos"/>
    <x v="1"/>
    <s v="United States"/>
    <s v="Boise"/>
    <x v="45"/>
    <n v="83704"/>
    <x v="1"/>
    <s v="OFF-BI-10004970"/>
    <x v="1"/>
    <x v="8"/>
    <s v="ACCOHIDE 3-Ring Binder, Blue, 1&quot;"/>
    <n v="3.3040000000000003"/>
    <n v="1"/>
    <n v="0.2"/>
    <n v="1.1151"/>
  </r>
  <r>
    <n v="4467"/>
    <s v="CA-2014-168641"/>
    <x v="3"/>
    <x v="221"/>
    <d v="2014-12-02T00:00:00"/>
    <s v="Standard Class"/>
    <s v="KA-16525"/>
    <s v="Kelly Andreada"/>
    <x v="0"/>
    <s v="United States"/>
    <s v="New York City"/>
    <x v="15"/>
    <n v="10035"/>
    <x v="3"/>
    <s v="OFF-AR-10003759"/>
    <x v="1"/>
    <x v="6"/>
    <s v="Crayola Anti Dust Chalk, 12/Pack"/>
    <n v="16.38"/>
    <n v="9"/>
    <n v="0"/>
    <n v="7.3709999999999996"/>
  </r>
  <r>
    <n v="4468"/>
    <s v="CA-2014-168641"/>
    <x v="3"/>
    <x v="221"/>
    <d v="2014-12-02T00:00:00"/>
    <s v="Standard Class"/>
    <s v="KA-16525"/>
    <s v="Kelly Andreada"/>
    <x v="0"/>
    <s v="United States"/>
    <s v="New York City"/>
    <x v="15"/>
    <n v="10035"/>
    <x v="3"/>
    <s v="OFF-EN-10003001"/>
    <x v="1"/>
    <x v="12"/>
    <s v="Ames Color-File Green Diamond Border X-ray Mailers"/>
    <n v="167.96"/>
    <n v="2"/>
    <n v="0"/>
    <n v="78.941199999999995"/>
  </r>
  <r>
    <n v="4469"/>
    <s v="CA-2014-168641"/>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s v="CA-2014-168641"/>
    <x v="3"/>
    <x v="221"/>
    <d v="2014-12-02T00:00:00"/>
    <s v="Standard Class"/>
    <s v="KA-16525"/>
    <s v="Kelly Andreada"/>
    <x v="0"/>
    <s v="United States"/>
    <s v="New York City"/>
    <x v="15"/>
    <n v="10035"/>
    <x v="3"/>
    <s v="OFF-PA-10001972"/>
    <x v="1"/>
    <x v="10"/>
    <s v="Xerox 214"/>
    <n v="12.96"/>
    <n v="2"/>
    <n v="0"/>
    <n v="6.2208000000000006"/>
  </r>
  <r>
    <n v="4471"/>
    <s v="CA-2014-156895"/>
    <x v="3"/>
    <x v="540"/>
    <d v="2014-05-13T00:00:00"/>
    <s v="Standard Class"/>
    <s v="DJ-13510"/>
    <s v="Don Jones"/>
    <x v="1"/>
    <s v="United States"/>
    <s v="Philadelphia"/>
    <x v="9"/>
    <n v="19140"/>
    <x v="3"/>
    <s v="FUR-CH-10003535"/>
    <x v="0"/>
    <x v="1"/>
    <s v="Global Armless Task Chair, Royal Blue"/>
    <n v="128.05799999999999"/>
    <n v="3"/>
    <n v="0.3"/>
    <n v="-23.782199999999996"/>
  </r>
  <r>
    <n v="4472"/>
    <s v="CA-2014-121300"/>
    <x v="3"/>
    <x v="365"/>
    <d v="2014-09-30T00:00:00"/>
    <s v="Same Day"/>
    <s v="MG-17680"/>
    <s v="Maureen Gastineau"/>
    <x v="2"/>
    <s v="United States"/>
    <s v="Mentor"/>
    <x v="24"/>
    <n v="44060"/>
    <x v="3"/>
    <s v="FUR-CH-10003774"/>
    <x v="0"/>
    <x v="1"/>
    <s v="Global Wood Trimmed Manager's Task Chair, Khaki"/>
    <n v="63.686"/>
    <n v="1"/>
    <n v="0.3"/>
    <n v="-15.466600000000003"/>
  </r>
  <r>
    <n v="4473"/>
    <s v="CA-2014-121300"/>
    <x v="3"/>
    <x v="365"/>
    <d v="2014-09-30T00:00:00"/>
    <s v="Same Day"/>
    <s v="MG-17680"/>
    <s v="Maureen Gastineau"/>
    <x v="2"/>
    <s v="United States"/>
    <s v="Mentor"/>
    <x v="24"/>
    <n v="44060"/>
    <x v="3"/>
    <s v="TEC-AC-10004571"/>
    <x v="2"/>
    <x v="11"/>
    <s v="Logitech G700s Rechargeable Gaming Mouse"/>
    <n v="239.976"/>
    <n v="3"/>
    <n v="0.2"/>
    <n v="65.993400000000008"/>
  </r>
  <r>
    <n v="4474"/>
    <s v="CA-2014-121300"/>
    <x v="3"/>
    <x v="365"/>
    <d v="2014-09-30T00:00:00"/>
    <s v="Same Day"/>
    <s v="MG-17680"/>
    <s v="Maureen Gastineau"/>
    <x v="2"/>
    <s v="United States"/>
    <s v="Mentor"/>
    <x v="24"/>
    <n v="44060"/>
    <x v="3"/>
    <s v="FUR-TA-10004442"/>
    <x v="0"/>
    <x v="3"/>
    <s v="Riverside Furniture Stanwyck Manor Table Series"/>
    <n v="344.22"/>
    <n v="2"/>
    <n v="0.4"/>
    <n v="-189.32100000000003"/>
  </r>
  <r>
    <n v="4475"/>
    <s v="CA-2014-121300"/>
    <x v="3"/>
    <x v="365"/>
    <d v="2014-09-30T00:00:00"/>
    <s v="Same Day"/>
    <s v="MG-17680"/>
    <s v="Maureen Gastineau"/>
    <x v="2"/>
    <s v="United States"/>
    <s v="Mentor"/>
    <x v="24"/>
    <n v="44060"/>
    <x v="3"/>
    <s v="OFF-PA-10002787"/>
    <x v="1"/>
    <x v="10"/>
    <s v="Xerox 227"/>
    <n v="15.552000000000003"/>
    <n v="3"/>
    <n v="0.2"/>
    <n v="5.4432"/>
  </r>
  <r>
    <n v="4476"/>
    <s v="CA-2014-121300"/>
    <x v="3"/>
    <x v="365"/>
    <d v="2014-09-30T00:00:00"/>
    <s v="Same Day"/>
    <s v="MG-17680"/>
    <s v="Maureen Gastineau"/>
    <x v="2"/>
    <s v="United States"/>
    <s v="Mentor"/>
    <x v="24"/>
    <n v="44060"/>
    <x v="3"/>
    <s v="FUR-FU-10004586"/>
    <x v="0"/>
    <x v="5"/>
    <s v="G.E. Longer-Life Indoor Recessed Floodlight Bulbs"/>
    <n v="21.248000000000001"/>
    <n v="4"/>
    <n v="0.2"/>
    <n v="7.436799999999999"/>
  </r>
  <r>
    <n v="4477"/>
    <s v="CA-2014-121300"/>
    <x v="3"/>
    <x v="365"/>
    <d v="2014-09-30T00:00:00"/>
    <s v="Same Day"/>
    <s v="MG-17680"/>
    <s v="Maureen Gastineau"/>
    <x v="2"/>
    <s v="United States"/>
    <s v="Mentor"/>
    <x v="24"/>
    <n v="44060"/>
    <x v="3"/>
    <s v="OFF-PA-10002606"/>
    <x v="1"/>
    <x v="10"/>
    <s v="Xerox 1928"/>
    <n v="8.4480000000000004"/>
    <n v="2"/>
    <n v="0.2"/>
    <n v="2.6399999999999997"/>
  </r>
  <r>
    <n v="4478"/>
    <s v="CA-2014-130211"/>
    <x v="3"/>
    <x v="760"/>
    <d v="2014-10-23T00:00:00"/>
    <s v="Same Day"/>
    <s v="BD-11620"/>
    <s v="Brian DeCherney"/>
    <x v="0"/>
    <s v="United States"/>
    <s v="Lawton"/>
    <x v="26"/>
    <n v="73505"/>
    <x v="2"/>
    <s v="OFF-ST-10000129"/>
    <x v="1"/>
    <x v="4"/>
    <s v="Fellowes Recycled Storage Drawers"/>
    <n v="333.09000000000003"/>
    <n v="3"/>
    <n v="0"/>
    <n v="23.316299999999984"/>
  </r>
  <r>
    <n v="4479"/>
    <s v="CA-2014-130211"/>
    <x v="3"/>
    <x v="760"/>
    <d v="2014-10-23T00:00:00"/>
    <s v="Same Day"/>
    <s v="BD-11620"/>
    <s v="Brian DeCherney"/>
    <x v="0"/>
    <s v="United States"/>
    <s v="Lawton"/>
    <x v="26"/>
    <n v="73505"/>
    <x v="2"/>
    <s v="FUR-TA-10003748"/>
    <x v="0"/>
    <x v="3"/>
    <s v="Bevis 36 x 72 Conference Tables"/>
    <n v="248.98"/>
    <n v="2"/>
    <n v="0"/>
    <n v="54.775599999999997"/>
  </r>
  <r>
    <n v="4480"/>
    <s v="CA-2011-147235"/>
    <x v="2"/>
    <x v="977"/>
    <d v="2011-03-28T00:00:00"/>
    <s v="Standard Class"/>
    <s v="CD-11920"/>
    <s v="Carlos Daly"/>
    <x v="0"/>
    <s v="United States"/>
    <s v="New York City"/>
    <x v="15"/>
    <n v="10024"/>
    <x v="3"/>
    <s v="OFF-PA-10004948"/>
    <x v="1"/>
    <x v="10"/>
    <s v="Xerox 190"/>
    <n v="24.900000000000002"/>
    <n v="5"/>
    <n v="0"/>
    <n v="11.703000000000001"/>
  </r>
  <r>
    <n v="4481"/>
    <s v="CA-2013-109365"/>
    <x v="0"/>
    <x v="54"/>
    <d v="2013-11-09T00:00:00"/>
    <s v="Standard Class"/>
    <s v="XP-21865"/>
    <s v="Xylona Preis"/>
    <x v="0"/>
    <s v="United States"/>
    <s v="Los Angeles"/>
    <x v="1"/>
    <n v="90049"/>
    <x v="1"/>
    <s v="OFF-FA-10001561"/>
    <x v="1"/>
    <x v="13"/>
    <s v="Stockwell Push Pins"/>
    <n v="15.260000000000002"/>
    <n v="7"/>
    <n v="0"/>
    <n v="5.0358000000000001"/>
  </r>
  <r>
    <n v="4482"/>
    <s v="CA-2013-109365"/>
    <x v="0"/>
    <x v="54"/>
    <d v="2013-11-09T00:00:00"/>
    <s v="Standard Class"/>
    <s v="XP-21865"/>
    <s v="Xylona Preis"/>
    <x v="0"/>
    <s v="United States"/>
    <s v="Los Angeles"/>
    <x v="1"/>
    <n v="90049"/>
    <x v="1"/>
    <s v="OFF-AP-10002998"/>
    <x v="1"/>
    <x v="9"/>
    <s v="Holmes 99% HEPA Air Purifier"/>
    <n v="43.32"/>
    <n v="2"/>
    <n v="0"/>
    <n v="14.295599999999997"/>
  </r>
  <r>
    <n v="4483"/>
    <s v="CA-2013-109365"/>
    <x v="0"/>
    <x v="54"/>
    <d v="2013-11-09T00:00:00"/>
    <s v="Standard Class"/>
    <s v="XP-21865"/>
    <s v="Xylona Preis"/>
    <x v="0"/>
    <s v="United States"/>
    <s v="Los Angeles"/>
    <x v="1"/>
    <n v="90049"/>
    <x v="1"/>
    <s v="OFF-BI-10003981"/>
    <x v="1"/>
    <x v="8"/>
    <s v="Avery Durable Plastic 1&quot; Binders"/>
    <n v="43.584000000000003"/>
    <n v="12"/>
    <n v="0.2"/>
    <n v="15.799199999999999"/>
  </r>
  <r>
    <n v="4484"/>
    <s v="CA-2013-109365"/>
    <x v="0"/>
    <x v="54"/>
    <d v="2013-11-09T00:00:00"/>
    <s v="Standard Class"/>
    <s v="XP-21865"/>
    <s v="Xylona Preis"/>
    <x v="0"/>
    <s v="United States"/>
    <s v="Los Angeles"/>
    <x v="1"/>
    <n v="90049"/>
    <x v="1"/>
    <s v="OFF-PA-10001725"/>
    <x v="1"/>
    <x v="10"/>
    <s v="Xerox 1892"/>
    <n v="116.28"/>
    <n v="3"/>
    <n v="0"/>
    <n v="56.977199999999996"/>
  </r>
  <r>
    <n v="4485"/>
    <s v="CA-2013-109365"/>
    <x v="0"/>
    <x v="54"/>
    <d v="2013-11-09T00:00:00"/>
    <s v="Standard Class"/>
    <s v="XP-21865"/>
    <s v="Xylona Preis"/>
    <x v="0"/>
    <s v="United States"/>
    <s v="Los Angeles"/>
    <x v="1"/>
    <n v="90049"/>
    <x v="1"/>
    <s v="OFF-BI-10002071"/>
    <x v="1"/>
    <x v="8"/>
    <s v="Fellowes Black Plastic Comb Bindings"/>
    <n v="9.2959999999999994"/>
    <n v="2"/>
    <n v="0.2"/>
    <n v="3.0211999999999994"/>
  </r>
  <r>
    <n v="4486"/>
    <s v="CA-2013-109365"/>
    <x v="0"/>
    <x v="54"/>
    <d v="2013-11-09T00:00:00"/>
    <s v="Standard Class"/>
    <s v="XP-21865"/>
    <s v="Xylona Preis"/>
    <x v="0"/>
    <s v="United States"/>
    <s v="Los Angeles"/>
    <x v="1"/>
    <n v="90049"/>
    <x v="1"/>
    <s v="OFF-PA-10000477"/>
    <x v="1"/>
    <x v="10"/>
    <s v="Xerox 22"/>
    <n v="19.440000000000001"/>
    <n v="3"/>
    <n v="0"/>
    <n v="9.3312000000000008"/>
  </r>
  <r>
    <n v="4487"/>
    <s v="CA-2013-109365"/>
    <x v="0"/>
    <x v="54"/>
    <d v="2013-11-09T00:00:00"/>
    <s v="Standard Class"/>
    <s v="XP-21865"/>
    <s v="Xylona Preis"/>
    <x v="0"/>
    <s v="United States"/>
    <s v="Los Angeles"/>
    <x v="1"/>
    <n v="90049"/>
    <x v="1"/>
    <s v="OFF-PA-10004359"/>
    <x v="1"/>
    <x v="10"/>
    <s v="Multicolor Computer Printout Paper"/>
    <n v="314.54999999999995"/>
    <n v="3"/>
    <n v="0"/>
    <n v="150.98399999999998"/>
  </r>
  <r>
    <n v="4488"/>
    <s v="CA-2012-162621"/>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s v="CA-2012-162621"/>
    <x v="1"/>
    <x v="577"/>
    <d v="2012-09-11T00:00:00"/>
    <s v="Standard Class"/>
    <s v="CA-12055"/>
    <s v="Cathy Armstrong"/>
    <x v="2"/>
    <s v="United States"/>
    <s v="Houston"/>
    <x v="5"/>
    <n v="77036"/>
    <x v="2"/>
    <s v="OFF-SU-10003567"/>
    <x v="1"/>
    <x v="14"/>
    <s v="Stiletto Hand Letter Openers"/>
    <n v="69.12"/>
    <n v="9"/>
    <n v="0.2"/>
    <n v="-14.687999999999999"/>
  </r>
  <r>
    <n v="4490"/>
    <s v="CA-2012-162621"/>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s v="CA-2014-105921"/>
    <x v="3"/>
    <x v="718"/>
    <d v="2014-08-22T00:00:00"/>
    <s v="Standard Class"/>
    <s v="JM-15250"/>
    <s v="Janet Martin"/>
    <x v="0"/>
    <s v="United States"/>
    <s v="Los Angeles"/>
    <x v="1"/>
    <n v="90032"/>
    <x v="1"/>
    <s v="FUR-TA-10001095"/>
    <x v="0"/>
    <x v="3"/>
    <s v="Chromcraft Round Conference Tables"/>
    <n v="418.29599999999994"/>
    <n v="3"/>
    <n v="0.2"/>
    <n v="5.2287000000000035"/>
  </r>
  <r>
    <n v="4492"/>
    <s v="CA-2011-150798"/>
    <x v="2"/>
    <x v="588"/>
    <d v="2011-12-03T00:00:00"/>
    <s v="Second Class"/>
    <s v="JK-15730"/>
    <s v="Joe Kamberova"/>
    <x v="0"/>
    <s v="United States"/>
    <s v="Columbus"/>
    <x v="24"/>
    <n v="43229"/>
    <x v="3"/>
    <s v="TEC-CO-10001571"/>
    <x v="2"/>
    <x v="16"/>
    <s v="Sharp 1540cs Digital Laser Copier"/>
    <n v="659.98799999999994"/>
    <n v="2"/>
    <n v="0.4"/>
    <n v="109.99799999999999"/>
  </r>
  <r>
    <n v="4493"/>
    <s v="CA-2011-150798"/>
    <x v="2"/>
    <x v="588"/>
    <d v="2011-12-03T00:00:00"/>
    <s v="Second Class"/>
    <s v="JK-15730"/>
    <s v="Joe Kamberova"/>
    <x v="0"/>
    <s v="United States"/>
    <s v="Columbus"/>
    <x v="24"/>
    <n v="43229"/>
    <x v="3"/>
    <s v="FUR-FU-10000221"/>
    <x v="0"/>
    <x v="5"/>
    <s v="Master Caster Door Stop, Brown"/>
    <n v="8.1280000000000001"/>
    <n v="2"/>
    <n v="0.2"/>
    <n v="1.4223999999999997"/>
  </r>
  <r>
    <n v="4494"/>
    <s v="CA-2011-150798"/>
    <x v="2"/>
    <x v="588"/>
    <d v="2011-12-03T00:00:00"/>
    <s v="Second Class"/>
    <s v="JK-15730"/>
    <s v="Joe Kamberova"/>
    <x v="0"/>
    <s v="United States"/>
    <s v="Columbus"/>
    <x v="24"/>
    <n v="43229"/>
    <x v="3"/>
    <s v="OFF-PA-10001972"/>
    <x v="1"/>
    <x v="10"/>
    <s v="Xerox 214"/>
    <n v="36.288000000000011"/>
    <n v="7"/>
    <n v="0.2"/>
    <n v="12.700800000000001"/>
  </r>
  <r>
    <n v="4495"/>
    <s v="CA-2011-150798"/>
    <x v="2"/>
    <x v="588"/>
    <d v="2011-12-03T00:00:00"/>
    <s v="Second Class"/>
    <s v="JK-15730"/>
    <s v="Joe Kamberova"/>
    <x v="0"/>
    <s v="United States"/>
    <s v="Columbus"/>
    <x v="24"/>
    <n v="43229"/>
    <x v="3"/>
    <s v="FUR-CH-10000015"/>
    <x v="0"/>
    <x v="1"/>
    <s v="Hon Multipurpose Stacking Arm Chairs"/>
    <n v="909.7199999999998"/>
    <n v="6"/>
    <n v="0.3"/>
    <n v="-51.983999999999924"/>
  </r>
  <r>
    <n v="4496"/>
    <s v="CA-2014-112753"/>
    <x v="3"/>
    <x v="978"/>
    <d v="2014-06-24T00:00:00"/>
    <s v="Standard Class"/>
    <s v="CC-12670"/>
    <s v="Craig Carreira"/>
    <x v="0"/>
    <s v="United States"/>
    <s v="Los Angeles"/>
    <x v="1"/>
    <n v="90032"/>
    <x v="1"/>
    <s v="FUR-BO-10004015"/>
    <x v="0"/>
    <x v="0"/>
    <s v="Bush Andora Bookcase, Maple/Graphite Gray Finish"/>
    <n v="917.92349999999988"/>
    <n v="9"/>
    <n v="0.15"/>
    <n v="75.593699999999899"/>
  </r>
  <r>
    <n v="4497"/>
    <s v="CA-2014-112753"/>
    <x v="3"/>
    <x v="978"/>
    <d v="2014-06-24T00:00:00"/>
    <s v="Standard Class"/>
    <s v="CC-12670"/>
    <s v="Craig Carreira"/>
    <x v="0"/>
    <s v="United States"/>
    <s v="Los Angeles"/>
    <x v="1"/>
    <n v="90032"/>
    <x v="1"/>
    <s v="OFF-PA-10002036"/>
    <x v="1"/>
    <x v="10"/>
    <s v="Xerox 1930"/>
    <n v="38.880000000000003"/>
    <n v="6"/>
    <n v="0"/>
    <n v="19.051200000000001"/>
  </r>
  <r>
    <n v="4498"/>
    <s v="CA-2014-155075"/>
    <x v="3"/>
    <x v="574"/>
    <d v="2014-12-10T00:00:00"/>
    <s v="Standard Class"/>
    <s v="GW-14605"/>
    <s v="Giulietta Weimer"/>
    <x v="0"/>
    <s v="United States"/>
    <s v="Philadelphia"/>
    <x v="9"/>
    <n v="19140"/>
    <x v="3"/>
    <s v="OFF-BI-10003650"/>
    <x v="1"/>
    <x v="8"/>
    <s v="GBC DocuBind 300 Electric Binding Machine"/>
    <n v="631.17600000000016"/>
    <n v="4"/>
    <n v="0.7"/>
    <n v="-462.86239999999998"/>
  </r>
  <r>
    <n v="4499"/>
    <s v="CA-2011-103401"/>
    <x v="2"/>
    <x v="871"/>
    <d v="2011-11-26T00:00:00"/>
    <s v="Standard Class"/>
    <s v="GR-14560"/>
    <s v="Georgia Rosenberg"/>
    <x v="1"/>
    <s v="United States"/>
    <s v="San Francisco"/>
    <x v="1"/>
    <n v="94110"/>
    <x v="1"/>
    <s v="OFF-PA-10003309"/>
    <x v="1"/>
    <x v="10"/>
    <s v="Xerox 211"/>
    <n v="12.96"/>
    <n v="2"/>
    <n v="0"/>
    <n v="6.2208000000000006"/>
  </r>
  <r>
    <n v="4500"/>
    <s v="CA-2013-124814"/>
    <x v="0"/>
    <x v="342"/>
    <d v="2013-04-17T00:00:00"/>
    <s v="Standard Class"/>
    <s v="FM-14215"/>
    <s v="Filia McAdams"/>
    <x v="1"/>
    <s v="United States"/>
    <s v="Bakersfield"/>
    <x v="1"/>
    <n v="93309"/>
    <x v="1"/>
    <s v="OFF-PA-10002787"/>
    <x v="1"/>
    <x v="10"/>
    <s v="Xerox 227"/>
    <n v="12.96"/>
    <n v="2"/>
    <n v="0"/>
    <n v="6.2208000000000006"/>
  </r>
  <r>
    <n v="4501"/>
    <s v="CA-2013-124814"/>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s v="CA-2011-116757"/>
    <x v="2"/>
    <x v="479"/>
    <d v="2011-07-04T00:00:00"/>
    <s v="Standard Class"/>
    <s v="MS-17980"/>
    <s v="Michael Stewart"/>
    <x v="1"/>
    <s v="United States"/>
    <s v="Houston"/>
    <x v="5"/>
    <n v="77095"/>
    <x v="2"/>
    <s v="OFF-PA-10002005"/>
    <x v="1"/>
    <x v="10"/>
    <s v="Xerox 225"/>
    <n v="25.920000000000005"/>
    <n v="5"/>
    <n v="0.2"/>
    <n v="9.0719999999999992"/>
  </r>
  <r>
    <n v="4503"/>
    <s v="CA-2011-116757"/>
    <x v="2"/>
    <x v="479"/>
    <d v="2011-07-04T00:00:00"/>
    <s v="Standard Class"/>
    <s v="MS-17980"/>
    <s v="Michael Stewart"/>
    <x v="1"/>
    <s v="United States"/>
    <s v="Houston"/>
    <x v="5"/>
    <n v="77095"/>
    <x v="2"/>
    <s v="OFF-FA-10002815"/>
    <x v="1"/>
    <x v="13"/>
    <s v="Staples"/>
    <n v="21.312000000000005"/>
    <n v="6"/>
    <n v="0.2"/>
    <n v="7.1928000000000001"/>
  </r>
  <r>
    <n v="4504"/>
    <s v="US-2011-13824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s v="US-2011-138247"/>
    <x v="2"/>
    <x v="163"/>
    <d v="2011-12-29T00:00:00"/>
    <s v="Standard Class"/>
    <s v="BF-11170"/>
    <s v="Ben Ferrer"/>
    <x v="2"/>
    <s v="United States"/>
    <s v="Los Angeles"/>
    <x v="1"/>
    <n v="90045"/>
    <x v="1"/>
    <s v="OFF-AP-10000828"/>
    <x v="1"/>
    <x v="9"/>
    <s v="Avanti 4.4 Cu. Ft. Refrigerator"/>
    <n v="361.96"/>
    <n v="2"/>
    <n v="0"/>
    <n v="101.34879999999998"/>
  </r>
  <r>
    <n v="4506"/>
    <s v="US-2011-138247"/>
    <x v="2"/>
    <x v="163"/>
    <d v="2011-12-29T00:00:00"/>
    <s v="Standard Class"/>
    <s v="BF-11170"/>
    <s v="Ben Ferrer"/>
    <x v="2"/>
    <s v="United States"/>
    <s v="Los Angeles"/>
    <x v="1"/>
    <n v="90045"/>
    <x v="1"/>
    <s v="TEC-AC-10004708"/>
    <x v="2"/>
    <x v="11"/>
    <s v="Sony 32GB Class 10 Micro SDHC R40 Memory Card"/>
    <n v="62.849999999999994"/>
    <n v="3"/>
    <n v="0"/>
    <n v="13.198499999999999"/>
  </r>
  <r>
    <n v="4507"/>
    <s v="US-2011-138247"/>
    <x v="2"/>
    <x v="163"/>
    <d v="2011-12-29T00:00:00"/>
    <s v="Standard Class"/>
    <s v="BF-11170"/>
    <s v="Ben Ferrer"/>
    <x v="2"/>
    <s v="United States"/>
    <s v="Los Angeles"/>
    <x v="1"/>
    <n v="90045"/>
    <x v="1"/>
    <s v="TEC-PH-10001530"/>
    <x v="2"/>
    <x v="7"/>
    <s v="Cisco Unified IP Phone 7945G VoIP phone"/>
    <n v="818.37600000000009"/>
    <n v="3"/>
    <n v="0.2"/>
    <n v="51.148499999999984"/>
  </r>
  <r>
    <n v="4508"/>
    <s v="US-2011-138247"/>
    <x v="2"/>
    <x v="163"/>
    <d v="2011-12-29T00:00:00"/>
    <s v="Standard Class"/>
    <s v="BF-11170"/>
    <s v="Ben Ferrer"/>
    <x v="2"/>
    <s v="United States"/>
    <s v="Los Angeles"/>
    <x v="1"/>
    <n v="90045"/>
    <x v="1"/>
    <s v="OFF-ST-10002301"/>
    <x v="1"/>
    <x v="4"/>
    <s v="Tennsco Commercial Shelving"/>
    <n v="20.34"/>
    <n v="1"/>
    <n v="0"/>
    <n v="0.20339999999999847"/>
  </r>
  <r>
    <n v="4509"/>
    <s v="US-2011-138247"/>
    <x v="2"/>
    <x v="163"/>
    <d v="2011-12-29T00:00:00"/>
    <s v="Standard Class"/>
    <s v="BF-11170"/>
    <s v="Ben Ferrer"/>
    <x v="2"/>
    <s v="United States"/>
    <s v="Los Angeles"/>
    <x v="1"/>
    <n v="90045"/>
    <x v="1"/>
    <s v="FUR-FU-10002554"/>
    <x v="0"/>
    <x v="5"/>
    <s v="Westinghouse Floor Lamp with Metal Mesh Shade, Black"/>
    <n v="23.99"/>
    <n v="1"/>
    <n v="0"/>
    <n v="5.5176999999999978"/>
  </r>
  <r>
    <n v="4510"/>
    <s v="CA-2014-167003"/>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s v="CA-2013-119935"/>
    <x v="0"/>
    <x v="338"/>
    <d v="2013-11-15T00:00:00"/>
    <s v="Standard Class"/>
    <s v="KM-16225"/>
    <s v="Kalyca Meade"/>
    <x v="1"/>
    <s v="United States"/>
    <s v="Springfield"/>
    <x v="25"/>
    <n v="65807"/>
    <x v="2"/>
    <s v="FUR-FU-10001085"/>
    <x v="0"/>
    <x v="5"/>
    <s v="3M Polarizing Light Filter Sleeves"/>
    <n v="37.299999999999997"/>
    <n v="2"/>
    <n v="0"/>
    <n v="17.157999999999998"/>
  </r>
  <r>
    <n v="4512"/>
    <s v="CA-2013-119935"/>
    <x v="0"/>
    <x v="338"/>
    <d v="2013-11-15T00:00:00"/>
    <s v="Standard Class"/>
    <s v="KM-16225"/>
    <s v="Kalyca Meade"/>
    <x v="1"/>
    <s v="United States"/>
    <s v="Springfield"/>
    <x v="25"/>
    <n v="65807"/>
    <x v="2"/>
    <s v="OFF-BI-10001597"/>
    <x v="1"/>
    <x v="8"/>
    <s v="Wilson Jones Ledger-Size, Piano-Hinge Binder, 2&quot;, Blue"/>
    <n v="81.96"/>
    <n v="2"/>
    <n v="0"/>
    <n v="39.340799999999994"/>
  </r>
  <r>
    <n v="4513"/>
    <s v="CA-2013-118969"/>
    <x v="0"/>
    <x v="824"/>
    <d v="2013-10-04T00:00:00"/>
    <s v="First Class"/>
    <s v="LP-17095"/>
    <s v="Liz Preis"/>
    <x v="0"/>
    <s v="United States"/>
    <s v="Phoenix"/>
    <x v="16"/>
    <n v="85023"/>
    <x v="1"/>
    <s v="OFF-BI-10002429"/>
    <x v="1"/>
    <x v="8"/>
    <s v="Premier Elliptical Ring Binder, Black"/>
    <n v="54.792000000000009"/>
    <n v="6"/>
    <n v="0.7"/>
    <n v="-40.180799999999991"/>
  </r>
  <r>
    <n v="4514"/>
    <s v="CA-2013-145240"/>
    <x v="0"/>
    <x v="47"/>
    <d v="2013-09-09T00:00:00"/>
    <s v="First Class"/>
    <s v="BG-11740"/>
    <s v="Bruce Geld"/>
    <x v="0"/>
    <s v="United States"/>
    <s v="Houston"/>
    <x v="5"/>
    <n v="77070"/>
    <x v="2"/>
    <s v="OFF-ST-10001590"/>
    <x v="1"/>
    <x v="4"/>
    <s v="Tenex Personal Project File with Scoop Front Design, Black"/>
    <n v="10.784000000000001"/>
    <n v="1"/>
    <n v="0.2"/>
    <n v="0.8087999999999993"/>
  </r>
  <r>
    <n v="4515"/>
    <s v="CA-2013-120873"/>
    <x v="0"/>
    <x v="189"/>
    <d v="2013-11-02T00:00:00"/>
    <s v="Second Class"/>
    <s v="BW-11200"/>
    <s v="Ben Wallace"/>
    <x v="0"/>
    <s v="United States"/>
    <s v="Hampton"/>
    <x v="17"/>
    <n v="23666"/>
    <x v="0"/>
    <s v="FUR-CH-10000847"/>
    <x v="0"/>
    <x v="1"/>
    <s v="Global Executive Mid-Back Manager's Chair"/>
    <n v="290.98"/>
    <n v="1"/>
    <n v="0"/>
    <n v="75.654799999999994"/>
  </r>
  <r>
    <n v="4516"/>
    <s v="US-2014-111920"/>
    <x v="3"/>
    <x v="760"/>
    <d v="2014-10-27T00:00:00"/>
    <s v="Standard Class"/>
    <s v="PS-18970"/>
    <s v="Paul Stevenson"/>
    <x v="2"/>
    <s v="United States"/>
    <s v="Tulsa"/>
    <x v="26"/>
    <n v="74133"/>
    <x v="2"/>
    <s v="OFF-AR-10003179"/>
    <x v="1"/>
    <x v="6"/>
    <s v="Dixon Ticonderoga Core-Lock Colored Pencils"/>
    <n v="36.44"/>
    <n v="4"/>
    <n v="0"/>
    <n v="12.025199999999998"/>
  </r>
  <r>
    <n v="4517"/>
    <s v="US-2013-128678"/>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s v="US-2013-128678"/>
    <x v="0"/>
    <x v="306"/>
    <d v="2013-09-21T00:00:00"/>
    <s v="Standard Class"/>
    <s v="RB-19570"/>
    <s v="Rob Beeghly"/>
    <x v="0"/>
    <s v="United States"/>
    <s v="Seattle"/>
    <x v="4"/>
    <n v="98105"/>
    <x v="1"/>
    <s v="OFF-BI-10002103"/>
    <x v="1"/>
    <x v="8"/>
    <s v="Cardinal Slant-D Ring Binder, Heavy Gauge Vinyl"/>
    <n v="48.664000000000001"/>
    <n v="7"/>
    <n v="0.2"/>
    <n v="15.815799999999999"/>
  </r>
  <r>
    <n v="4519"/>
    <s v="CA-2013-101385"/>
    <x v="0"/>
    <x v="477"/>
    <d v="2013-10-02T00:00:00"/>
    <s v="Standard Class"/>
    <s v="JW-16075"/>
    <s v="Julia West"/>
    <x v="0"/>
    <s v="United States"/>
    <s v="San Francisco"/>
    <x v="1"/>
    <n v="94109"/>
    <x v="1"/>
    <s v="OFF-AR-10004441"/>
    <x v="1"/>
    <x v="6"/>
    <s v="BIC Brite Liner Highlighters"/>
    <n v="16.559999999999999"/>
    <n v="4"/>
    <n v="0"/>
    <n v="6.9551999999999996"/>
  </r>
  <r>
    <n v="4520"/>
    <s v="CA-2014-107167"/>
    <x v="3"/>
    <x v="193"/>
    <d v="2014-06-15T00:00:00"/>
    <s v="Standard Class"/>
    <s v="ND-18460"/>
    <s v="Neil Ducich"/>
    <x v="1"/>
    <s v="United States"/>
    <s v="Jacksonville"/>
    <x v="2"/>
    <n v="32216"/>
    <x v="0"/>
    <s v="OFF-ST-10003805"/>
    <x v="1"/>
    <x v="4"/>
    <s v="24 Capacity Maxi Data Binder Racks, Pearl"/>
    <n v="1347.5200000000002"/>
    <n v="8"/>
    <n v="0.2"/>
    <n v="84.219999999999857"/>
  </r>
  <r>
    <n v="4521"/>
    <s v="CA-2011-109491"/>
    <x v="2"/>
    <x v="980"/>
    <d v="2011-02-27T00:00:00"/>
    <s v="Standard Class"/>
    <s v="LC-16930"/>
    <s v="Linda Cazamias"/>
    <x v="1"/>
    <s v="United States"/>
    <s v="Richmond"/>
    <x v="14"/>
    <n v="47374"/>
    <x v="2"/>
    <s v="TEC-AC-10001284"/>
    <x v="2"/>
    <x v="11"/>
    <s v="Enermax Briskie RF Wireless Keyboard and Mouse Combo"/>
    <n v="62.31"/>
    <n v="3"/>
    <n v="0"/>
    <n v="22.4316"/>
  </r>
  <r>
    <n v="4522"/>
    <s v="CA-2011-109491"/>
    <x v="2"/>
    <x v="980"/>
    <d v="2011-02-27T00:00:00"/>
    <s v="Standard Class"/>
    <s v="LC-16930"/>
    <s v="Linda Cazamias"/>
    <x v="1"/>
    <s v="United States"/>
    <s v="Richmond"/>
    <x v="14"/>
    <n v="47374"/>
    <x v="2"/>
    <s v="FUR-FU-10000221"/>
    <x v="0"/>
    <x v="5"/>
    <s v="Master Caster Door Stop, Brown"/>
    <n v="20.32"/>
    <n v="4"/>
    <n v="0"/>
    <n v="6.9087999999999994"/>
  </r>
  <r>
    <n v="4523"/>
    <s v="CA-2014-105445"/>
    <x v="3"/>
    <x v="297"/>
    <d v="2014-02-26T00:00:00"/>
    <s v="Second Class"/>
    <s v="BP-11095"/>
    <s v="Bart Pistole"/>
    <x v="1"/>
    <s v="United States"/>
    <s v="Louisville"/>
    <x v="22"/>
    <n v="80027"/>
    <x v="1"/>
    <s v="OFF-FA-10001229"/>
    <x v="1"/>
    <x v="13"/>
    <s v="Staples"/>
    <n v="9.4320000000000004"/>
    <n v="3"/>
    <n v="0.2"/>
    <n v="3.065399999999999"/>
  </r>
  <r>
    <n v="4524"/>
    <s v="CA-2011-107454"/>
    <x v="2"/>
    <x v="981"/>
    <d v="2011-11-06T00:00:00"/>
    <s v="Standard Class"/>
    <s v="RD-19720"/>
    <s v="Roger Demir"/>
    <x v="0"/>
    <s v="United States"/>
    <s v="New York City"/>
    <x v="15"/>
    <n v="10024"/>
    <x v="3"/>
    <s v="OFF-LA-10001569"/>
    <x v="1"/>
    <x v="2"/>
    <s v="Avery 499"/>
    <n v="34.86"/>
    <n v="7"/>
    <n v="0"/>
    <n v="16.035599999999999"/>
  </r>
  <r>
    <n v="4525"/>
    <s v="CA-2011-107454"/>
    <x v="2"/>
    <x v="981"/>
    <d v="2011-11-06T00:00:00"/>
    <s v="Standard Class"/>
    <s v="RD-19720"/>
    <s v="Roger Demir"/>
    <x v="0"/>
    <s v="United States"/>
    <s v="New York City"/>
    <x v="15"/>
    <n v="10024"/>
    <x v="3"/>
    <s v="FUR-FU-10004018"/>
    <x v="0"/>
    <x v="5"/>
    <s v="Tensor Computer Mounted Lamp"/>
    <n v="89.34"/>
    <n v="6"/>
    <n v="0"/>
    <n v="24.121800000000004"/>
  </r>
  <r>
    <n v="4526"/>
    <s v="US-2014-105046"/>
    <x v="3"/>
    <x v="729"/>
    <d v="2014-07-24T00:00:00"/>
    <s v="Standard Class"/>
    <s v="BE-11335"/>
    <s v="Bill Eplett"/>
    <x v="2"/>
    <s v="United States"/>
    <s v="Rome"/>
    <x v="15"/>
    <n v="13440"/>
    <x v="3"/>
    <s v="TEC-PH-10004536"/>
    <x v="2"/>
    <x v="7"/>
    <s v="Avaya 5420 Digital phone"/>
    <n v="269.98"/>
    <n v="2"/>
    <n v="0"/>
    <n v="67.495000000000005"/>
  </r>
  <r>
    <n v="4527"/>
    <s v="US-2014-105046"/>
    <x v="3"/>
    <x v="729"/>
    <d v="2014-07-24T00:00:00"/>
    <s v="Standard Class"/>
    <s v="BE-11335"/>
    <s v="Bill Eplett"/>
    <x v="2"/>
    <s v="United States"/>
    <s v="Rome"/>
    <x v="15"/>
    <n v="13440"/>
    <x v="3"/>
    <s v="OFF-PA-10004353"/>
    <x v="1"/>
    <x v="10"/>
    <s v="Southworth 25% Cotton Premium Laser Paper and Envelopes"/>
    <n v="99.9"/>
    <n v="5"/>
    <n v="0"/>
    <n v="47.952000000000005"/>
  </r>
  <r>
    <n v="4528"/>
    <s v="US-2014-105046"/>
    <x v="3"/>
    <x v="729"/>
    <d v="2014-07-24T00:00:00"/>
    <s v="Standard Class"/>
    <s v="BE-11335"/>
    <s v="Bill Eplett"/>
    <x v="2"/>
    <s v="United States"/>
    <s v="Rome"/>
    <x v="15"/>
    <n v="13440"/>
    <x v="3"/>
    <s v="FUR-FU-10004848"/>
    <x v="0"/>
    <x v="5"/>
    <s v="DAX Solid Wood Frames"/>
    <n v="39.08"/>
    <n v="4"/>
    <n v="0"/>
    <n v="14.459599999999998"/>
  </r>
  <r>
    <n v="4529"/>
    <s v="CA-2014-152856"/>
    <x v="3"/>
    <x v="565"/>
    <d v="2014-09-11T00:00:00"/>
    <s v="Second Class"/>
    <s v="RS-19765"/>
    <s v="Roland Schwarz"/>
    <x v="1"/>
    <s v="United States"/>
    <s v="Marion"/>
    <x v="24"/>
    <n v="43302"/>
    <x v="3"/>
    <s v="TEC-AC-10004864"/>
    <x v="2"/>
    <x v="11"/>
    <s v="Memorex Micro Travel Drive 32 GB"/>
    <n v="116.83199999999999"/>
    <n v="4"/>
    <n v="0.2"/>
    <n v="33.589200000000005"/>
  </r>
  <r>
    <n v="4530"/>
    <s v="CA-2013-134691"/>
    <x v="0"/>
    <x v="696"/>
    <d v="2013-11-19T00:00:00"/>
    <s v="Standard Class"/>
    <s v="KC-16540"/>
    <s v="Kelly Collister"/>
    <x v="0"/>
    <s v="United States"/>
    <s v="Houston"/>
    <x v="5"/>
    <n v="77041"/>
    <x v="2"/>
    <s v="OFF-BI-10002393"/>
    <x v="1"/>
    <x v="8"/>
    <s v="Binder Posts"/>
    <n v="2.2959999999999994"/>
    <n v="2"/>
    <n v="0.8"/>
    <n v="-3.9032000000000009"/>
  </r>
  <r>
    <n v="4531"/>
    <s v="CA-2013-118759"/>
    <x v="0"/>
    <x v="696"/>
    <d v="2013-11-18T00:00:00"/>
    <s v="First Class"/>
    <s v="MB-17305"/>
    <s v="Maria Bertelson"/>
    <x v="0"/>
    <s v="United States"/>
    <s v="New York City"/>
    <x v="15"/>
    <n v="10009"/>
    <x v="3"/>
    <s v="FUR-CH-10002335"/>
    <x v="0"/>
    <x v="1"/>
    <s v="Hon GuestStacker Chair"/>
    <n v="408.00599999999997"/>
    <n v="2"/>
    <n v="0.1"/>
    <n v="72.534400000000005"/>
  </r>
  <r>
    <n v="4532"/>
    <s v="CA-2013-118759"/>
    <x v="0"/>
    <x v="696"/>
    <d v="2013-11-18T00:00:00"/>
    <s v="First Class"/>
    <s v="MB-17305"/>
    <s v="Maria Bertelson"/>
    <x v="0"/>
    <s v="United States"/>
    <s v="New York City"/>
    <x v="15"/>
    <n v="10009"/>
    <x v="3"/>
    <s v="OFF-ST-10001590"/>
    <x v="1"/>
    <x v="4"/>
    <s v="Tenex Personal Project File with Scoop Front Design, Black"/>
    <n v="40.44"/>
    <n v="3"/>
    <n v="0"/>
    <n v="10.514399999999998"/>
  </r>
  <r>
    <n v="4533"/>
    <s v="CA-2011-140403"/>
    <x v="2"/>
    <x v="982"/>
    <d v="2011-10-10T00:00:00"/>
    <s v="Same Day"/>
    <s v="TN-21040"/>
    <s v="Tanja Norvell"/>
    <x v="2"/>
    <s v="United States"/>
    <s v="Manteca"/>
    <x v="1"/>
    <n v="95336"/>
    <x v="1"/>
    <s v="FUR-CH-10002774"/>
    <x v="0"/>
    <x v="1"/>
    <s v="Global Deluxe Stacking Chair, Gray"/>
    <n v="122.352"/>
    <n v="3"/>
    <n v="0.2"/>
    <n v="13.764599999999994"/>
  </r>
  <r>
    <n v="4534"/>
    <s v="CA-2011-140403"/>
    <x v="2"/>
    <x v="982"/>
    <d v="2011-10-10T00:00:00"/>
    <s v="Same Day"/>
    <s v="TN-21040"/>
    <s v="Tanja Norvell"/>
    <x v="2"/>
    <s v="United States"/>
    <s v="Manteca"/>
    <x v="1"/>
    <n v="95336"/>
    <x v="1"/>
    <s v="OFF-EN-10001219"/>
    <x v="1"/>
    <x v="12"/>
    <s v="#10- 4 1/8&quot; x 9 1/2&quot; Security-Tint Envelopes"/>
    <n v="15.28"/>
    <n v="2"/>
    <n v="0"/>
    <n v="7.4871999999999996"/>
  </r>
  <r>
    <n v="4535"/>
    <s v="CA-2012-163104"/>
    <x v="1"/>
    <x v="531"/>
    <d v="2012-03-26T00:00:00"/>
    <s v="Standard Class"/>
    <s v="MC-18130"/>
    <s v="Mike Caudle"/>
    <x v="1"/>
    <s v="United States"/>
    <s v="Los Angeles"/>
    <x v="1"/>
    <n v="90004"/>
    <x v="1"/>
    <s v="OFF-PA-10001947"/>
    <x v="1"/>
    <x v="10"/>
    <s v="Xerox 1974"/>
    <n v="11.96"/>
    <n v="2"/>
    <n v="0"/>
    <n v="5.8604000000000003"/>
  </r>
  <r>
    <n v="4536"/>
    <s v="CA-2014-138464"/>
    <x v="3"/>
    <x v="141"/>
    <d v="2014-07-13T00:00:00"/>
    <s v="Standard Class"/>
    <s v="VF-21715"/>
    <s v="Vicky Freymann"/>
    <x v="2"/>
    <s v="United States"/>
    <s v="Seattle"/>
    <x v="4"/>
    <n v="98115"/>
    <x v="1"/>
    <s v="FUR-FU-10003142"/>
    <x v="0"/>
    <x v="5"/>
    <s v="Master Big Foot Doorstop, Beige"/>
    <n v="15.84"/>
    <n v="3"/>
    <n v="0"/>
    <n v="4.9103999999999992"/>
  </r>
  <r>
    <n v="4537"/>
    <s v="CA-2014-138464"/>
    <x v="3"/>
    <x v="141"/>
    <d v="2014-07-13T00:00:00"/>
    <s v="Standard Class"/>
    <s v="VF-21715"/>
    <s v="Vicky Freymann"/>
    <x v="2"/>
    <s v="United States"/>
    <s v="Seattle"/>
    <x v="4"/>
    <n v="98115"/>
    <x v="1"/>
    <s v="OFF-BI-10001543"/>
    <x v="1"/>
    <x v="8"/>
    <s v="GBC VeloBinder Manual Binding System"/>
    <n v="86.376000000000005"/>
    <n v="3"/>
    <n v="0.2"/>
    <n v="30.231600000000007"/>
  </r>
  <r>
    <n v="4538"/>
    <s v="CA-2014-138464"/>
    <x v="3"/>
    <x v="141"/>
    <d v="2014-07-13T00:00:00"/>
    <s v="Standard Class"/>
    <s v="VF-21715"/>
    <s v="Vicky Freymann"/>
    <x v="2"/>
    <s v="United States"/>
    <s v="Seattle"/>
    <x v="4"/>
    <n v="98115"/>
    <x v="1"/>
    <s v="OFF-AR-10003560"/>
    <x v="1"/>
    <x v="6"/>
    <s v="Zebra Zazzle Fluorescent Highlighters"/>
    <n v="18.240000000000002"/>
    <n v="3"/>
    <n v="0"/>
    <n v="6.2015999999999991"/>
  </r>
  <r>
    <n v="4539"/>
    <s v="CA-2014-138464"/>
    <x v="3"/>
    <x v="141"/>
    <d v="2014-07-13T00:00:00"/>
    <s v="Standard Class"/>
    <s v="VF-21715"/>
    <s v="Vicky Freymann"/>
    <x v="2"/>
    <s v="United States"/>
    <s v="Seattle"/>
    <x v="4"/>
    <n v="98115"/>
    <x v="1"/>
    <s v="OFF-AR-10004757"/>
    <x v="1"/>
    <x v="6"/>
    <s v="Crayola Colored Pencils"/>
    <n v="13.12"/>
    <n v="4"/>
    <n v="0"/>
    <n v="4.3295999999999992"/>
  </r>
  <r>
    <n v="4540"/>
    <s v="CA-2012-104129"/>
    <x v="1"/>
    <x v="914"/>
    <d v="2012-03-02T00:00:00"/>
    <s v="Standard Class"/>
    <s v="ES-14080"/>
    <s v="Erin Smith"/>
    <x v="1"/>
    <s v="United States"/>
    <s v="Providence"/>
    <x v="34"/>
    <n v="2908"/>
    <x v="3"/>
    <s v="TEC-PH-10003800"/>
    <x v="2"/>
    <x v="7"/>
    <s v="i.Sound Portable Power - 8000 mAh"/>
    <n v="105.98"/>
    <n v="2"/>
    <n v="0"/>
    <n v="1.0597999999999956"/>
  </r>
  <r>
    <n v="4541"/>
    <s v="CA-2012-104129"/>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s v="US-2014-132206"/>
    <x v="3"/>
    <x v="114"/>
    <d v="2014-06-22T00:00:00"/>
    <s v="Standard Class"/>
    <s v="MK-17905"/>
    <s v="Michael Kennedy"/>
    <x v="1"/>
    <s v="United States"/>
    <s v="Chicago"/>
    <x v="10"/>
    <n v="60653"/>
    <x v="2"/>
    <s v="OFF-BI-10000756"/>
    <x v="1"/>
    <x v="8"/>
    <s v="Storex DuraTech Recycled Plastic Frosted Binders"/>
    <n v="5.9359999999999991"/>
    <n v="7"/>
    <n v="0.8"/>
    <n v="-8.9040000000000035"/>
  </r>
  <r>
    <n v="4543"/>
    <s v="CA-2014-113474"/>
    <x v="3"/>
    <x v="983"/>
    <d v="2014-04-01T00:00:00"/>
    <s v="First Class"/>
    <s v="TM-21490"/>
    <s v="Tony Molinari"/>
    <x v="0"/>
    <s v="United States"/>
    <s v="Oklahoma City"/>
    <x v="26"/>
    <n v="73120"/>
    <x v="2"/>
    <s v="OFF-EN-10004206"/>
    <x v="1"/>
    <x v="12"/>
    <s v="Multimedia Mailers"/>
    <n v="325.86"/>
    <n v="2"/>
    <n v="0"/>
    <n v="149.8956"/>
  </r>
  <r>
    <n v="4544"/>
    <s v="CA-2012-126557"/>
    <x v="1"/>
    <x v="984"/>
    <d v="2012-07-17T00:00:00"/>
    <s v="Second Class"/>
    <s v="RL-19615"/>
    <s v="Rob Lucas"/>
    <x v="0"/>
    <s v="United States"/>
    <s v="Chicago"/>
    <x v="10"/>
    <n v="60610"/>
    <x v="2"/>
    <s v="FUR-CH-10004477"/>
    <x v="0"/>
    <x v="1"/>
    <s v="Global Push Button Manager's Chair, Indigo"/>
    <n v="383.60699999999997"/>
    <n v="9"/>
    <n v="0.3"/>
    <n v="-5.4801000000000215"/>
  </r>
  <r>
    <n v="4545"/>
    <s v="CA-2012-126557"/>
    <x v="1"/>
    <x v="984"/>
    <d v="2012-07-17T00:00:00"/>
    <s v="Second Class"/>
    <s v="RL-19615"/>
    <s v="Rob Lucas"/>
    <x v="0"/>
    <s v="United States"/>
    <s v="Chicago"/>
    <x v="10"/>
    <n v="60610"/>
    <x v="2"/>
    <s v="TEC-PH-10003505"/>
    <x v="2"/>
    <x v="7"/>
    <s v="Geemarc AmpliPOWER60"/>
    <n v="148.47999999999999"/>
    <n v="2"/>
    <n v="0.2"/>
    <n v="16.703999999999986"/>
  </r>
  <r>
    <n v="4546"/>
    <s v="CA-2012-126557"/>
    <x v="1"/>
    <x v="984"/>
    <d v="2012-07-17T00:00:00"/>
    <s v="Second Class"/>
    <s v="RL-19615"/>
    <s v="Rob Lucas"/>
    <x v="0"/>
    <s v="United States"/>
    <s v="Chicago"/>
    <x v="10"/>
    <n v="60610"/>
    <x v="2"/>
    <s v="TEC-PH-10000526"/>
    <x v="2"/>
    <x v="7"/>
    <s v="Vtech CS6719"/>
    <n v="537.54399999999998"/>
    <n v="7"/>
    <n v="0.2"/>
    <n v="53.754400000000004"/>
  </r>
  <r>
    <n v="4547"/>
    <s v="CA-2012-126557"/>
    <x v="1"/>
    <x v="984"/>
    <d v="2012-07-17T00:00:00"/>
    <s v="Second Class"/>
    <s v="RL-19615"/>
    <s v="Rob Lucas"/>
    <x v="0"/>
    <s v="United States"/>
    <s v="Chicago"/>
    <x v="10"/>
    <n v="60610"/>
    <x v="2"/>
    <s v="OFF-BI-10003314"/>
    <x v="1"/>
    <x v="8"/>
    <s v="Tuff Stuff Recycled Round Ring Binders"/>
    <n v="1.9279999999999997"/>
    <n v="2"/>
    <n v="0.8"/>
    <n v="-2.9884000000000004"/>
  </r>
  <r>
    <n v="4548"/>
    <s v="CA-2012-126557"/>
    <x v="1"/>
    <x v="984"/>
    <d v="2012-07-17T00:00:00"/>
    <s v="Second Class"/>
    <s v="RL-19615"/>
    <s v="Rob Lucas"/>
    <x v="0"/>
    <s v="United States"/>
    <s v="Chicago"/>
    <x v="10"/>
    <n v="60610"/>
    <x v="2"/>
    <s v="OFF-AR-10003190"/>
    <x v="1"/>
    <x v="6"/>
    <s v="Newell 32"/>
    <n v="6.911999999999999"/>
    <n v="3"/>
    <n v="0.2"/>
    <n v="0.69120000000000026"/>
  </r>
  <r>
    <n v="4549"/>
    <s v="CA-2012-126557"/>
    <x v="1"/>
    <x v="984"/>
    <d v="2012-07-17T00:00:00"/>
    <s v="Second Class"/>
    <s v="RL-19615"/>
    <s v="Rob Lucas"/>
    <x v="0"/>
    <s v="United States"/>
    <s v="Chicago"/>
    <x v="10"/>
    <n v="60610"/>
    <x v="2"/>
    <s v="FUR-FU-10001861"/>
    <x v="0"/>
    <x v="5"/>
    <s v="Floodlight Indoor Halogen Bulbs, 1 Bulb per Pack, 60 Watts"/>
    <n v="7.76"/>
    <n v="1"/>
    <n v="0.6"/>
    <n v="-2.1340000000000003"/>
  </r>
  <r>
    <n v="4550"/>
    <s v="CA-2012-126557"/>
    <x v="1"/>
    <x v="984"/>
    <d v="2012-07-17T00:00:00"/>
    <s v="Second Class"/>
    <s v="RL-19615"/>
    <s v="Rob Lucas"/>
    <x v="0"/>
    <s v="United States"/>
    <s v="Chicago"/>
    <x v="10"/>
    <n v="60610"/>
    <x v="2"/>
    <s v="TEC-PH-10003963"/>
    <x v="2"/>
    <x v="7"/>
    <s v="GE 2-Jack Phone Line Splitter"/>
    <n v="659.16800000000012"/>
    <n v="4"/>
    <n v="0.2"/>
    <n v="49.437599999999975"/>
  </r>
  <r>
    <n v="4551"/>
    <s v="US-2014-107636"/>
    <x v="3"/>
    <x v="504"/>
    <d v="2014-05-03T00:00:00"/>
    <s v="First Class"/>
    <s v="NM-18520"/>
    <s v="Neoma Murray"/>
    <x v="0"/>
    <s v="United States"/>
    <s v="Manchester"/>
    <x v="29"/>
    <n v="6040"/>
    <x v="3"/>
    <s v="OFF-LA-10003388"/>
    <x v="1"/>
    <x v="2"/>
    <s v="Avery 5"/>
    <n v="5.76"/>
    <n v="2"/>
    <n v="0"/>
    <n v="2.8224"/>
  </r>
  <r>
    <n v="4552"/>
    <s v="US-2011-16586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s v="US-2011-106334"/>
    <x v="2"/>
    <x v="422"/>
    <d v="2012-01-02T00:00:00"/>
    <s v="Standard Class"/>
    <s v="JF-15490"/>
    <s v="Jeremy Farry"/>
    <x v="0"/>
    <s v="United States"/>
    <s v="San Francisco"/>
    <x v="1"/>
    <n v="94122"/>
    <x v="1"/>
    <s v="FUR-CH-10004886"/>
    <x v="0"/>
    <x v="1"/>
    <s v="Bevis Steel Folding Chairs"/>
    <n v="230.28000000000003"/>
    <n v="3"/>
    <n v="0.2"/>
    <n v="23.027999999999992"/>
  </r>
  <r>
    <n v="4554"/>
    <s v="US-2011-106334"/>
    <x v="2"/>
    <x v="422"/>
    <d v="2012-01-02T00:00:00"/>
    <s v="Standard Class"/>
    <s v="JF-15490"/>
    <s v="Jeremy Farry"/>
    <x v="0"/>
    <s v="United States"/>
    <s v="San Francisco"/>
    <x v="1"/>
    <n v="94122"/>
    <x v="1"/>
    <s v="OFF-PA-10003657"/>
    <x v="1"/>
    <x v="10"/>
    <s v="Xerox 1927"/>
    <n v="12.84"/>
    <n v="3"/>
    <n v="0"/>
    <n v="5.7779999999999987"/>
  </r>
  <r>
    <n v="4555"/>
    <s v="CA-2013-101448"/>
    <x v="0"/>
    <x v="535"/>
    <d v="2013-03-02T00:00:00"/>
    <s v="Second Class"/>
    <s v="EB-13930"/>
    <s v="Eric Barreto"/>
    <x v="0"/>
    <s v="United States"/>
    <s v="La Crosse"/>
    <x v="6"/>
    <n v="54601"/>
    <x v="2"/>
    <s v="OFF-BI-10004738"/>
    <x v="1"/>
    <x v="8"/>
    <s v="Flexible Leather- Look Classic Collection Ring Binder"/>
    <n v="56.820000000000007"/>
    <n v="3"/>
    <n v="0"/>
    <n v="28.410000000000004"/>
  </r>
  <r>
    <n v="4556"/>
    <s v="CA-2012-130218"/>
    <x v="1"/>
    <x v="391"/>
    <d v="2012-03-26T00:00:00"/>
    <s v="First Class"/>
    <s v="SG-20470"/>
    <s v="Sheri Gordon"/>
    <x v="0"/>
    <s v="United States"/>
    <s v="Florence"/>
    <x v="20"/>
    <n v="29501"/>
    <x v="0"/>
    <s v="OFF-FA-10003112"/>
    <x v="1"/>
    <x v="13"/>
    <s v="Staples"/>
    <n v="31.56"/>
    <n v="4"/>
    <n v="0"/>
    <n v="14.201999999999998"/>
  </r>
  <r>
    <n v="4557"/>
    <s v="CA-2012-130218"/>
    <x v="1"/>
    <x v="391"/>
    <d v="2012-03-26T00:00:00"/>
    <s v="First Class"/>
    <s v="SG-20470"/>
    <s v="Sheri Gordon"/>
    <x v="0"/>
    <s v="United States"/>
    <s v="Florence"/>
    <x v="20"/>
    <n v="29501"/>
    <x v="0"/>
    <s v="OFF-ST-10002486"/>
    <x v="1"/>
    <x v="4"/>
    <s v="Eldon Shelf Savers Cubes and Bins"/>
    <n v="27.92"/>
    <n v="4"/>
    <n v="0"/>
    <n v="0.5583999999999989"/>
  </r>
  <r>
    <n v="4558"/>
    <s v="US-2014-117331"/>
    <x v="3"/>
    <x v="208"/>
    <d v="2014-10-29T00:00:00"/>
    <s v="Standard Class"/>
    <s v="ND-18370"/>
    <s v="Natalie DeCherney"/>
    <x v="0"/>
    <s v="United States"/>
    <s v="Glendale"/>
    <x v="16"/>
    <n v="85301"/>
    <x v="1"/>
    <s v="OFF-BI-10003984"/>
    <x v="1"/>
    <x v="8"/>
    <s v="Lock-Up Easel 'Spel-Binder'"/>
    <n v="8.5590000000000011"/>
    <n v="1"/>
    <n v="0.7"/>
    <n v="-6.5618999999999996"/>
  </r>
  <r>
    <n v="4559"/>
    <s v="CA-2011-127383"/>
    <x v="2"/>
    <x v="520"/>
    <d v="2012-01-05T00:00:00"/>
    <s v="Standard Class"/>
    <s v="CM-11815"/>
    <s v="Candace McMahon"/>
    <x v="1"/>
    <s v="United States"/>
    <s v="El Paso"/>
    <x v="5"/>
    <n v="79907"/>
    <x v="2"/>
    <s v="OFF-EN-10004773"/>
    <x v="1"/>
    <x v="12"/>
    <s v="Staples"/>
    <n v="49.568000000000005"/>
    <n v="2"/>
    <n v="0.2"/>
    <n v="17.968399999999995"/>
  </r>
  <r>
    <n v="4560"/>
    <s v="CA-2011-110219"/>
    <x v="2"/>
    <x v="952"/>
    <d v="2011-05-08T00:00:00"/>
    <s v="First Class"/>
    <s v="EB-13870"/>
    <s v="Emily Burns"/>
    <x v="0"/>
    <s v="United States"/>
    <s v="San Antonio"/>
    <x v="5"/>
    <n v="78207"/>
    <x v="2"/>
    <s v="FUR-CH-10001146"/>
    <x v="0"/>
    <x v="1"/>
    <s v="Global Value Mid-Back Manager's Chair, Gray"/>
    <n v="127.869"/>
    <n v="3"/>
    <n v="0.3"/>
    <n v="-9.1335000000000122"/>
  </r>
  <r>
    <n v="4561"/>
    <s v="CA-2012-118871"/>
    <x v="1"/>
    <x v="784"/>
    <d v="2012-12-09T00:00:00"/>
    <s v="Second Class"/>
    <s v="HM-14860"/>
    <s v="Harry Marie"/>
    <x v="1"/>
    <s v="United States"/>
    <s v="Los Angeles"/>
    <x v="1"/>
    <n v="90049"/>
    <x v="1"/>
    <s v="OFF-EN-10003296"/>
    <x v="1"/>
    <x v="12"/>
    <s v="Tyvek Side-Opening Peel &amp; Seel Expanding Envelopes"/>
    <n v="271.44"/>
    <n v="3"/>
    <n v="0"/>
    <n v="122.148"/>
  </r>
  <r>
    <n v="4562"/>
    <s v="CA-2012-118871"/>
    <x v="1"/>
    <x v="784"/>
    <d v="2012-12-09T00:00:00"/>
    <s v="Second Class"/>
    <s v="HM-14860"/>
    <s v="Harry Marie"/>
    <x v="1"/>
    <s v="United States"/>
    <s v="Los Angeles"/>
    <x v="1"/>
    <n v="90049"/>
    <x v="1"/>
    <s v="TEC-PH-10000193"/>
    <x v="2"/>
    <x v="7"/>
    <s v="Jensen SMPS-640 - speaker phone"/>
    <n v="110.352"/>
    <n v="3"/>
    <n v="0.2"/>
    <n v="8.2763999999999953"/>
  </r>
  <r>
    <n v="4563"/>
    <s v="CA-2012-118871"/>
    <x v="1"/>
    <x v="784"/>
    <d v="2012-12-09T00:00:00"/>
    <s v="Second Class"/>
    <s v="HM-14860"/>
    <s v="Harry Marie"/>
    <x v="1"/>
    <s v="United States"/>
    <s v="Los Angeles"/>
    <x v="1"/>
    <n v="90049"/>
    <x v="1"/>
    <s v="FUR-FU-10002111"/>
    <x v="0"/>
    <x v="5"/>
    <s v="Master Caster Door Stop, Large Brown"/>
    <n v="36.4"/>
    <n v="5"/>
    <n v="0"/>
    <n v="13.832000000000001"/>
  </r>
  <r>
    <n v="4564"/>
    <s v="CA-2014-12949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s v="CA-2011-101175"/>
    <x v="2"/>
    <x v="337"/>
    <d v="2011-12-14T00:00:00"/>
    <s v="Standard Class"/>
    <s v="DM-12955"/>
    <s v="Dario Medina"/>
    <x v="1"/>
    <s v="United States"/>
    <s v="Mesa"/>
    <x v="16"/>
    <n v="85204"/>
    <x v="1"/>
    <s v="OFF-ST-10004950"/>
    <x v="1"/>
    <x v="4"/>
    <s v="Acco Perma 3000 Stacking Storage Drawers"/>
    <n v="100.70400000000001"/>
    <n v="6"/>
    <n v="0.2"/>
    <n v="-1.2588000000000008"/>
  </r>
  <r>
    <n v="4566"/>
    <s v="US-2014-149510"/>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s v="US-2014-149510"/>
    <x v="3"/>
    <x v="734"/>
    <d v="2014-12-11T00:00:00"/>
    <s v="Standard Class"/>
    <s v="MC-17575"/>
    <s v="Matt Collins"/>
    <x v="0"/>
    <s v="United States"/>
    <s v="Fayetteville"/>
    <x v="3"/>
    <n v="28314"/>
    <x v="0"/>
    <s v="OFF-BI-10004233"/>
    <x v="1"/>
    <x v="8"/>
    <s v="GBC Pre-Punched Binding Paper, Plastic, White, 8-1/2&quot; x 11&quot;"/>
    <n v="28.782000000000004"/>
    <n v="6"/>
    <n v="0.7"/>
    <n v="-21.1068"/>
  </r>
  <r>
    <n v="4568"/>
    <s v="US-2014-149510"/>
    <x v="3"/>
    <x v="734"/>
    <d v="2014-12-11T00:00:00"/>
    <s v="Standard Class"/>
    <s v="MC-17575"/>
    <s v="Matt Collins"/>
    <x v="0"/>
    <s v="United States"/>
    <s v="Fayetteville"/>
    <x v="3"/>
    <n v="28314"/>
    <x v="0"/>
    <s v="OFF-PA-10001892"/>
    <x v="1"/>
    <x v="10"/>
    <s v="Rediform Wirebound &quot;Phone Memo&quot; Message Book, 11 x 5-3/4"/>
    <n v="24.448"/>
    <n v="4"/>
    <n v="0.2"/>
    <n v="8.8623999999999992"/>
  </r>
  <r>
    <n v="4569"/>
    <s v="CA-2012-111990"/>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s v="CA-2011-169460"/>
    <x v="2"/>
    <x v="987"/>
    <d v="2011-04-21T00:00:00"/>
    <s v="Second Class"/>
    <s v="NF-18595"/>
    <s v="Nicole Fjeld"/>
    <x v="2"/>
    <s v="United States"/>
    <s v="San Jose"/>
    <x v="1"/>
    <n v="95123"/>
    <x v="1"/>
    <s v="FUR-FU-10004017"/>
    <x v="0"/>
    <x v="5"/>
    <s v="Executive Impressions 13&quot; Chairman Wall Clock"/>
    <n v="76.14"/>
    <n v="3"/>
    <n v="0"/>
    <n v="26.648999999999997"/>
  </r>
  <r>
    <n v="4571"/>
    <s v="US-2012-152128"/>
    <x v="1"/>
    <x v="442"/>
    <d v="2012-05-27T00:00:00"/>
    <s v="Second Class"/>
    <s v="NM-18445"/>
    <s v="Nathan Mautz"/>
    <x v="2"/>
    <s v="United States"/>
    <s v="Wichita"/>
    <x v="41"/>
    <n v="67212"/>
    <x v="2"/>
    <s v="OFF-AR-10002445"/>
    <x v="1"/>
    <x v="6"/>
    <s v="SANFORD Major Accent Highlighters"/>
    <n v="21.240000000000002"/>
    <n v="3"/>
    <n v="0"/>
    <n v="8.071200000000001"/>
  </r>
  <r>
    <n v="4572"/>
    <s v="US-2012-152128"/>
    <x v="1"/>
    <x v="442"/>
    <d v="2012-05-27T00:00:00"/>
    <s v="Second Class"/>
    <s v="NM-18445"/>
    <s v="Nathan Mautz"/>
    <x v="2"/>
    <s v="United States"/>
    <s v="Wichita"/>
    <x v="41"/>
    <n v="67212"/>
    <x v="2"/>
    <s v="OFF-BI-10001718"/>
    <x v="1"/>
    <x v="8"/>
    <s v="GBC DocuBind P50 Personal Binding Machine"/>
    <n v="127.96"/>
    <n v="2"/>
    <n v="0"/>
    <n v="60.141199999999998"/>
  </r>
  <r>
    <n v="4573"/>
    <s v="CA-2014-126662"/>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s v="CA-2013-139395"/>
    <x v="0"/>
    <x v="939"/>
    <d v="2013-12-19T00:00:00"/>
    <s v="Standard Class"/>
    <s v="MG-17650"/>
    <s v="Matthew Grinstein"/>
    <x v="2"/>
    <s v="United States"/>
    <s v="Jackson"/>
    <x v="12"/>
    <n v="49201"/>
    <x v="2"/>
    <s v="TEC-PH-10002103"/>
    <x v="2"/>
    <x v="7"/>
    <s v="Jabra SPEAK 410"/>
    <n v="657.93"/>
    <n v="7"/>
    <n v="0"/>
    <n v="184.22039999999998"/>
  </r>
  <r>
    <n v="4575"/>
    <s v="CA-2013-139395"/>
    <x v="0"/>
    <x v="939"/>
    <d v="2013-12-19T00:00:00"/>
    <s v="Standard Class"/>
    <s v="MG-17650"/>
    <s v="Matthew Grinstein"/>
    <x v="2"/>
    <s v="United States"/>
    <s v="Jackson"/>
    <x v="12"/>
    <n v="49201"/>
    <x v="2"/>
    <s v="FUR-FU-10003724"/>
    <x v="0"/>
    <x v="5"/>
    <s v="Westinghouse Clip-On Gooseneck Lamps"/>
    <n v="33.479999999999997"/>
    <n v="4"/>
    <n v="0"/>
    <n v="8.7047999999999988"/>
  </r>
  <r>
    <n v="4576"/>
    <s v="CA-2013-139395"/>
    <x v="0"/>
    <x v="939"/>
    <d v="2013-12-19T00:00:00"/>
    <s v="Standard Class"/>
    <s v="MG-17650"/>
    <s v="Matthew Grinstein"/>
    <x v="2"/>
    <s v="United States"/>
    <s v="Jackson"/>
    <x v="12"/>
    <n v="49201"/>
    <x v="2"/>
    <s v="OFF-AR-10003732"/>
    <x v="1"/>
    <x v="6"/>
    <s v="Newell 333"/>
    <n v="13.899999999999999"/>
    <n v="5"/>
    <n v="0"/>
    <n v="3.6139999999999994"/>
  </r>
  <r>
    <n v="4577"/>
    <s v="CA-2013-139395"/>
    <x v="0"/>
    <x v="939"/>
    <d v="2013-12-19T00:00:00"/>
    <s v="Standard Class"/>
    <s v="MG-17650"/>
    <s v="Matthew Grinstein"/>
    <x v="2"/>
    <s v="United States"/>
    <s v="Jackson"/>
    <x v="12"/>
    <n v="49201"/>
    <x v="2"/>
    <s v="OFF-ST-10000885"/>
    <x v="1"/>
    <x v="4"/>
    <s v="Fellowes Desktop Hanging File Manager"/>
    <n v="26.86"/>
    <n v="2"/>
    <n v="0"/>
    <n v="6.7149999999999999"/>
  </r>
  <r>
    <n v="4578"/>
    <s v="US-2011-121734"/>
    <x v="2"/>
    <x v="909"/>
    <d v="2011-04-16T00:00:00"/>
    <s v="Standard Class"/>
    <s v="SE-20110"/>
    <s v="Sanjit Engle"/>
    <x v="0"/>
    <s v="United States"/>
    <s v="Lewiston"/>
    <x v="45"/>
    <n v="83501"/>
    <x v="1"/>
    <s v="OFF-BI-10004817"/>
    <x v="1"/>
    <x v="8"/>
    <s v="GBC Personal VeloBind Strips"/>
    <n v="9.5840000000000014"/>
    <n v="1"/>
    <n v="0.2"/>
    <n v="3.3543999999999996"/>
  </r>
  <r>
    <n v="4579"/>
    <s v="CA-2012-110947"/>
    <x v="1"/>
    <x v="988"/>
    <d v="2012-06-15T00:00:00"/>
    <s v="Standard Class"/>
    <s v="AG-10765"/>
    <s v="Anthony Garverick"/>
    <x v="2"/>
    <s v="United States"/>
    <s v="Hampton"/>
    <x v="17"/>
    <n v="23666"/>
    <x v="0"/>
    <s v="OFF-BI-10001670"/>
    <x v="1"/>
    <x v="8"/>
    <s v="Vinyl Sectional Post Binders"/>
    <n v="113.10000000000001"/>
    <n v="3"/>
    <n v="0"/>
    <n v="56.550000000000004"/>
  </r>
  <r>
    <n v="4580"/>
    <s v="US-2011-150126"/>
    <x v="2"/>
    <x v="923"/>
    <d v="2011-08-02T00:00:00"/>
    <s v="Standard Class"/>
    <s v="AS-10045"/>
    <s v="Aaron Smayling"/>
    <x v="1"/>
    <s v="United States"/>
    <s v="New York City"/>
    <x v="15"/>
    <n v="10035"/>
    <x v="3"/>
    <s v="OFF-PA-10002709"/>
    <x v="1"/>
    <x v="10"/>
    <s v="Xerox 1956"/>
    <n v="65.78"/>
    <n v="11"/>
    <n v="0"/>
    <n v="32.232199999999999"/>
  </r>
  <r>
    <n v="4581"/>
    <s v="CA-2012-164427"/>
    <x v="1"/>
    <x v="374"/>
    <d v="2012-08-06T00:00:00"/>
    <s v="Standard Class"/>
    <s v="AR-10405"/>
    <s v="Allen Rosenblatt"/>
    <x v="1"/>
    <s v="United States"/>
    <s v="Hattiesburg"/>
    <x v="35"/>
    <n v="39401"/>
    <x v="0"/>
    <s v="TEC-AC-10004469"/>
    <x v="2"/>
    <x v="11"/>
    <s v="Microsoft Sculpt Comfort Mouse"/>
    <n v="239.70000000000002"/>
    <n v="6"/>
    <n v="0"/>
    <n v="105.46800000000002"/>
  </r>
  <r>
    <n v="4582"/>
    <s v="CA-2013-120250"/>
    <x v="0"/>
    <x v="251"/>
    <d v="2013-09-23T00:00:00"/>
    <s v="First Class"/>
    <s v="AP-10720"/>
    <s v="Anne Pryor"/>
    <x v="2"/>
    <s v="United States"/>
    <s v="Philadelphia"/>
    <x v="9"/>
    <n v="19140"/>
    <x v="3"/>
    <s v="FUR-FU-10003424"/>
    <x v="0"/>
    <x v="5"/>
    <s v="Nu-Dell Oak Frame"/>
    <n v="25.632000000000001"/>
    <n v="3"/>
    <n v="0.2"/>
    <n v="3.8447999999999967"/>
  </r>
  <r>
    <n v="4583"/>
    <s v="CA-2013-121993"/>
    <x v="0"/>
    <x v="224"/>
    <d v="2013-06-13T00:00:00"/>
    <s v="First Class"/>
    <s v="JB-16000"/>
    <s v="Joy Bell-"/>
    <x v="0"/>
    <s v="United States"/>
    <s v="Philadelphia"/>
    <x v="9"/>
    <n v="19140"/>
    <x v="3"/>
    <s v="OFF-LA-10003720"/>
    <x v="1"/>
    <x v="2"/>
    <s v="Avery 487"/>
    <n v="23.616"/>
    <n v="8"/>
    <n v="0.2"/>
    <n v="7.9703999999999997"/>
  </r>
  <r>
    <n v="4584"/>
    <s v="US-2013-100405"/>
    <x v="0"/>
    <x v="370"/>
    <d v="2013-08-29T00:00:00"/>
    <s v="Second Class"/>
    <s v="TS-21430"/>
    <s v="Tom Stivers"/>
    <x v="1"/>
    <s v="United States"/>
    <s v="Los Angeles"/>
    <x v="1"/>
    <n v="90045"/>
    <x v="1"/>
    <s v="OFF-AR-10000390"/>
    <x v="1"/>
    <x v="6"/>
    <s v="Newell Chalk Holder"/>
    <n v="8.26"/>
    <n v="2"/>
    <n v="0"/>
    <n v="3.7995999999999999"/>
  </r>
  <r>
    <n v="4585"/>
    <s v="US-2014-163790"/>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s v="US-2014-163790"/>
    <x v="3"/>
    <x v="808"/>
    <d v="2014-11-05T00:00:00"/>
    <s v="Second Class"/>
    <s v="NL-18310"/>
    <s v="Nancy Lomonaco"/>
    <x v="2"/>
    <s v="United States"/>
    <s v="Danville"/>
    <x v="1"/>
    <n v="94526"/>
    <x v="1"/>
    <s v="OFF-AR-10003469"/>
    <x v="1"/>
    <x v="6"/>
    <s v="Nontoxic Chalk"/>
    <n v="8.8000000000000007"/>
    <n v="5"/>
    <n v="0"/>
    <n v="4.2240000000000002"/>
  </r>
  <r>
    <n v="4587"/>
    <s v="US-2014-163790"/>
    <x v="3"/>
    <x v="808"/>
    <d v="2014-11-05T00:00:00"/>
    <s v="Second Class"/>
    <s v="NL-18310"/>
    <s v="Nancy Lomonaco"/>
    <x v="2"/>
    <s v="United States"/>
    <s v="Danville"/>
    <x v="1"/>
    <n v="94526"/>
    <x v="1"/>
    <s v="OFF-BI-10003718"/>
    <x v="1"/>
    <x v="8"/>
    <s v="GBC Therma-A-Bind 250T Electric Binding System"/>
    <n v="590.35199999999998"/>
    <n v="6"/>
    <n v="0.2"/>
    <n v="206.62319999999997"/>
  </r>
  <r>
    <n v="4588"/>
    <s v="US-2014-163790"/>
    <x v="3"/>
    <x v="808"/>
    <d v="2014-11-05T00:00:00"/>
    <s v="Second Class"/>
    <s v="NL-18310"/>
    <s v="Nancy Lomonaco"/>
    <x v="2"/>
    <s v="United States"/>
    <s v="Danville"/>
    <x v="1"/>
    <n v="94526"/>
    <x v="1"/>
    <s v="OFF-FA-10004838"/>
    <x v="1"/>
    <x v="13"/>
    <s v="Super Bands, 12/Pack"/>
    <n v="5.58"/>
    <n v="3"/>
    <n v="0"/>
    <n v="0.16740000000000022"/>
  </r>
  <r>
    <n v="4589"/>
    <s v="US-2014-163790"/>
    <x v="3"/>
    <x v="808"/>
    <d v="2014-11-05T00:00:00"/>
    <s v="Second Class"/>
    <s v="NL-18310"/>
    <s v="Nancy Lomonaco"/>
    <x v="2"/>
    <s v="United States"/>
    <s v="Danville"/>
    <x v="1"/>
    <n v="94526"/>
    <x v="1"/>
    <s v="FUR-FU-10002508"/>
    <x v="0"/>
    <x v="5"/>
    <s v="Document Clip Frames"/>
    <n v="25.02"/>
    <n v="3"/>
    <n v="0"/>
    <n v="10.508400000000002"/>
  </r>
  <r>
    <n v="4590"/>
    <s v="US-2014-163790"/>
    <x v="3"/>
    <x v="808"/>
    <d v="2014-11-05T00:00:00"/>
    <s v="Second Class"/>
    <s v="NL-18310"/>
    <s v="Nancy Lomonaco"/>
    <x v="2"/>
    <s v="United States"/>
    <s v="Danville"/>
    <x v="1"/>
    <n v="94526"/>
    <x v="1"/>
    <s v="OFF-ST-10001511"/>
    <x v="1"/>
    <x v="4"/>
    <s v="Space Solutions Commercial Steel Shelving"/>
    <n v="452.55000000000007"/>
    <n v="7"/>
    <n v="0"/>
    <n v="22.627499999999962"/>
  </r>
  <r>
    <n v="4591"/>
    <s v="CA-2013-129868"/>
    <x v="0"/>
    <x v="482"/>
    <d v="2014-01-01T00:00:00"/>
    <s v="Standard Class"/>
    <s v="MC-18130"/>
    <s v="Mike Caudle"/>
    <x v="1"/>
    <s v="United States"/>
    <s v="Los Angeles"/>
    <x v="1"/>
    <n v="90004"/>
    <x v="1"/>
    <s v="OFF-SU-10000952"/>
    <x v="1"/>
    <x v="14"/>
    <s v="Fiskars Home &amp; Office Scissors"/>
    <n v="17.760000000000002"/>
    <n v="2"/>
    <n v="0"/>
    <n v="4.9728000000000012"/>
  </r>
  <r>
    <n v="4592"/>
    <s v="CA-2013-129868"/>
    <x v="0"/>
    <x v="482"/>
    <d v="2014-01-01T00:00:00"/>
    <s v="Standard Class"/>
    <s v="MC-18130"/>
    <s v="Mike Caudle"/>
    <x v="1"/>
    <s v="United States"/>
    <s v="Los Angeles"/>
    <x v="1"/>
    <n v="90004"/>
    <x v="1"/>
    <s v="TEC-PH-10002275"/>
    <x v="2"/>
    <x v="7"/>
    <s v="Mitel 5320 IP Phone VoIP phone"/>
    <n v="302.38400000000001"/>
    <n v="2"/>
    <n v="0.2"/>
    <n v="30.238400000000013"/>
  </r>
  <r>
    <n v="4593"/>
    <s v="CA-2013-129868"/>
    <x v="0"/>
    <x v="482"/>
    <d v="2014-01-01T00:00:00"/>
    <s v="Standard Class"/>
    <s v="MC-18130"/>
    <s v="Mike Caudle"/>
    <x v="1"/>
    <s v="United States"/>
    <s v="Los Angeles"/>
    <x v="1"/>
    <n v="90004"/>
    <x v="1"/>
    <s v="FUR-CH-10003535"/>
    <x v="0"/>
    <x v="1"/>
    <s v="Global Armless Task Chair, Royal Blue"/>
    <n v="146.352"/>
    <n v="3"/>
    <n v="0.2"/>
    <n v="-5.4882000000000062"/>
  </r>
  <r>
    <n v="4594"/>
    <s v="CA-2013-129868"/>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s v="CA-2013-129868"/>
    <x v="0"/>
    <x v="482"/>
    <d v="2014-01-01T00:00:00"/>
    <s v="Standard Class"/>
    <s v="MC-18130"/>
    <s v="Mike Caudle"/>
    <x v="1"/>
    <s v="United States"/>
    <s v="Los Angeles"/>
    <x v="1"/>
    <n v="90004"/>
    <x v="1"/>
    <s v="FUR-TA-10003473"/>
    <x v="0"/>
    <x v="3"/>
    <s v="Bretford Rectangular Conference Table Tops"/>
    <n v="902.71199999999999"/>
    <n v="3"/>
    <n v="0.2"/>
    <n v="33.851700000000051"/>
  </r>
  <r>
    <n v="4596"/>
    <s v="CA-2013-129868"/>
    <x v="0"/>
    <x v="482"/>
    <d v="2014-01-01T00:00:00"/>
    <s v="Standard Class"/>
    <s v="MC-18130"/>
    <s v="Mike Caudle"/>
    <x v="1"/>
    <s v="United States"/>
    <s v="Los Angeles"/>
    <x v="1"/>
    <n v="90004"/>
    <x v="1"/>
    <s v="OFF-AR-10001897"/>
    <x v="1"/>
    <x v="6"/>
    <s v="Model L Table or Wall-Mount Pencil Sharpener"/>
    <n v="53.97"/>
    <n v="3"/>
    <n v="0"/>
    <n v="15.111600000000001"/>
  </r>
  <r>
    <n v="4597"/>
    <s v="CA-2013-140564"/>
    <x v="0"/>
    <x v="5"/>
    <d v="2013-12-11T00:00:00"/>
    <s v="Second Class"/>
    <s v="TC-21475"/>
    <s v="Tony Chapman"/>
    <x v="2"/>
    <s v="United States"/>
    <s v="Washington"/>
    <x v="40"/>
    <n v="20016"/>
    <x v="3"/>
    <s v="OFF-AR-10000034"/>
    <x v="1"/>
    <x v="6"/>
    <s v="BIC Brite Liner Grip Highlighters, Assorted, 5/Pack"/>
    <n v="33.92"/>
    <n v="8"/>
    <n v="0"/>
    <n v="13.2288"/>
  </r>
  <r>
    <n v="4598"/>
    <s v="US-2014-169502"/>
    <x v="3"/>
    <x v="735"/>
    <d v="2014-09-02T00:00:00"/>
    <s v="Standard Class"/>
    <s v="MG-17650"/>
    <s v="Matthew Grinstein"/>
    <x v="2"/>
    <s v="United States"/>
    <s v="Milwaukee"/>
    <x v="6"/>
    <n v="53209"/>
    <x v="2"/>
    <s v="OFF-SU-10004115"/>
    <x v="1"/>
    <x v="14"/>
    <s v="Acme Stainless Steel Office Snips"/>
    <n v="21.81"/>
    <n v="3"/>
    <n v="0"/>
    <n v="5.8887000000000009"/>
  </r>
  <r>
    <n v="4599"/>
    <s v="US-2014-169502"/>
    <x v="3"/>
    <x v="735"/>
    <d v="2014-09-02T00:00:00"/>
    <s v="Standard Class"/>
    <s v="MG-17650"/>
    <s v="Matthew Grinstein"/>
    <x v="2"/>
    <s v="United States"/>
    <s v="Milwaukee"/>
    <x v="6"/>
    <n v="53209"/>
    <x v="2"/>
    <s v="OFF-AP-10001947"/>
    <x v="1"/>
    <x v="9"/>
    <s v="Acco 6 Outlet Guardian Premium Plus Surge Suppressor"/>
    <n v="91.6"/>
    <n v="5"/>
    <n v="0"/>
    <n v="26.563999999999997"/>
  </r>
  <r>
    <n v="4600"/>
    <s v="CA-2012-146948"/>
    <x v="1"/>
    <x v="747"/>
    <d v="2012-07-20T00:00:00"/>
    <s v="Standard Class"/>
    <s v="MG-17890"/>
    <s v="Michael Granlund"/>
    <x v="2"/>
    <s v="United States"/>
    <s v="Baltimore"/>
    <x v="39"/>
    <n v="21215"/>
    <x v="3"/>
    <s v="FUR-CH-10004853"/>
    <x v="0"/>
    <x v="1"/>
    <s v="Global Manager's Adjustable Task Chair, Storm"/>
    <n v="150.97999999999999"/>
    <n v="1"/>
    <n v="0"/>
    <n v="43.784199999999984"/>
  </r>
  <r>
    <n v="4601"/>
    <s v="CA-2012-146948"/>
    <x v="1"/>
    <x v="747"/>
    <d v="2012-07-20T00:00:00"/>
    <s v="Standard Class"/>
    <s v="MG-17890"/>
    <s v="Michael Granlund"/>
    <x v="2"/>
    <s v="United States"/>
    <s v="Baltimore"/>
    <x v="39"/>
    <n v="21215"/>
    <x v="3"/>
    <s v="OFF-EN-10000483"/>
    <x v="1"/>
    <x v="12"/>
    <s v="White Envelopes, White Envelopes with Clear Poly Window"/>
    <n v="137.25"/>
    <n v="9"/>
    <n v="0"/>
    <n v="63.134999999999991"/>
  </r>
  <r>
    <n v="4602"/>
    <s v="CA-2012-146948"/>
    <x v="1"/>
    <x v="747"/>
    <d v="2012-07-20T00:00:00"/>
    <s v="Standard Class"/>
    <s v="MG-17890"/>
    <s v="Michael Granlund"/>
    <x v="2"/>
    <s v="United States"/>
    <s v="Baltimore"/>
    <x v="39"/>
    <n v="21215"/>
    <x v="3"/>
    <s v="OFF-FA-10001332"/>
    <x v="1"/>
    <x v="13"/>
    <s v="Acco Banker's Clasps, 5 3/4&quot;-Long"/>
    <n v="11.52"/>
    <n v="4"/>
    <n v="0"/>
    <n v="5.4143999999999997"/>
  </r>
  <r>
    <n v="4603"/>
    <s v="US-2012-113327"/>
    <x v="1"/>
    <x v="989"/>
    <d v="2012-05-29T00:00:00"/>
    <s v="Second Class"/>
    <s v="BF-11170"/>
    <s v="Ben Ferrer"/>
    <x v="2"/>
    <s v="United States"/>
    <s v="Jacksonville"/>
    <x v="3"/>
    <n v="28540"/>
    <x v="0"/>
    <s v="OFF-PA-10003790"/>
    <x v="1"/>
    <x v="10"/>
    <s v="Xerox 1991"/>
    <n v="18.272000000000002"/>
    <n v="1"/>
    <n v="0.2"/>
    <n v="5.9383999999999988"/>
  </r>
  <r>
    <n v="4604"/>
    <s v="US-2012-113327"/>
    <x v="1"/>
    <x v="989"/>
    <d v="2012-05-29T00:00:00"/>
    <s v="Second Class"/>
    <s v="BF-11170"/>
    <s v="Ben Ferrer"/>
    <x v="2"/>
    <s v="United States"/>
    <s v="Jacksonville"/>
    <x v="3"/>
    <n v="28540"/>
    <x v="0"/>
    <s v="OFF-PA-10003134"/>
    <x v="1"/>
    <x v="10"/>
    <s v="Xerox 1937"/>
    <n v="153.72800000000001"/>
    <n v="4"/>
    <n v="0.2"/>
    <n v="53.804799999999986"/>
  </r>
  <r>
    <n v="4605"/>
    <s v="US-2012-113327"/>
    <x v="1"/>
    <x v="989"/>
    <d v="2012-05-29T00:00:00"/>
    <s v="Second Class"/>
    <s v="BF-11170"/>
    <s v="Ben Ferrer"/>
    <x v="2"/>
    <s v="United States"/>
    <s v="Jacksonville"/>
    <x v="3"/>
    <n v="28540"/>
    <x v="0"/>
    <s v="OFF-EN-10004459"/>
    <x v="1"/>
    <x v="12"/>
    <s v="Security-Tint Envelopes"/>
    <n v="12.224"/>
    <n v="2"/>
    <n v="0.2"/>
    <n v="4.4311999999999996"/>
  </r>
  <r>
    <n v="4606"/>
    <s v="US-2012-113327"/>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s v="CA-2012-135020"/>
    <x v="1"/>
    <x v="71"/>
    <d v="2012-06-02T00:00:00"/>
    <s v="Standard Class"/>
    <s v="MS-17770"/>
    <s v="Maxwell Schwartz"/>
    <x v="0"/>
    <s v="United States"/>
    <s v="Rochester"/>
    <x v="15"/>
    <n v="14609"/>
    <x v="3"/>
    <s v="TEC-PH-10004093"/>
    <x v="2"/>
    <x v="7"/>
    <s v="Panasonic Kx-TS550"/>
    <n v="45.99"/>
    <n v="1"/>
    <n v="0"/>
    <n v="13.3371"/>
  </r>
  <r>
    <n v="4608"/>
    <s v="CA-2012-135020"/>
    <x v="1"/>
    <x v="71"/>
    <d v="2012-06-02T00:00:00"/>
    <s v="Standard Class"/>
    <s v="MS-17770"/>
    <s v="Maxwell Schwartz"/>
    <x v="0"/>
    <s v="United States"/>
    <s v="Rochester"/>
    <x v="15"/>
    <n v="14609"/>
    <x v="3"/>
    <s v="OFF-ST-10001490"/>
    <x v="1"/>
    <x v="4"/>
    <s v="Hot File 7-Pocket, Floor Stand"/>
    <n v="535.41"/>
    <n v="3"/>
    <n v="0"/>
    <n v="160.62299999999993"/>
  </r>
  <r>
    <n v="4609"/>
    <s v="CA-2012-135020"/>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s v="CA-2012-135020"/>
    <x v="1"/>
    <x v="71"/>
    <d v="2012-06-02T00:00:00"/>
    <s v="Standard Class"/>
    <s v="MS-17770"/>
    <s v="Maxwell Schwartz"/>
    <x v="0"/>
    <s v="United States"/>
    <s v="Rochester"/>
    <x v="15"/>
    <n v="14609"/>
    <x v="3"/>
    <s v="OFF-PA-10004255"/>
    <x v="1"/>
    <x v="10"/>
    <s v="Xerox 219"/>
    <n v="45.36"/>
    <n v="7"/>
    <n v="0"/>
    <n v="21.772800000000004"/>
  </r>
  <r>
    <n v="4611"/>
    <s v="US-2014-141852"/>
    <x v="3"/>
    <x v="45"/>
    <d v="2014-11-15T00:00:00"/>
    <s v="Standard Class"/>
    <s v="JE-15745"/>
    <s v="Joel Eaton"/>
    <x v="0"/>
    <s v="United States"/>
    <s v="Oceanside"/>
    <x v="1"/>
    <n v="92054"/>
    <x v="1"/>
    <s v="FUR-FU-10000023"/>
    <x v="0"/>
    <x v="5"/>
    <s v="Eldon Wave Desk Accessories"/>
    <n v="47.12"/>
    <n v="8"/>
    <n v="0"/>
    <n v="20.732800000000001"/>
  </r>
  <r>
    <n v="4612"/>
    <s v="CA-2013-109407"/>
    <x v="0"/>
    <x v="990"/>
    <d v="2013-01-26T00:00:00"/>
    <s v="Second Class"/>
    <s v="HG-14965"/>
    <s v="Henry Goldwyn"/>
    <x v="1"/>
    <s v="United States"/>
    <s v="Gulfport"/>
    <x v="35"/>
    <n v="39503"/>
    <x v="0"/>
    <s v="OFF-BI-10000285"/>
    <x v="1"/>
    <x v="8"/>
    <s v="XtraLife ClearVue Slant-D Ring Binders by Cardinal"/>
    <n v="31.36"/>
    <n v="4"/>
    <n v="0"/>
    <n v="15.68"/>
  </r>
  <r>
    <n v="4613"/>
    <s v="US-2014-165953"/>
    <x v="3"/>
    <x v="413"/>
    <d v="2014-01-07T00:00:00"/>
    <s v="Standard Class"/>
    <s v="EP-13915"/>
    <s v="Emily Phan"/>
    <x v="0"/>
    <s v="United States"/>
    <s v="Jacksonville"/>
    <x v="2"/>
    <n v="32216"/>
    <x v="0"/>
    <s v="OFF-AR-10000588"/>
    <x v="1"/>
    <x v="6"/>
    <s v="Newell 345"/>
    <n v="47.616"/>
    <n v="3"/>
    <n v="0.2"/>
    <n v="3.571200000000001"/>
  </r>
  <r>
    <n v="4614"/>
    <s v="US-2014-165953"/>
    <x v="3"/>
    <x v="413"/>
    <d v="2014-01-07T00:00:00"/>
    <s v="Standard Class"/>
    <s v="EP-13915"/>
    <s v="Emily Phan"/>
    <x v="0"/>
    <s v="United States"/>
    <s v="Jacksonville"/>
    <x v="2"/>
    <n v="32216"/>
    <x v="0"/>
    <s v="OFF-PA-10002250"/>
    <x v="1"/>
    <x v="10"/>
    <s v="Things To Do Today Pad"/>
    <n v="23.480000000000004"/>
    <n v="5"/>
    <n v="0.2"/>
    <n v="8.218"/>
  </r>
  <r>
    <n v="4615"/>
    <s v="CA-2013-144540"/>
    <x v="0"/>
    <x v="64"/>
    <d v="2013-09-11T00:00:00"/>
    <s v="Standard Class"/>
    <s v="GH-14410"/>
    <s v="Gary Hansen"/>
    <x v="2"/>
    <s v="United States"/>
    <s v="Houston"/>
    <x v="5"/>
    <n v="77070"/>
    <x v="2"/>
    <s v="OFF-AP-10002457"/>
    <x v="1"/>
    <x v="9"/>
    <s v="Eureka The Boss Plus 12-Amp Hard Box Upright Vacuum, Red"/>
    <n v="62.789999999999992"/>
    <n v="3"/>
    <n v="0.8"/>
    <n v="-166.39350000000002"/>
  </r>
  <r>
    <n v="4616"/>
    <s v="CA-2013-144540"/>
    <x v="0"/>
    <x v="64"/>
    <d v="2013-09-11T00:00:00"/>
    <s v="Standard Class"/>
    <s v="GH-14410"/>
    <s v="Gary Hansen"/>
    <x v="2"/>
    <s v="United States"/>
    <s v="Houston"/>
    <x v="5"/>
    <n v="77070"/>
    <x v="2"/>
    <s v="OFF-FA-10002763"/>
    <x v="1"/>
    <x v="13"/>
    <s v="Advantus Map Pennant Flags and Round Head Tacks"/>
    <n v="28.44"/>
    <n v="9"/>
    <n v="0.2"/>
    <n v="4.2659999999999973"/>
  </r>
  <r>
    <n v="4617"/>
    <s v="CA-2012-159863"/>
    <x v="1"/>
    <x v="406"/>
    <d v="2012-09-07T00:00:00"/>
    <s v="Second Class"/>
    <s v="DS-13180"/>
    <s v="David Smith"/>
    <x v="1"/>
    <s v="United States"/>
    <s v="Houston"/>
    <x v="5"/>
    <n v="77095"/>
    <x v="2"/>
    <s v="TEC-AC-10000109"/>
    <x v="2"/>
    <x v="11"/>
    <s v="Sony Micro Vault Click 16 GB USB 2.0 Flash Drive"/>
    <n v="134.376"/>
    <n v="3"/>
    <n v="0.2"/>
    <n v="6.7188000000000088"/>
  </r>
  <r>
    <n v="4618"/>
    <s v="CA-2012-117800"/>
    <x v="1"/>
    <x v="481"/>
    <d v="2012-09-26T00:00:00"/>
    <s v="Standard Class"/>
    <s v="TH-21550"/>
    <s v="Tracy Hopkins"/>
    <x v="2"/>
    <s v="United States"/>
    <s v="Everett"/>
    <x v="31"/>
    <n v="2149"/>
    <x v="3"/>
    <s v="TEC-PH-10002415"/>
    <x v="2"/>
    <x v="7"/>
    <s v="Polycom VoiceStation 500 Conference phone"/>
    <n v="589.9"/>
    <n v="2"/>
    <n v="0"/>
    <n v="147.47500000000002"/>
  </r>
  <r>
    <n v="4619"/>
    <s v="CA-2012-117800"/>
    <x v="1"/>
    <x v="481"/>
    <d v="2012-09-26T00:00:00"/>
    <s v="Standard Class"/>
    <s v="TH-21550"/>
    <s v="Tracy Hopkins"/>
    <x v="2"/>
    <s v="United States"/>
    <s v="Everett"/>
    <x v="31"/>
    <n v="2149"/>
    <x v="3"/>
    <s v="FUR-CH-10000785"/>
    <x v="0"/>
    <x v="1"/>
    <s v="Global Ergonomic Managers Chair"/>
    <n v="542.93999999999994"/>
    <n v="3"/>
    <n v="0"/>
    <n v="141.1644"/>
  </r>
  <r>
    <n v="4620"/>
    <s v="CA-2014-145219"/>
    <x v="3"/>
    <x v="165"/>
    <d v="2014-12-26T00:00:00"/>
    <s v="First Class"/>
    <s v="RM-19675"/>
    <s v="Robert Marley"/>
    <x v="2"/>
    <s v="United States"/>
    <s v="Los Angeles"/>
    <x v="1"/>
    <n v="90049"/>
    <x v="1"/>
    <s v="TEC-CO-10001449"/>
    <x v="2"/>
    <x v="16"/>
    <s v="Hewlett Packard LaserJet 3310 Copier"/>
    <n v="2879.9520000000002"/>
    <n v="6"/>
    <n v="0.2"/>
    <n v="1007.9831999999999"/>
  </r>
  <r>
    <n v="4621"/>
    <s v="CA-2014-145219"/>
    <x v="3"/>
    <x v="165"/>
    <d v="2014-12-26T00:00:00"/>
    <s v="First Class"/>
    <s v="RM-19675"/>
    <s v="Robert Marley"/>
    <x v="2"/>
    <s v="United States"/>
    <s v="Los Angeles"/>
    <x v="1"/>
    <n v="90049"/>
    <x v="1"/>
    <s v="OFF-BI-10001670"/>
    <x v="1"/>
    <x v="8"/>
    <s v="Vinyl Sectional Post Binders"/>
    <n v="90.480000000000018"/>
    <n v="3"/>
    <n v="0.2"/>
    <n v="33.93"/>
  </r>
  <r>
    <n v="4622"/>
    <s v="CA-2012-161214"/>
    <x v="1"/>
    <x v="348"/>
    <d v="2012-10-08T00:00:00"/>
    <s v="Second Class"/>
    <s v="SF-20965"/>
    <s v="Sylvia Foulston"/>
    <x v="1"/>
    <s v="United States"/>
    <s v="Wilmington"/>
    <x v="13"/>
    <n v="19805"/>
    <x v="3"/>
    <s v="OFF-ST-10001328"/>
    <x v="1"/>
    <x v="4"/>
    <s v="Personal Filing Tote with Lid, Black/Gray"/>
    <n v="77.55"/>
    <n v="5"/>
    <n v="0"/>
    <n v="21.714000000000002"/>
  </r>
  <r>
    <n v="4623"/>
    <s v="CA-2014-147228"/>
    <x v="3"/>
    <x v="428"/>
    <d v="2014-09-15T00:00:00"/>
    <s v="Standard Class"/>
    <s v="SO-20335"/>
    <s v="Sean O'Donnell"/>
    <x v="0"/>
    <s v="United States"/>
    <s v="Columbia"/>
    <x v="18"/>
    <n v="38401"/>
    <x v="0"/>
    <s v="OFF-SU-10001225"/>
    <x v="1"/>
    <x v="14"/>
    <s v="Staples"/>
    <n v="8.8320000000000007"/>
    <n v="3"/>
    <n v="0.2"/>
    <n v="-1.9872000000000005"/>
  </r>
  <r>
    <n v="4624"/>
    <s v="CA-2014-147228"/>
    <x v="3"/>
    <x v="428"/>
    <d v="2014-09-15T00:00:00"/>
    <s v="Standard Class"/>
    <s v="SO-20335"/>
    <s v="Sean O'Donnell"/>
    <x v="0"/>
    <s v="United States"/>
    <s v="Columbia"/>
    <x v="18"/>
    <n v="38401"/>
    <x v="0"/>
    <s v="OFF-PA-10000357"/>
    <x v="1"/>
    <x v="10"/>
    <s v="Xerox 1888"/>
    <n v="177.536"/>
    <n v="4"/>
    <n v="0.2"/>
    <n v="62.137599999999992"/>
  </r>
  <r>
    <n v="4625"/>
    <s v="CA-2014-147228"/>
    <x v="3"/>
    <x v="428"/>
    <d v="2014-09-15T00:00:00"/>
    <s v="Standard Class"/>
    <s v="SO-20335"/>
    <s v="Sean O'Donnell"/>
    <x v="0"/>
    <s v="United States"/>
    <s v="Columbia"/>
    <x v="18"/>
    <n v="38401"/>
    <x v="0"/>
    <s v="OFF-ST-10000046"/>
    <x v="1"/>
    <x v="4"/>
    <s v="Fellowes Super Stor/Drawer Files"/>
    <n v="258.48"/>
    <n v="2"/>
    <n v="0.2"/>
    <n v="-3.2309999999999945"/>
  </r>
  <r>
    <n v="4626"/>
    <s v="CA-2014-147228"/>
    <x v="3"/>
    <x v="428"/>
    <d v="2014-09-15T00:00:00"/>
    <s v="Standard Class"/>
    <s v="SO-20335"/>
    <s v="Sean O'Donnell"/>
    <x v="0"/>
    <s v="United States"/>
    <s v="Columbia"/>
    <x v="18"/>
    <n v="38401"/>
    <x v="0"/>
    <s v="FUR-FU-10000023"/>
    <x v="0"/>
    <x v="5"/>
    <s v="Eldon Wave Desk Accessories"/>
    <n v="14.135999999999999"/>
    <n v="3"/>
    <n v="0.2"/>
    <n v="4.240800000000001"/>
  </r>
  <r>
    <n v="4627"/>
    <s v="CA-2013-101336"/>
    <x v="0"/>
    <x v="373"/>
    <d v="2013-11-19T00:00:00"/>
    <s v="Standard Class"/>
    <s v="CK-12760"/>
    <s v="Cyma Kinney"/>
    <x v="1"/>
    <s v="United States"/>
    <s v="New York City"/>
    <x v="15"/>
    <n v="10011"/>
    <x v="3"/>
    <s v="OFF-ST-10003455"/>
    <x v="1"/>
    <x v="4"/>
    <s v="Tenex File Box, Personal Filing Tote with Lid, Black"/>
    <n v="77.55"/>
    <n v="5"/>
    <n v="0"/>
    <n v="20.163000000000004"/>
  </r>
  <r>
    <n v="4628"/>
    <s v="CA-2013-101336"/>
    <x v="0"/>
    <x v="373"/>
    <d v="2013-11-19T00:00:00"/>
    <s v="Standard Class"/>
    <s v="CK-12760"/>
    <s v="Cyma Kinney"/>
    <x v="1"/>
    <s v="United States"/>
    <s v="New York City"/>
    <x v="15"/>
    <n v="10011"/>
    <x v="3"/>
    <s v="OFF-ST-10000876"/>
    <x v="1"/>
    <x v="4"/>
    <s v="Eldon Simplefile Box Office"/>
    <n v="24.88"/>
    <n v="2"/>
    <n v="0"/>
    <n v="6.9664000000000001"/>
  </r>
  <r>
    <n v="4629"/>
    <s v="CA-2013-101336"/>
    <x v="0"/>
    <x v="373"/>
    <d v="2013-11-19T00:00:00"/>
    <s v="Standard Class"/>
    <s v="CK-12760"/>
    <s v="Cyma Kinney"/>
    <x v="1"/>
    <s v="United States"/>
    <s v="New York City"/>
    <x v="15"/>
    <n v="10011"/>
    <x v="3"/>
    <s v="OFF-AR-10003582"/>
    <x v="1"/>
    <x v="6"/>
    <s v="Boston Electric Pencil Sharpener, Model 1818, Charcoal Black"/>
    <n v="140.75"/>
    <n v="5"/>
    <n v="0"/>
    <n v="39.410000000000011"/>
  </r>
  <r>
    <n v="4630"/>
    <s v="CA-2013-101336"/>
    <x v="0"/>
    <x v="373"/>
    <d v="2013-11-19T00:00:00"/>
    <s v="Standard Class"/>
    <s v="CK-12760"/>
    <s v="Cyma Kinney"/>
    <x v="1"/>
    <s v="United States"/>
    <s v="New York City"/>
    <x v="15"/>
    <n v="10011"/>
    <x v="3"/>
    <s v="OFF-ST-10004258"/>
    <x v="1"/>
    <x v="4"/>
    <s v="Portable Personal File Box"/>
    <n v="36.630000000000003"/>
    <n v="3"/>
    <n v="0"/>
    <n v="9.8901000000000039"/>
  </r>
  <r>
    <n v="4631"/>
    <s v="US-2012-126235"/>
    <x v="1"/>
    <x v="52"/>
    <d v="2012-10-15T00:00:00"/>
    <s v="Same Day"/>
    <s v="GA-14725"/>
    <s v="Guy Armstrong"/>
    <x v="0"/>
    <s v="United States"/>
    <s v="Mount Pleasant"/>
    <x v="12"/>
    <n v="48858"/>
    <x v="2"/>
    <s v="FUR-FU-10000719"/>
    <x v="0"/>
    <x v="5"/>
    <s v="DAX Cubicle Frames, 8-1/2 x 11"/>
    <n v="17.14"/>
    <n v="2"/>
    <n v="0"/>
    <n v="6.1704000000000008"/>
  </r>
  <r>
    <n v="4632"/>
    <s v="CA-2014-168396"/>
    <x v="3"/>
    <x v="646"/>
    <d v="2014-08-09T00:00:00"/>
    <s v="Second Class"/>
    <s v="BD-11725"/>
    <s v="Bruce Degenhardt"/>
    <x v="0"/>
    <s v="United States"/>
    <s v="San Francisco"/>
    <x v="1"/>
    <n v="94122"/>
    <x v="1"/>
    <s v="OFF-LA-10001297"/>
    <x v="1"/>
    <x v="2"/>
    <s v="Avery 473"/>
    <n v="51.75"/>
    <n v="5"/>
    <n v="0"/>
    <n v="24.84"/>
  </r>
  <r>
    <n v="4633"/>
    <s v="CA-2014-168396"/>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s v="CA-2012-130456"/>
    <x v="1"/>
    <x v="291"/>
    <d v="2012-08-26T00:00:00"/>
    <s v="Standard Class"/>
    <s v="DS-13180"/>
    <s v="David Smith"/>
    <x v="1"/>
    <s v="United States"/>
    <s v="San Francisco"/>
    <x v="1"/>
    <n v="94122"/>
    <x v="1"/>
    <s v="FUR-BO-10003893"/>
    <x v="0"/>
    <x v="0"/>
    <s v="Sauder Camden County Collection Library"/>
    <n v="586.39800000000002"/>
    <n v="6"/>
    <n v="0.15"/>
    <n v="34.493999999999971"/>
  </r>
  <r>
    <n v="4635"/>
    <s v="CA-2012-130456"/>
    <x v="1"/>
    <x v="291"/>
    <d v="2012-08-26T00:00:00"/>
    <s v="Standard Class"/>
    <s v="DS-13180"/>
    <s v="David Smith"/>
    <x v="1"/>
    <s v="United States"/>
    <s v="San Francisco"/>
    <x v="1"/>
    <n v="94122"/>
    <x v="1"/>
    <s v="OFF-ST-10000736"/>
    <x v="1"/>
    <x v="4"/>
    <s v="Carina Double Wide Media Storage Towers in Natural &amp; Black"/>
    <n v="80.98"/>
    <n v="1"/>
    <n v="0"/>
    <n v="3.2391999999999967"/>
  </r>
  <r>
    <n v="4636"/>
    <s v="CA-2014-116288"/>
    <x v="3"/>
    <x v="846"/>
    <d v="2014-03-18T00:00:00"/>
    <s v="Standard Class"/>
    <s v="BS-11380"/>
    <s v="Bill Stewart"/>
    <x v="1"/>
    <s v="United States"/>
    <s v="San Francisco"/>
    <x v="1"/>
    <n v="94122"/>
    <x v="1"/>
    <s v="OFF-ST-10000736"/>
    <x v="1"/>
    <x v="4"/>
    <s v="Carina Double Wide Media Storage Towers in Natural &amp; Black"/>
    <n v="242.94"/>
    <n v="3"/>
    <n v="0"/>
    <n v="9.7175999999999902"/>
  </r>
  <r>
    <n v="4637"/>
    <s v="CA-2014-168228"/>
    <x v="3"/>
    <x v="842"/>
    <d v="2014-04-30T00:00:00"/>
    <s v="First Class"/>
    <s v="AP-10915"/>
    <s v="Arthur Prichep"/>
    <x v="0"/>
    <s v="United States"/>
    <s v="Los Angeles"/>
    <x v="1"/>
    <n v="90045"/>
    <x v="1"/>
    <s v="OFF-AR-10003373"/>
    <x v="1"/>
    <x v="6"/>
    <s v="Boston School Pro Electric Pencil Sharpener, 1670"/>
    <n v="123.92"/>
    <n v="4"/>
    <n v="0"/>
    <n v="33.458399999999997"/>
  </r>
  <r>
    <n v="4638"/>
    <s v="CA-2014-168228"/>
    <x v="3"/>
    <x v="842"/>
    <d v="2014-04-30T00:00:00"/>
    <s v="First Class"/>
    <s v="AP-10915"/>
    <s v="Arthur Prichep"/>
    <x v="0"/>
    <s v="United States"/>
    <s v="Los Angeles"/>
    <x v="1"/>
    <n v="90045"/>
    <x v="1"/>
    <s v="OFF-AR-10000390"/>
    <x v="1"/>
    <x v="6"/>
    <s v="Newell Chalk Holder"/>
    <n v="12.39"/>
    <n v="3"/>
    <n v="0"/>
    <n v="5.6993999999999998"/>
  </r>
  <r>
    <n v="4639"/>
    <s v="CA-2014-168228"/>
    <x v="3"/>
    <x v="842"/>
    <d v="2014-04-30T00:00:00"/>
    <s v="First Class"/>
    <s v="AP-10915"/>
    <s v="Arthur Prichep"/>
    <x v="0"/>
    <s v="United States"/>
    <s v="Los Angeles"/>
    <x v="1"/>
    <n v="90045"/>
    <x v="1"/>
    <s v="OFF-AR-10001725"/>
    <x v="1"/>
    <x v="6"/>
    <s v="Boston Home &amp; Office Model 2000 Electric Pencil Sharpeners"/>
    <n v="47.3"/>
    <n v="2"/>
    <n v="0"/>
    <n v="12.298000000000002"/>
  </r>
  <r>
    <n v="4640"/>
    <s v="CA-2013-102162"/>
    <x v="0"/>
    <x v="108"/>
    <d v="2013-09-17T00:00:00"/>
    <s v="Standard Class"/>
    <s v="JF-15565"/>
    <s v="Jill Fjeld"/>
    <x v="0"/>
    <s v="United States"/>
    <s v="Newport News"/>
    <x v="17"/>
    <n v="23602"/>
    <x v="0"/>
    <s v="TEC-CO-10001943"/>
    <x v="2"/>
    <x v="16"/>
    <s v="Canon PC-428 Personal Copier"/>
    <n v="1599.92"/>
    <n v="8"/>
    <n v="0"/>
    <n v="751.9624"/>
  </r>
  <r>
    <n v="4641"/>
    <s v="CA-2013-102162"/>
    <x v="0"/>
    <x v="108"/>
    <d v="2013-09-17T00:00:00"/>
    <s v="Standard Class"/>
    <s v="JF-15565"/>
    <s v="Jill Fjeld"/>
    <x v="0"/>
    <s v="United States"/>
    <s v="Newport News"/>
    <x v="17"/>
    <n v="23602"/>
    <x v="0"/>
    <s v="OFF-EN-10002312"/>
    <x v="1"/>
    <x v="12"/>
    <s v="#10 Self-Seal White Envelopes"/>
    <n v="11.09"/>
    <n v="1"/>
    <n v="0"/>
    <n v="5.4340999999999999"/>
  </r>
  <r>
    <n v="4642"/>
    <s v="CA-2014-130141"/>
    <x v="3"/>
    <x v="760"/>
    <d v="2014-10-25T00:00:00"/>
    <s v="Second Class"/>
    <s v="HA-14905"/>
    <s v="Helen Abelman"/>
    <x v="0"/>
    <s v="United States"/>
    <s v="Fort Collins"/>
    <x v="22"/>
    <n v="80525"/>
    <x v="1"/>
    <s v="OFF-BI-10000831"/>
    <x v="1"/>
    <x v="8"/>
    <s v="Storex Flexible Poly Binders with Double Pockets"/>
    <n v="3.1680000000000006"/>
    <n v="4"/>
    <n v="0.7"/>
    <n v="-2.5343999999999998"/>
  </r>
  <r>
    <n v="4643"/>
    <s v="CA-2014-130141"/>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s v="CA-2012-147501"/>
    <x v="1"/>
    <x v="991"/>
    <d v="2012-08-06T00:00:00"/>
    <s v="Standard Class"/>
    <s v="Co-12640"/>
    <s v="Corey-Lock"/>
    <x v="0"/>
    <s v="United States"/>
    <s v="Seattle"/>
    <x v="4"/>
    <n v="98105"/>
    <x v="1"/>
    <s v="OFF-BI-10002003"/>
    <x v="1"/>
    <x v="8"/>
    <s v="Ibico Presentation Index for Binding Systems"/>
    <n v="6.3680000000000003"/>
    <n v="2"/>
    <n v="0.2"/>
    <n v="2.1492"/>
  </r>
  <r>
    <n v="4645"/>
    <s v="CA-2012-147501"/>
    <x v="1"/>
    <x v="991"/>
    <d v="2012-08-06T00:00:00"/>
    <s v="Standard Class"/>
    <s v="Co-12640"/>
    <s v="Corey-Lock"/>
    <x v="0"/>
    <s v="United States"/>
    <s v="Seattle"/>
    <x v="4"/>
    <n v="98105"/>
    <x v="1"/>
    <s v="TEC-MA-10001972"/>
    <x v="2"/>
    <x v="15"/>
    <s v="Okidata C331dn Printer"/>
    <n v="558.4"/>
    <n v="2"/>
    <n v="0.2"/>
    <n v="41.880000000000024"/>
  </r>
  <r>
    <n v="4646"/>
    <s v="CA-2013-143910"/>
    <x v="0"/>
    <x v="399"/>
    <d v="2013-08-17T00:00:00"/>
    <s v="Standard Class"/>
    <s v="BC-11125"/>
    <s v="Becky Castell"/>
    <x v="2"/>
    <s v="United States"/>
    <s v="New York City"/>
    <x v="15"/>
    <n v="10011"/>
    <x v="3"/>
    <s v="FUR-CH-10000225"/>
    <x v="0"/>
    <x v="1"/>
    <s v="Global Geo Office Task Chair, Gray"/>
    <n v="145.76400000000001"/>
    <n v="2"/>
    <n v="0.1"/>
    <n v="-8.0980000000000167"/>
  </r>
  <r>
    <n v="4647"/>
    <s v="CA-2011-146885"/>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s v="CA-2013-139556"/>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s v="CA-2014-129357"/>
    <x v="3"/>
    <x v="304"/>
    <d v="2014-05-20T00:00:00"/>
    <s v="Standard Class"/>
    <s v="KB-16585"/>
    <s v="Ken Black"/>
    <x v="1"/>
    <s v="United States"/>
    <s v="Seattle"/>
    <x v="4"/>
    <n v="98103"/>
    <x v="1"/>
    <s v="OFF-PA-10003228"/>
    <x v="1"/>
    <x v="10"/>
    <s v="Xerox 1917"/>
    <n v="440.18999999999994"/>
    <n v="9"/>
    <n v="0"/>
    <n v="206.88929999999996"/>
  </r>
  <r>
    <n v="4650"/>
    <s v="CA-2014-129357"/>
    <x v="3"/>
    <x v="304"/>
    <d v="2014-05-20T00:00:00"/>
    <s v="Standard Class"/>
    <s v="KB-16585"/>
    <s v="Ken Black"/>
    <x v="1"/>
    <s v="United States"/>
    <s v="Seattle"/>
    <x v="4"/>
    <n v="98103"/>
    <x v="1"/>
    <s v="OFF-SU-10004498"/>
    <x v="1"/>
    <x v="14"/>
    <s v="Martin-Yale Premier Letter Opener"/>
    <n v="64.400000000000006"/>
    <n v="5"/>
    <n v="0"/>
    <n v="1.9320000000000004"/>
  </r>
  <r>
    <n v="4651"/>
    <s v="CA-2014-150987"/>
    <x v="3"/>
    <x v="798"/>
    <d v="2014-04-13T00:00:00"/>
    <s v="Standard Class"/>
    <s v="AH-10120"/>
    <s v="Adrian Hane"/>
    <x v="2"/>
    <s v="United States"/>
    <s v="San Francisco"/>
    <x v="1"/>
    <n v="94110"/>
    <x v="1"/>
    <s v="OFF-PA-10001878"/>
    <x v="1"/>
    <x v="10"/>
    <s v="Xerox 1891"/>
    <n v="244.54999999999998"/>
    <n v="5"/>
    <n v="0"/>
    <n v="114.93849999999998"/>
  </r>
  <r>
    <n v="4652"/>
    <s v="CA-2014-150987"/>
    <x v="3"/>
    <x v="798"/>
    <d v="2014-04-13T00:00:00"/>
    <s v="Standard Class"/>
    <s v="AH-10120"/>
    <s v="Adrian Hane"/>
    <x v="2"/>
    <s v="United States"/>
    <s v="San Francisco"/>
    <x v="1"/>
    <n v="94110"/>
    <x v="1"/>
    <s v="OFF-PA-10002923"/>
    <x v="1"/>
    <x v="10"/>
    <s v="Xerox 1942"/>
    <n v="195.76"/>
    <n v="4"/>
    <n v="0"/>
    <n v="97.88"/>
  </r>
  <r>
    <n v="4653"/>
    <s v="CA-2014-132647"/>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s v="CA-2014-132647"/>
    <x v="3"/>
    <x v="922"/>
    <d v="2014-02-24T00:00:00"/>
    <s v="Standard Class"/>
    <s v="GH-14410"/>
    <s v="Gary Hansen"/>
    <x v="2"/>
    <s v="United States"/>
    <s v="Perth Amboy"/>
    <x v="30"/>
    <n v="8861"/>
    <x v="3"/>
    <s v="OFF-ST-10003123"/>
    <x v="1"/>
    <x v="4"/>
    <s v="Fellowes Bases and Tops For Staxonsteel/High-Stak Systems"/>
    <n v="166.45"/>
    <n v="5"/>
    <n v="0"/>
    <n v="39.947999999999993"/>
  </r>
  <r>
    <n v="4655"/>
    <s v="CA-2014-159107"/>
    <x v="3"/>
    <x v="92"/>
    <d v="2014-06-27T00:00:00"/>
    <s v="Second Class"/>
    <s v="KT-16480"/>
    <s v="Kean Thornton"/>
    <x v="0"/>
    <s v="United States"/>
    <s v="San Francisco"/>
    <x v="1"/>
    <n v="94110"/>
    <x v="1"/>
    <s v="OFF-FA-10001332"/>
    <x v="1"/>
    <x v="13"/>
    <s v="Acco Banker's Clasps, 5 3/4&quot;-Long"/>
    <n v="2.88"/>
    <n v="1"/>
    <n v="0"/>
    <n v="1.3535999999999999"/>
  </r>
  <r>
    <n v="4656"/>
    <s v="CA-2011-160738"/>
    <x v="2"/>
    <x v="952"/>
    <d v="2011-05-10T00:00:00"/>
    <s v="Standard Class"/>
    <s v="KH-16330"/>
    <s v="Katharine Harms"/>
    <x v="1"/>
    <s v="United States"/>
    <s v="Freeport"/>
    <x v="10"/>
    <n v="61032"/>
    <x v="2"/>
    <s v="OFF-ST-10003442"/>
    <x v="1"/>
    <x v="4"/>
    <s v="Eldon Portable Mobile Manager"/>
    <n v="45.248000000000005"/>
    <n v="2"/>
    <n v="0.2"/>
    <n v="3.9591999999999992"/>
  </r>
  <r>
    <n v="4657"/>
    <s v="CA-2012-112130"/>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s v="CA-2012-112130"/>
    <x v="1"/>
    <x v="910"/>
    <d v="2012-05-07T00:00:00"/>
    <s v="Standard Class"/>
    <s v="SV-20785"/>
    <s v="Stewart Visinsky"/>
    <x v="0"/>
    <s v="United States"/>
    <s v="Philadelphia"/>
    <x v="9"/>
    <n v="19140"/>
    <x v="3"/>
    <s v="OFF-AP-10003266"/>
    <x v="1"/>
    <x v="9"/>
    <s v="Holmes Replacement Filter for HEPA Air Cleaner, Large Room"/>
    <n v="23.696000000000002"/>
    <n v="2"/>
    <n v="0.2"/>
    <n v="6.5164"/>
  </r>
  <r>
    <n v="4659"/>
    <s v="CA-2012-112130"/>
    <x v="1"/>
    <x v="910"/>
    <d v="2012-05-07T00:00:00"/>
    <s v="Standard Class"/>
    <s v="SV-20785"/>
    <s v="Stewart Visinsky"/>
    <x v="0"/>
    <s v="United States"/>
    <s v="Philadelphia"/>
    <x v="9"/>
    <n v="19140"/>
    <x v="3"/>
    <s v="OFF-PA-10002230"/>
    <x v="1"/>
    <x v="10"/>
    <s v="Xerox 1897"/>
    <n v="7.9680000000000009"/>
    <n v="2"/>
    <n v="0.2"/>
    <n v="2.8884000000000007"/>
  </r>
  <r>
    <n v="4660"/>
    <s v="CA-2012-112130"/>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s v="CA-2012-112130"/>
    <x v="1"/>
    <x v="910"/>
    <d v="2012-05-07T00:00:00"/>
    <s v="Standard Class"/>
    <s v="SV-20785"/>
    <s v="Stewart Visinsky"/>
    <x v="0"/>
    <s v="United States"/>
    <s v="Philadelphia"/>
    <x v="9"/>
    <n v="19140"/>
    <x v="3"/>
    <s v="TEC-AC-10001542"/>
    <x v="2"/>
    <x v="11"/>
    <s v="SanDisk Cruzer 16 GB USB Flash Drive"/>
    <n v="27.552000000000003"/>
    <n v="3"/>
    <n v="0.2"/>
    <n v="-0.3444000000000047"/>
  </r>
  <r>
    <n v="4662"/>
    <s v="CA-2012-112130"/>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s v="CA-2012-112130"/>
    <x v="1"/>
    <x v="910"/>
    <d v="2012-05-07T00:00:00"/>
    <s v="Standard Class"/>
    <s v="SV-20785"/>
    <s v="Stewart Visinsky"/>
    <x v="0"/>
    <s v="United States"/>
    <s v="Philadelphia"/>
    <x v="9"/>
    <n v="19140"/>
    <x v="3"/>
    <s v="OFF-ST-10000563"/>
    <x v="1"/>
    <x v="4"/>
    <s v="Fellowes Bankers Box Stor/Drawer Steel Plus"/>
    <n v="76.75200000000001"/>
    <n v="3"/>
    <n v="0.2"/>
    <n v="-9.5940000000000012"/>
  </r>
  <r>
    <n v="4664"/>
    <s v="CA-2013-111409"/>
    <x v="0"/>
    <x v="31"/>
    <d v="2013-09-23T00:00:00"/>
    <s v="Standard Class"/>
    <s v="PO-18850"/>
    <s v="Patrick O'Brill"/>
    <x v="0"/>
    <s v="United States"/>
    <s v="Jacksonville"/>
    <x v="2"/>
    <n v="32216"/>
    <x v="0"/>
    <s v="OFF-LA-10002787"/>
    <x v="1"/>
    <x v="2"/>
    <s v="Avery 480"/>
    <n v="3"/>
    <n v="1"/>
    <n v="0.2"/>
    <n v="1.0499999999999998"/>
  </r>
  <r>
    <n v="4665"/>
    <s v="CA-2013-116232"/>
    <x v="0"/>
    <x v="897"/>
    <d v="2013-09-27T00:00:00"/>
    <s v="Standard Class"/>
    <s v="AC-10450"/>
    <s v="Amy Cox"/>
    <x v="0"/>
    <s v="United States"/>
    <s v="Pembroke Pines"/>
    <x v="2"/>
    <n v="33024"/>
    <x v="0"/>
    <s v="OFF-BI-10004022"/>
    <x v="1"/>
    <x v="8"/>
    <s v="Acco Suede Grain Vinyl Round Ring Binder"/>
    <n v="7.5060000000000002"/>
    <n v="9"/>
    <n v="0.7"/>
    <n v="-6.0047999999999977"/>
  </r>
  <r>
    <n v="4666"/>
    <s v="CA-2013-116232"/>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s v="CA-2013-116547"/>
    <x v="0"/>
    <x v="994"/>
    <d v="2013-01-17T00:00:00"/>
    <s v="Standard Class"/>
    <s v="KB-16585"/>
    <s v="Ken Black"/>
    <x v="1"/>
    <s v="United States"/>
    <s v="Seattle"/>
    <x v="4"/>
    <n v="98115"/>
    <x v="1"/>
    <s v="FUR-FU-10000076"/>
    <x v="0"/>
    <x v="5"/>
    <s v="24-Hour Round Wall Clock"/>
    <n v="79.92"/>
    <n v="4"/>
    <n v="0"/>
    <n v="34.365600000000008"/>
  </r>
  <r>
    <n v="4668"/>
    <s v="CA-2013-116547"/>
    <x v="0"/>
    <x v="994"/>
    <d v="2013-01-17T00:00:00"/>
    <s v="Standard Class"/>
    <s v="KB-16585"/>
    <s v="Ken Black"/>
    <x v="1"/>
    <s v="United States"/>
    <s v="Seattle"/>
    <x v="4"/>
    <n v="98115"/>
    <x v="1"/>
    <s v="TEC-AC-10002335"/>
    <x v="2"/>
    <x v="11"/>
    <s v="Logitech Media Keyboard K200"/>
    <n v="69.98"/>
    <n v="2"/>
    <n v="0"/>
    <n v="13.296199999999999"/>
  </r>
  <r>
    <n v="4669"/>
    <s v="US-2014-133200"/>
    <x v="3"/>
    <x v="636"/>
    <d v="2014-05-12T00:00:00"/>
    <s v="Standard Class"/>
    <s v="DB-13555"/>
    <s v="Dorothy Badders"/>
    <x v="1"/>
    <s v="United States"/>
    <s v="Fort Worth"/>
    <x v="5"/>
    <n v="76106"/>
    <x v="2"/>
    <s v="OFF-BI-10002827"/>
    <x v="1"/>
    <x v="8"/>
    <s v="Avery Durable Poly Binders"/>
    <n v="11.059999999999999"/>
    <n v="10"/>
    <n v="0.8"/>
    <n v="-18.802"/>
  </r>
  <r>
    <n v="4670"/>
    <s v="US-2014-133200"/>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s v="US-2014-133200"/>
    <x v="3"/>
    <x v="636"/>
    <d v="2014-05-12T00:00:00"/>
    <s v="Standard Class"/>
    <s v="DB-13555"/>
    <s v="Dorothy Badders"/>
    <x v="1"/>
    <s v="United States"/>
    <s v="Fort Worth"/>
    <x v="5"/>
    <n v="76106"/>
    <x v="2"/>
    <s v="OFF-ST-10001932"/>
    <x v="1"/>
    <x v="4"/>
    <s v="Fellowes Staxonsteel Drawer Files"/>
    <n v="772.68000000000006"/>
    <n v="5"/>
    <n v="0.2"/>
    <n v="-57.950999999999993"/>
  </r>
  <r>
    <n v="4672"/>
    <s v="CA-2013-133550"/>
    <x v="0"/>
    <x v="995"/>
    <d v="2013-08-07T00:00:00"/>
    <s v="Standard Class"/>
    <s v="KL-16645"/>
    <s v="Ken Lonsdale"/>
    <x v="0"/>
    <s v="United States"/>
    <s v="Detroit"/>
    <x v="12"/>
    <n v="48205"/>
    <x v="2"/>
    <s v="OFF-AP-10001005"/>
    <x v="1"/>
    <x v="9"/>
    <s v="Honeywell Quietcare HEPA Air Cleaner"/>
    <n v="283.14000000000004"/>
    <n v="4"/>
    <n v="0.1"/>
    <n v="72.357999999999976"/>
  </r>
  <r>
    <n v="4673"/>
    <s v="CA-2013-133550"/>
    <x v="0"/>
    <x v="995"/>
    <d v="2013-08-07T00:00:00"/>
    <s v="Standard Class"/>
    <s v="KL-16645"/>
    <s v="Ken Lonsdale"/>
    <x v="0"/>
    <s v="United States"/>
    <s v="Detroit"/>
    <x v="12"/>
    <n v="48205"/>
    <x v="2"/>
    <s v="TEC-PH-10004042"/>
    <x v="2"/>
    <x v="7"/>
    <s v="ClearOne Communications CHAT 70 OC Speaker Phone"/>
    <n v="635.96"/>
    <n v="4"/>
    <n v="0"/>
    <n v="165.34960000000001"/>
  </r>
  <r>
    <n v="4674"/>
    <s v="CA-2013-133550"/>
    <x v="0"/>
    <x v="995"/>
    <d v="2013-08-07T00:00:00"/>
    <s v="Standard Class"/>
    <s v="KL-16645"/>
    <s v="Ken Lonsdale"/>
    <x v="0"/>
    <s v="United States"/>
    <s v="Detroit"/>
    <x v="12"/>
    <n v="48205"/>
    <x v="2"/>
    <s v="TEC-PH-10001079"/>
    <x v="2"/>
    <x v="7"/>
    <s v="Polycom SoundPoint Pro SE-225 Corded phone"/>
    <n v="118.99"/>
    <n v="1"/>
    <n v="0"/>
    <n v="33.3172"/>
  </r>
  <r>
    <n v="4675"/>
    <s v="CA-2013-133550"/>
    <x v="0"/>
    <x v="995"/>
    <d v="2013-08-07T00:00:00"/>
    <s v="Standard Class"/>
    <s v="KL-16645"/>
    <s v="Ken Lonsdale"/>
    <x v="0"/>
    <s v="United States"/>
    <s v="Detroit"/>
    <x v="12"/>
    <n v="48205"/>
    <x v="2"/>
    <s v="FUR-FU-10002918"/>
    <x v="0"/>
    <x v="5"/>
    <s v="Eldon ClusterMat Chair Mat with Cordless Antistatic Protection"/>
    <n v="272.94"/>
    <n v="3"/>
    <n v="0"/>
    <n v="30.023400000000009"/>
  </r>
  <r>
    <n v="4676"/>
    <s v="CA-2014-139416"/>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s v="CA-2011-114510"/>
    <x v="2"/>
    <x v="619"/>
    <d v="2011-03-19T00:00:00"/>
    <s v="Standard Class"/>
    <s v="JF-15295"/>
    <s v="Jason Fortune-"/>
    <x v="0"/>
    <s v="United States"/>
    <s v="Logan"/>
    <x v="7"/>
    <n v="84321"/>
    <x v="1"/>
    <s v="OFF-BI-10001617"/>
    <x v="1"/>
    <x v="8"/>
    <s v="GBC Wire Binding Combs"/>
    <n v="33.088000000000001"/>
    <n v="4"/>
    <n v="0.2"/>
    <n v="11.167199999999999"/>
  </r>
  <r>
    <n v="4678"/>
    <s v="CA-2011-114510"/>
    <x v="2"/>
    <x v="619"/>
    <d v="2011-03-19T00:00:00"/>
    <s v="Standard Class"/>
    <s v="JF-15295"/>
    <s v="Jason Fortune-"/>
    <x v="0"/>
    <s v="United States"/>
    <s v="Logan"/>
    <x v="7"/>
    <n v="84321"/>
    <x v="1"/>
    <s v="OFF-ST-10000736"/>
    <x v="1"/>
    <x v="4"/>
    <s v="Carina Double Wide Media Storage Towers in Natural &amp; Black"/>
    <n v="80.98"/>
    <n v="1"/>
    <n v="0"/>
    <n v="3.2391999999999967"/>
  </r>
  <r>
    <n v="4679"/>
    <s v="CA-2011-114510"/>
    <x v="2"/>
    <x v="619"/>
    <d v="2011-03-19T00:00:00"/>
    <s v="Standard Class"/>
    <s v="JF-15295"/>
    <s v="Jason Fortune-"/>
    <x v="0"/>
    <s v="United States"/>
    <s v="Logan"/>
    <x v="7"/>
    <n v="84321"/>
    <x v="1"/>
    <s v="TEC-AC-10004877"/>
    <x v="2"/>
    <x v="11"/>
    <s v="Imation 30456 USB Flash Drive 8GB"/>
    <n v="82.800000000000011"/>
    <n v="12"/>
    <n v="0"/>
    <n v="6.6239999999999952"/>
  </r>
  <r>
    <n v="4680"/>
    <s v="CA-2011-114510"/>
    <x v="2"/>
    <x v="619"/>
    <d v="2011-03-19T00:00:00"/>
    <s v="Standard Class"/>
    <s v="JF-15295"/>
    <s v="Jason Fortune-"/>
    <x v="0"/>
    <s v="United States"/>
    <s v="Logan"/>
    <x v="7"/>
    <n v="84321"/>
    <x v="1"/>
    <s v="OFF-ST-10003221"/>
    <x v="1"/>
    <x v="4"/>
    <s v="Staples"/>
    <n v="21.36"/>
    <n v="2"/>
    <n v="0"/>
    <n v="5.7672000000000008"/>
  </r>
  <r>
    <n v="4681"/>
    <s v="CA-2011-114510"/>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s v="CA-2013-169215"/>
    <x v="0"/>
    <x v="216"/>
    <d v="2013-07-19T00:00:00"/>
    <s v="Second Class"/>
    <s v="RE-19450"/>
    <s v="Richard Eichhorn"/>
    <x v="0"/>
    <s v="United States"/>
    <s v="Auburn"/>
    <x v="15"/>
    <n v="13021"/>
    <x v="3"/>
    <s v="OFF-FA-10000936"/>
    <x v="1"/>
    <x v="13"/>
    <s v="Acco Hot Clips Clips to Go"/>
    <n v="29.61"/>
    <n v="9"/>
    <n v="0"/>
    <n v="13.324499999999999"/>
  </r>
  <r>
    <n v="4683"/>
    <s v="CA-2013-127698"/>
    <x v="0"/>
    <x v="49"/>
    <d v="2013-12-02T00:00:00"/>
    <s v="Same Day"/>
    <s v="MV-18190"/>
    <s v="Mike Vittorini"/>
    <x v="0"/>
    <s v="United States"/>
    <s v="Raleigh"/>
    <x v="3"/>
    <n v="27604"/>
    <x v="0"/>
    <s v="TEC-PH-10003811"/>
    <x v="2"/>
    <x v="7"/>
    <s v="Jabra Supreme Plus Driver Edition Headset"/>
    <n v="863.928"/>
    <n v="9"/>
    <n v="0.2"/>
    <n v="86.392799999999994"/>
  </r>
  <r>
    <n v="4684"/>
    <s v="CA-2013-159912"/>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s v="CA-2013-159912"/>
    <x v="0"/>
    <x v="48"/>
    <d v="2013-09-04T00:00:00"/>
    <s v="Standard Class"/>
    <s v="GB-14530"/>
    <s v="George Bell"/>
    <x v="1"/>
    <s v="United States"/>
    <s v="Philadelphia"/>
    <x v="9"/>
    <n v="19120"/>
    <x v="3"/>
    <s v="FUR-BO-10002853"/>
    <x v="0"/>
    <x v="0"/>
    <s v="O'Sullivan 5-Shelf Heavy-Duty Bookcases"/>
    <n v="163.88"/>
    <n v="4"/>
    <n v="0.5"/>
    <n v="-81.94"/>
  </r>
  <r>
    <n v="4686"/>
    <s v="CA-2013-159912"/>
    <x v="0"/>
    <x v="48"/>
    <d v="2013-09-04T00:00:00"/>
    <s v="Standard Class"/>
    <s v="GB-14530"/>
    <s v="George Bell"/>
    <x v="1"/>
    <s v="United States"/>
    <s v="Philadelphia"/>
    <x v="9"/>
    <n v="19120"/>
    <x v="3"/>
    <s v="OFF-BI-10002071"/>
    <x v="1"/>
    <x v="8"/>
    <s v="Fellowes Black Plastic Comb Bindings"/>
    <n v="3.4860000000000002"/>
    <n v="2"/>
    <n v="0.7"/>
    <n v="-2.7887999999999993"/>
  </r>
  <r>
    <n v="4687"/>
    <s v="CA-2013-159912"/>
    <x v="0"/>
    <x v="48"/>
    <d v="2013-09-04T00:00:00"/>
    <s v="Standard Class"/>
    <s v="GB-14530"/>
    <s v="George Bell"/>
    <x v="1"/>
    <s v="United States"/>
    <s v="Philadelphia"/>
    <x v="9"/>
    <n v="19120"/>
    <x v="3"/>
    <s v="OFF-FA-10000053"/>
    <x v="1"/>
    <x v="13"/>
    <s v="Revere Boxed Rubber Bands by Revere"/>
    <n v="10.584"/>
    <n v="7"/>
    <n v="0.2"/>
    <n v="-2.3813999999999993"/>
  </r>
  <r>
    <n v="4688"/>
    <s v="CA-2013-101987"/>
    <x v="0"/>
    <x v="890"/>
    <d v="2013-07-01T00:00:00"/>
    <s v="Standard Class"/>
    <s v="HL-15040"/>
    <s v="Hunter Lopez"/>
    <x v="0"/>
    <s v="United States"/>
    <s v="Richmond"/>
    <x v="14"/>
    <n v="47374"/>
    <x v="2"/>
    <s v="TEC-PH-10001305"/>
    <x v="2"/>
    <x v="7"/>
    <s v="Panasonic KX TS208W Corded phone"/>
    <n v="440.91"/>
    <n v="9"/>
    <n v="0"/>
    <n v="123.45480000000005"/>
  </r>
  <r>
    <n v="4689"/>
    <s v="US-2014-154851"/>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s v="CA-2011-138681"/>
    <x v="2"/>
    <x v="414"/>
    <d v="2011-12-22T00:00:00"/>
    <s v="First Class"/>
    <s v="CT-11995"/>
    <s v="Carol Triggs"/>
    <x v="0"/>
    <s v="United States"/>
    <s v="Tucson"/>
    <x v="16"/>
    <n v="85705"/>
    <x v="1"/>
    <s v="FUR-FU-10001876"/>
    <x v="0"/>
    <x v="5"/>
    <s v="Computer Room Manger, 14&quot;"/>
    <n v="51.967999999999996"/>
    <n v="2"/>
    <n v="0.2"/>
    <n v="10.393599999999998"/>
  </r>
  <r>
    <n v="4691"/>
    <s v="CA-2011-13868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s v="CA-2011-138681"/>
    <x v="2"/>
    <x v="414"/>
    <d v="2011-12-22T00:00:00"/>
    <s v="First Class"/>
    <s v="CT-11995"/>
    <s v="Carol Triggs"/>
    <x v="0"/>
    <s v="United States"/>
    <s v="Tucson"/>
    <x v="16"/>
    <n v="85705"/>
    <x v="1"/>
    <s v="FUR-CH-10004860"/>
    <x v="0"/>
    <x v="1"/>
    <s v="Global Low Back Tilter Chair"/>
    <n v="242.35200000000003"/>
    <n v="3"/>
    <n v="0.2"/>
    <n v="-42.411600000000035"/>
  </r>
  <r>
    <n v="4693"/>
    <s v="CA-2011-138681"/>
    <x v="2"/>
    <x v="414"/>
    <d v="2011-12-22T00:00:00"/>
    <s v="First Class"/>
    <s v="CT-11995"/>
    <s v="Carol Triggs"/>
    <x v="0"/>
    <s v="United States"/>
    <s v="Tucson"/>
    <x v="16"/>
    <n v="85705"/>
    <x v="1"/>
    <s v="OFF-PA-10000357"/>
    <x v="1"/>
    <x v="10"/>
    <s v="Xerox 1888"/>
    <n v="221.92000000000002"/>
    <n v="5"/>
    <n v="0.2"/>
    <n v="77.671999999999983"/>
  </r>
  <r>
    <n v="4694"/>
    <s v="CA-2011-138681"/>
    <x v="2"/>
    <x v="414"/>
    <d v="2011-12-22T00:00:00"/>
    <s v="First Class"/>
    <s v="CT-11995"/>
    <s v="Carol Triggs"/>
    <x v="0"/>
    <s v="United States"/>
    <s v="Tucson"/>
    <x v="16"/>
    <n v="85705"/>
    <x v="1"/>
    <s v="OFF-PA-10003270"/>
    <x v="1"/>
    <x v="10"/>
    <s v="Xerox 1954"/>
    <n v="8.4480000000000004"/>
    <n v="2"/>
    <n v="0.2"/>
    <n v="2.6399999999999997"/>
  </r>
  <r>
    <n v="4695"/>
    <s v="US-2012-138121"/>
    <x v="1"/>
    <x v="997"/>
    <d v="2012-12-17T00:00:00"/>
    <s v="Same Day"/>
    <s v="JL-15835"/>
    <s v="John Lee"/>
    <x v="0"/>
    <s v="United States"/>
    <s v="Detroit"/>
    <x v="12"/>
    <n v="48205"/>
    <x v="2"/>
    <s v="OFF-BI-10000320"/>
    <x v="1"/>
    <x v="8"/>
    <s v="GBC Plastic Binding Combs"/>
    <n v="29.52"/>
    <n v="4"/>
    <n v="0"/>
    <n v="14.4648"/>
  </r>
  <r>
    <n v="4696"/>
    <s v="US-2012-138121"/>
    <x v="1"/>
    <x v="997"/>
    <d v="2012-12-17T00:00:00"/>
    <s v="Same Day"/>
    <s v="JL-15835"/>
    <s v="John Lee"/>
    <x v="0"/>
    <s v="United States"/>
    <s v="Detroit"/>
    <x v="12"/>
    <n v="48205"/>
    <x v="2"/>
    <s v="FUR-CH-10003846"/>
    <x v="0"/>
    <x v="1"/>
    <s v="Hon Valutask Swivel Chairs"/>
    <n v="302.94"/>
    <n v="3"/>
    <n v="0"/>
    <n v="48.470400000000012"/>
  </r>
  <r>
    <n v="4697"/>
    <s v="US-2012-138121"/>
    <x v="1"/>
    <x v="997"/>
    <d v="2012-12-17T00:00:00"/>
    <s v="Same Day"/>
    <s v="JL-15835"/>
    <s v="John Lee"/>
    <x v="0"/>
    <s v="United States"/>
    <s v="Detroit"/>
    <x v="12"/>
    <n v="48205"/>
    <x v="2"/>
    <s v="FUR-CH-10004875"/>
    <x v="0"/>
    <x v="1"/>
    <s v="Harbour Creations 67200 Series Stacking Chairs"/>
    <n v="142.36000000000001"/>
    <n v="2"/>
    <n v="0"/>
    <n v="38.437200000000004"/>
  </r>
  <r>
    <n v="4698"/>
    <s v="US-2012-138121"/>
    <x v="1"/>
    <x v="997"/>
    <d v="2012-12-17T00:00:00"/>
    <s v="Same Day"/>
    <s v="JL-15835"/>
    <s v="John Lee"/>
    <x v="0"/>
    <s v="United States"/>
    <s v="Detroit"/>
    <x v="12"/>
    <n v="48205"/>
    <x v="2"/>
    <s v="FUR-CH-10003817"/>
    <x v="0"/>
    <x v="1"/>
    <s v="Global Value Steno Chair, Gray"/>
    <n v="546.66"/>
    <n v="9"/>
    <n v="0"/>
    <n v="136.66500000000002"/>
  </r>
  <r>
    <n v="4699"/>
    <s v="US-2012-138121"/>
    <x v="1"/>
    <x v="997"/>
    <d v="2012-12-17T00:00:00"/>
    <s v="Same Day"/>
    <s v="JL-15835"/>
    <s v="John Lee"/>
    <x v="0"/>
    <s v="United States"/>
    <s v="Detroit"/>
    <x v="12"/>
    <n v="48205"/>
    <x v="2"/>
    <s v="FUR-FU-10002116"/>
    <x v="0"/>
    <x v="5"/>
    <s v="Tenex Carpeted, Granite-Look or Clear Contemporary Contour Shape Chair Mats"/>
    <n v="212.13"/>
    <n v="3"/>
    <n v="0"/>
    <n v="14.849099999999979"/>
  </r>
  <r>
    <n v="4700"/>
    <s v="CA-2014-140298"/>
    <x v="3"/>
    <x v="943"/>
    <d v="2014-05-18T00:00:00"/>
    <s v="Standard Class"/>
    <s v="JK-16120"/>
    <s v="Julie Kriz"/>
    <x v="2"/>
    <s v="United States"/>
    <s v="Austin"/>
    <x v="5"/>
    <n v="78745"/>
    <x v="2"/>
    <s v="OFF-AR-10003481"/>
    <x v="1"/>
    <x v="6"/>
    <s v="Newell 348"/>
    <n v="5.2480000000000002"/>
    <n v="2"/>
    <n v="0.2"/>
    <n v="0.59039999999999915"/>
  </r>
  <r>
    <n v="4701"/>
    <s v="CA-2014-140298"/>
    <x v="3"/>
    <x v="943"/>
    <d v="2014-05-18T00:00:00"/>
    <s v="Standard Class"/>
    <s v="JK-16120"/>
    <s v="Julie Kriz"/>
    <x v="2"/>
    <s v="United States"/>
    <s v="Austin"/>
    <x v="5"/>
    <n v="78745"/>
    <x v="2"/>
    <s v="OFF-ST-10004180"/>
    <x v="1"/>
    <x v="4"/>
    <s v="Safco Commercial Shelving"/>
    <n v="74.415999999999997"/>
    <n v="2"/>
    <n v="0.2"/>
    <n v="-14.883200000000002"/>
  </r>
  <r>
    <n v="4702"/>
    <s v="CA-2014-140298"/>
    <x v="3"/>
    <x v="943"/>
    <d v="2014-05-18T00:00:00"/>
    <s v="Standard Class"/>
    <s v="JK-16120"/>
    <s v="Julie Kriz"/>
    <x v="2"/>
    <s v="United States"/>
    <s v="Austin"/>
    <x v="5"/>
    <n v="78745"/>
    <x v="2"/>
    <s v="OFF-PA-10003657"/>
    <x v="1"/>
    <x v="10"/>
    <s v="Xerox 1927"/>
    <n v="6.8480000000000008"/>
    <n v="2"/>
    <n v="0.2"/>
    <n v="2.1399999999999992"/>
  </r>
  <r>
    <n v="4703"/>
    <s v="CA-2014-140298"/>
    <x v="3"/>
    <x v="943"/>
    <d v="2014-05-18T00:00:00"/>
    <s v="Standard Class"/>
    <s v="JK-16120"/>
    <s v="Julie Kriz"/>
    <x v="2"/>
    <s v="United States"/>
    <s v="Austin"/>
    <x v="5"/>
    <n v="78745"/>
    <x v="2"/>
    <s v="FUR-FU-10001967"/>
    <x v="0"/>
    <x v="5"/>
    <s v="Telescoping Adjustable Floor Lamp"/>
    <n v="7.9959999999999996"/>
    <n v="1"/>
    <n v="0.6"/>
    <n v="-6.9964999999999993"/>
  </r>
  <r>
    <n v="4704"/>
    <s v="CA-2013-166240"/>
    <x v="0"/>
    <x v="890"/>
    <d v="2013-06-29T00:00:00"/>
    <s v="Standard Class"/>
    <s v="DH-13075"/>
    <s v="Dave Hallsten"/>
    <x v="1"/>
    <s v="United States"/>
    <s v="Houston"/>
    <x v="5"/>
    <n v="77095"/>
    <x v="2"/>
    <s v="OFF-AP-10002082"/>
    <x v="1"/>
    <x v="9"/>
    <s v="Holmes HEPA Air Purifier"/>
    <n v="8.711999999999998"/>
    <n v="2"/>
    <n v="0.8"/>
    <n v="-19.602000000000007"/>
  </r>
  <r>
    <n v="4705"/>
    <s v="CA-2013-158435"/>
    <x v="0"/>
    <x v="624"/>
    <d v="2013-05-19T00:00:00"/>
    <s v="First Class"/>
    <s v="AG-10900"/>
    <s v="Arthur Gainer"/>
    <x v="0"/>
    <s v="United States"/>
    <s v="Waterbury"/>
    <x v="29"/>
    <n v="6708"/>
    <x v="3"/>
    <s v="OFF-SU-10000381"/>
    <x v="1"/>
    <x v="14"/>
    <s v="Acme Forged Steel Scissors with Black Enamel Handles"/>
    <n v="65.17"/>
    <n v="7"/>
    <n v="0"/>
    <n v="18.899299999999997"/>
  </r>
  <r>
    <n v="4706"/>
    <s v="CA-2013-158435"/>
    <x v="0"/>
    <x v="624"/>
    <d v="2013-05-19T00:00:00"/>
    <s v="First Class"/>
    <s v="AG-10900"/>
    <s v="Arthur Gainer"/>
    <x v="0"/>
    <s v="United States"/>
    <s v="Waterbury"/>
    <x v="29"/>
    <n v="6708"/>
    <x v="3"/>
    <s v="OFF-LA-10002475"/>
    <x v="1"/>
    <x v="2"/>
    <s v="Avery 519"/>
    <n v="14.62"/>
    <n v="2"/>
    <n v="0"/>
    <n v="6.8713999999999995"/>
  </r>
  <r>
    <n v="4707"/>
    <s v="CA-2013-158435"/>
    <x v="0"/>
    <x v="624"/>
    <d v="2013-05-19T00:00:00"/>
    <s v="First Class"/>
    <s v="AG-10900"/>
    <s v="Arthur Gainer"/>
    <x v="0"/>
    <s v="United States"/>
    <s v="Waterbury"/>
    <x v="29"/>
    <n v="6708"/>
    <x v="3"/>
    <s v="FUR-FU-10003975"/>
    <x v="0"/>
    <x v="5"/>
    <s v="Eldon Advantage Chair Mats for Low to Medium Pile Carpets"/>
    <n v="173.24"/>
    <n v="4"/>
    <n v="0"/>
    <n v="17.323999999999984"/>
  </r>
  <r>
    <n v="4708"/>
    <s v="CA-2014-138149"/>
    <x v="3"/>
    <x v="222"/>
    <d v="2014-07-01T00:00:00"/>
    <s v="First Class"/>
    <s v="WB-21850"/>
    <s v="William Brown"/>
    <x v="0"/>
    <s v="United States"/>
    <s v="Los Angeles"/>
    <x v="1"/>
    <n v="90049"/>
    <x v="1"/>
    <s v="OFF-BI-10003091"/>
    <x v="1"/>
    <x v="8"/>
    <s v="GBC DocuBind TL200 Manual Binding Machine"/>
    <n v="895.92"/>
    <n v="5"/>
    <n v="0.2"/>
    <n v="302.37299999999993"/>
  </r>
  <r>
    <n v="4709"/>
    <s v="CA-2014-138149"/>
    <x v="3"/>
    <x v="222"/>
    <d v="2014-07-01T00:00:00"/>
    <s v="First Class"/>
    <s v="WB-21850"/>
    <s v="William Brown"/>
    <x v="0"/>
    <s v="United States"/>
    <s v="Los Angeles"/>
    <x v="1"/>
    <n v="90049"/>
    <x v="1"/>
    <s v="OFF-ST-10002974"/>
    <x v="1"/>
    <x v="4"/>
    <s v="Trav-L-File Heavy-Duty Shuttle II, Black"/>
    <n v="130.71"/>
    <n v="3"/>
    <n v="0"/>
    <n v="39.212999999999994"/>
  </r>
  <r>
    <n v="4710"/>
    <s v="CA-2014-138149"/>
    <x v="3"/>
    <x v="222"/>
    <d v="2014-07-01T00:00:00"/>
    <s v="First Class"/>
    <s v="WB-21850"/>
    <s v="William Brown"/>
    <x v="0"/>
    <s v="United States"/>
    <s v="Los Angeles"/>
    <x v="1"/>
    <n v="90049"/>
    <x v="1"/>
    <s v="OFF-AR-10000255"/>
    <x v="1"/>
    <x v="6"/>
    <s v="Newell 328"/>
    <n v="11.68"/>
    <n v="2"/>
    <n v="0"/>
    <n v="3.0367999999999995"/>
  </r>
  <r>
    <n v="4711"/>
    <s v="CA-2014-138149"/>
    <x v="3"/>
    <x v="222"/>
    <d v="2014-07-01T00:00:00"/>
    <s v="First Class"/>
    <s v="WB-21850"/>
    <s v="William Brown"/>
    <x v="0"/>
    <s v="United States"/>
    <s v="Los Angeles"/>
    <x v="1"/>
    <n v="90049"/>
    <x v="1"/>
    <s v="TEC-AC-10001284"/>
    <x v="2"/>
    <x v="11"/>
    <s v="Enermax Briskie RF Wireless Keyboard and Mouse Combo"/>
    <n v="62.31"/>
    <n v="3"/>
    <n v="0"/>
    <n v="22.4316"/>
  </r>
  <r>
    <n v="4712"/>
    <s v="CA-2011-112403"/>
    <x v="2"/>
    <x v="691"/>
    <d v="2011-03-31T00:00:00"/>
    <s v="Same Day"/>
    <s v="JO-15280"/>
    <s v="Jas O'Carroll"/>
    <x v="0"/>
    <s v="United States"/>
    <s v="Philadelphia"/>
    <x v="9"/>
    <n v="19120"/>
    <x v="3"/>
    <s v="OFF-BI-10003529"/>
    <x v="1"/>
    <x v="8"/>
    <s v="Avery Round Ring Poly Binders"/>
    <n v="0.85200000000000009"/>
    <n v="1"/>
    <n v="0.7"/>
    <n v="-0.59639999999999982"/>
  </r>
  <r>
    <n v="4713"/>
    <s v="CA-2011-108273"/>
    <x v="2"/>
    <x v="757"/>
    <d v="2011-12-21T00:00:00"/>
    <s v="Standard Class"/>
    <s v="EJ-13720"/>
    <s v="Ed Jacobs"/>
    <x v="0"/>
    <s v="United States"/>
    <s v="Huntsville"/>
    <x v="5"/>
    <n v="77340"/>
    <x v="2"/>
    <s v="OFF-PA-10000029"/>
    <x v="1"/>
    <x v="10"/>
    <s v="Xerox 224"/>
    <n v="36.288000000000011"/>
    <n v="7"/>
    <n v="0.2"/>
    <n v="12.700800000000001"/>
  </r>
  <r>
    <n v="4714"/>
    <s v="CA-2011-108273"/>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s v="CA-2014-121643"/>
    <x v="3"/>
    <x v="796"/>
    <d v="2014-05-21T00:00:00"/>
    <s v="First Class"/>
    <s v="AB-10105"/>
    <s v="Adrian Barton"/>
    <x v="0"/>
    <s v="United States"/>
    <s v="Portland"/>
    <x v="21"/>
    <n v="97206"/>
    <x v="1"/>
    <s v="TEC-PH-10002200"/>
    <x v="2"/>
    <x v="7"/>
    <s v="Aastra 6757i CT Wireless VoIP phone"/>
    <n v="344.70400000000001"/>
    <n v="2"/>
    <n v="0.2"/>
    <n v="38.779199999999989"/>
  </r>
  <r>
    <n v="4716"/>
    <s v="US-2012-122910"/>
    <x v="1"/>
    <x v="793"/>
    <d v="2012-05-16T00:00:00"/>
    <s v="Standard Class"/>
    <s v="LT-16765"/>
    <s v="Larry Tron"/>
    <x v="0"/>
    <s v="United States"/>
    <s v="Louisville"/>
    <x v="22"/>
    <n v="80027"/>
    <x v="1"/>
    <s v="TEC-PH-10000441"/>
    <x v="2"/>
    <x v="7"/>
    <s v="VTech DS6151"/>
    <n v="201.584"/>
    <n v="2"/>
    <n v="0.2"/>
    <n v="20.158400000000015"/>
  </r>
  <r>
    <n v="4717"/>
    <s v="CA-2014-143126"/>
    <x v="3"/>
    <x v="734"/>
    <d v="2014-12-08T00:00:00"/>
    <s v="Second Class"/>
    <s v="CM-12655"/>
    <s v="Corinna Mitchell"/>
    <x v="2"/>
    <s v="United States"/>
    <s v="Seattle"/>
    <x v="4"/>
    <n v="98115"/>
    <x v="1"/>
    <s v="FUR-TA-10002958"/>
    <x v="0"/>
    <x v="3"/>
    <s v="Bevis Oval Conference Table, Walnut"/>
    <n v="521.96"/>
    <n v="2"/>
    <n v="0"/>
    <n v="88.733199999999954"/>
  </r>
  <r>
    <n v="4718"/>
    <s v="CA-2012-129042"/>
    <x v="1"/>
    <x v="295"/>
    <d v="2012-12-17T00:00:00"/>
    <s v="Standard Class"/>
    <s v="EM-13960"/>
    <s v="Eric Murdock"/>
    <x v="0"/>
    <s v="United States"/>
    <s v="Baltimore"/>
    <x v="39"/>
    <n v="21215"/>
    <x v="3"/>
    <s v="OFF-AR-10001662"/>
    <x v="1"/>
    <x v="6"/>
    <s v="Rogers Handheld Barrel Pencil Sharpener"/>
    <n v="8.2200000000000006"/>
    <n v="3"/>
    <n v="0"/>
    <n v="2.2194000000000007"/>
  </r>
  <r>
    <n v="4719"/>
    <s v="CA-2012-109736"/>
    <x v="1"/>
    <x v="998"/>
    <d v="2012-10-11T00:00:00"/>
    <s v="First Class"/>
    <s v="DJ-13420"/>
    <s v="Denny Joy"/>
    <x v="1"/>
    <s v="United States"/>
    <s v="San Francisco"/>
    <x v="1"/>
    <n v="94109"/>
    <x v="1"/>
    <s v="OFF-PA-10004101"/>
    <x v="1"/>
    <x v="10"/>
    <s v="Xerox 1894"/>
    <n v="45.36"/>
    <n v="7"/>
    <n v="0"/>
    <n v="21.772800000000004"/>
  </r>
  <r>
    <n v="4720"/>
    <s v="CA-2012-142601"/>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s v="CA-2012-142601"/>
    <x v="1"/>
    <x v="24"/>
    <d v="2012-04-20T00:00:00"/>
    <s v="Second Class"/>
    <s v="DE-13255"/>
    <s v="Deanra Eno"/>
    <x v="2"/>
    <s v="United States"/>
    <s v="Los Angeles"/>
    <x v="1"/>
    <n v="90004"/>
    <x v="1"/>
    <s v="OFF-PA-10000483"/>
    <x v="1"/>
    <x v="10"/>
    <s v="Xerox 19"/>
    <n v="61.96"/>
    <n v="2"/>
    <n v="0"/>
    <n v="27.881999999999998"/>
  </r>
  <r>
    <n v="4722"/>
    <s v="CA-2011-106229"/>
    <x v="2"/>
    <x v="159"/>
    <d v="2011-06-11T00:00:00"/>
    <s v="Second Class"/>
    <s v="NR-18550"/>
    <s v="Nick Radford"/>
    <x v="0"/>
    <s v="United States"/>
    <s v="Aurora"/>
    <x v="10"/>
    <n v="60505"/>
    <x v="2"/>
    <s v="FUR-TA-10002041"/>
    <x v="0"/>
    <x v="3"/>
    <s v="Bevis Round Conference Table Top, X-Base"/>
    <n v="268.935"/>
    <n v="3"/>
    <n v="0.5"/>
    <n v="-209.76929999999999"/>
  </r>
  <r>
    <n v="4723"/>
    <s v="US-2014-135230"/>
    <x v="3"/>
    <x v="853"/>
    <d v="2014-09-08T00:00:00"/>
    <s v="Standard Class"/>
    <s v="CK-12325"/>
    <s v="Christine Kargatis"/>
    <x v="2"/>
    <s v="United States"/>
    <s v="Seattle"/>
    <x v="4"/>
    <n v="98103"/>
    <x v="1"/>
    <s v="OFF-AR-10001166"/>
    <x v="1"/>
    <x v="6"/>
    <s v="Staples"/>
    <n v="7.58"/>
    <n v="1"/>
    <n v="0"/>
    <n v="2.9561999999999999"/>
  </r>
  <r>
    <n v="4724"/>
    <s v="CA-2013-159653"/>
    <x v="0"/>
    <x v="730"/>
    <d v="2013-05-23T00:00:00"/>
    <s v="Same Day"/>
    <s v="JF-15490"/>
    <s v="Jeremy Farry"/>
    <x v="0"/>
    <s v="United States"/>
    <s v="Athens"/>
    <x v="32"/>
    <n v="30605"/>
    <x v="0"/>
    <s v="OFF-LA-10004345"/>
    <x v="1"/>
    <x v="2"/>
    <s v="Avery 493"/>
    <n v="14.73"/>
    <n v="3"/>
    <n v="0"/>
    <n v="7.2176999999999998"/>
  </r>
  <r>
    <n v="4725"/>
    <s v="CA-2013-131968"/>
    <x v="0"/>
    <x v="583"/>
    <d v="2013-11-16T00:00:00"/>
    <s v="Standard Class"/>
    <s v="LB-16795"/>
    <s v="Laurel Beltran"/>
    <x v="2"/>
    <s v="United States"/>
    <s v="Apopka"/>
    <x v="2"/>
    <n v="32712"/>
    <x v="0"/>
    <s v="OFF-BI-10002852"/>
    <x v="1"/>
    <x v="8"/>
    <s v="Ibico Standard Transparent Covers"/>
    <n v="9.8880000000000017"/>
    <n v="2"/>
    <n v="0.7"/>
    <n v="-6.921599999999998"/>
  </r>
  <r>
    <n v="4726"/>
    <s v="CA-2013-131968"/>
    <x v="0"/>
    <x v="583"/>
    <d v="2013-11-16T00:00:00"/>
    <s v="Standard Class"/>
    <s v="LB-16795"/>
    <s v="Laurel Beltran"/>
    <x v="2"/>
    <s v="United States"/>
    <s v="Apopka"/>
    <x v="2"/>
    <n v="32712"/>
    <x v="0"/>
    <s v="OFF-AP-10001058"/>
    <x v="1"/>
    <x v="9"/>
    <s v="Sanyo 2.5 Cubic Foot Mid-Size Office Refrigerators"/>
    <n v="671.5440000000001"/>
    <n v="3"/>
    <n v="0.2"/>
    <n v="50.36579999999995"/>
  </r>
  <r>
    <n v="4727"/>
    <s v="CA-2011-119151"/>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s v="CA-2011-119151"/>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s v="CA-2011-123323"/>
    <x v="2"/>
    <x v="845"/>
    <d v="2011-11-12T00:00:00"/>
    <s v="Standard Class"/>
    <s v="LH-16900"/>
    <s v="Lena Hernandez"/>
    <x v="0"/>
    <s v="United States"/>
    <s v="San Francisco"/>
    <x v="1"/>
    <n v="94110"/>
    <x v="1"/>
    <s v="OFF-BI-10003684"/>
    <x v="1"/>
    <x v="8"/>
    <s v="Wilson Jones Legal Size Ring Binders"/>
    <n v="123.14399999999999"/>
    <n v="7"/>
    <n v="0.2"/>
    <n v="46.178999999999988"/>
  </r>
  <r>
    <n v="4730"/>
    <s v="CA-2013-124681"/>
    <x v="0"/>
    <x v="427"/>
    <d v="2013-07-24T00:00:00"/>
    <s v="Second Class"/>
    <s v="SV-20935"/>
    <s v="Susan Vittorini"/>
    <x v="0"/>
    <s v="United States"/>
    <s v="Dallas"/>
    <x v="5"/>
    <n v="75217"/>
    <x v="2"/>
    <s v="TEC-AC-10000487"/>
    <x v="2"/>
    <x v="11"/>
    <s v="SanDisk Cruzer 4 GB USB Flash Drive"/>
    <n v="15.576000000000001"/>
    <n v="3"/>
    <n v="0.2"/>
    <n v="3.3098999999999998"/>
  </r>
  <r>
    <n v="4731"/>
    <s v="US-2012-103996"/>
    <x v="1"/>
    <x v="368"/>
    <d v="2012-03-31T00:00:00"/>
    <s v="Second Class"/>
    <s v="RB-19435"/>
    <s v="Richard Bierner"/>
    <x v="0"/>
    <s v="United States"/>
    <s v="San Diego"/>
    <x v="1"/>
    <n v="92105"/>
    <x v="1"/>
    <s v="OFF-PA-10001736"/>
    <x v="1"/>
    <x v="10"/>
    <s v="Xerox 1880"/>
    <n v="212.64"/>
    <n v="6"/>
    <n v="0"/>
    <n v="99.940799999999982"/>
  </r>
  <r>
    <n v="4732"/>
    <s v="US-2012-103996"/>
    <x v="1"/>
    <x v="368"/>
    <d v="2012-03-31T00:00:00"/>
    <s v="Second Class"/>
    <s v="RB-19435"/>
    <s v="Richard Bierner"/>
    <x v="0"/>
    <s v="United States"/>
    <s v="San Diego"/>
    <x v="1"/>
    <n v="92105"/>
    <x v="1"/>
    <s v="OFF-PA-10001609"/>
    <x v="1"/>
    <x v="10"/>
    <s v="Tops Wirebound Message Log Books"/>
    <n v="9.870000000000001"/>
    <n v="3"/>
    <n v="0"/>
    <n v="4.5401999999999996"/>
  </r>
  <r>
    <n v="4733"/>
    <s v="US-2012-103996"/>
    <x v="1"/>
    <x v="368"/>
    <d v="2012-03-31T00:00:00"/>
    <s v="Second Class"/>
    <s v="RB-19435"/>
    <s v="Richard Bierner"/>
    <x v="0"/>
    <s v="United States"/>
    <s v="San Diego"/>
    <x v="1"/>
    <n v="92105"/>
    <x v="1"/>
    <s v="TEC-AC-10003116"/>
    <x v="2"/>
    <x v="11"/>
    <s v="Memorex Froggy Flash Drive 8 GB"/>
    <n v="53.25"/>
    <n v="3"/>
    <n v="0"/>
    <n v="20.767499999999998"/>
  </r>
  <r>
    <n v="4734"/>
    <s v="US-2012-103996"/>
    <x v="1"/>
    <x v="368"/>
    <d v="2012-03-31T00:00:00"/>
    <s v="Second Class"/>
    <s v="RB-19435"/>
    <s v="Richard Bierner"/>
    <x v="0"/>
    <s v="United States"/>
    <s v="San Diego"/>
    <x v="1"/>
    <n v="92105"/>
    <x v="1"/>
    <s v="FUR-FU-10004586"/>
    <x v="0"/>
    <x v="5"/>
    <s v="G.E. Longer-Life Indoor Recessed Floodlight Bulbs"/>
    <n v="19.919999999999998"/>
    <n v="3"/>
    <n v="0"/>
    <n v="9.5615999999999985"/>
  </r>
  <r>
    <n v="4735"/>
    <s v="CA-2013-120530"/>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s v="CA-2012-155054"/>
    <x v="1"/>
    <x v="385"/>
    <d v="2012-06-19T00:00:00"/>
    <s v="Standard Class"/>
    <s v="PS-19045"/>
    <s v="Penelope Sewall"/>
    <x v="2"/>
    <s v="United States"/>
    <s v="Lewiston"/>
    <x v="43"/>
    <n v="4240"/>
    <x v="3"/>
    <s v="OFF-BI-10004970"/>
    <x v="1"/>
    <x v="8"/>
    <s v="ACCOHIDE 3-Ring Binder, Blue, 1&quot;"/>
    <n v="8.26"/>
    <n v="2"/>
    <n v="0"/>
    <n v="3.8822000000000001"/>
  </r>
  <r>
    <n v="4737"/>
    <s v="CA-2012-155054"/>
    <x v="1"/>
    <x v="385"/>
    <d v="2012-06-19T00:00:00"/>
    <s v="Standard Class"/>
    <s v="PS-19045"/>
    <s v="Penelope Sewall"/>
    <x v="2"/>
    <s v="United States"/>
    <s v="Lewiston"/>
    <x v="43"/>
    <n v="4240"/>
    <x v="3"/>
    <s v="OFF-BI-10002824"/>
    <x v="1"/>
    <x v="8"/>
    <s v="Recycled Easel Ring Binders"/>
    <n v="29.84"/>
    <n v="2"/>
    <n v="0"/>
    <n v="13.427999999999997"/>
  </r>
  <r>
    <n v="4738"/>
    <s v="CA-2012-155054"/>
    <x v="1"/>
    <x v="385"/>
    <d v="2012-06-19T00:00:00"/>
    <s v="Standard Class"/>
    <s v="PS-19045"/>
    <s v="Penelope Sewall"/>
    <x v="2"/>
    <s v="United States"/>
    <s v="Lewiston"/>
    <x v="43"/>
    <n v="4240"/>
    <x v="3"/>
    <s v="TEC-AC-10003657"/>
    <x v="2"/>
    <x v="11"/>
    <s v="Lenovo 17-Key USB Numeric Keypad"/>
    <n v="67.98"/>
    <n v="2"/>
    <n v="0"/>
    <n v="14.955599999999997"/>
  </r>
  <r>
    <n v="4739"/>
    <s v="CA-2012-10572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s v="CA-2012-105725"/>
    <x v="1"/>
    <x v="954"/>
    <d v="2012-02-24T00:00:00"/>
    <s v="Standard Class"/>
    <s v="GT-14755"/>
    <s v="Guy Thornton"/>
    <x v="0"/>
    <s v="United States"/>
    <s v="Long Beach"/>
    <x v="1"/>
    <n v="90805"/>
    <x v="1"/>
    <s v="FUR-TA-10001676"/>
    <x v="0"/>
    <x v="3"/>
    <s v="Hon 61000 Series Interactive Training Tables"/>
    <n v="35.544000000000004"/>
    <n v="1"/>
    <n v="0.2"/>
    <n v="-0.88860000000000205"/>
  </r>
  <r>
    <n v="4741"/>
    <s v="CA-2014-164364"/>
    <x v="3"/>
    <x v="105"/>
    <d v="2014-11-17T00:00:00"/>
    <s v="Standard Class"/>
    <s v="CS-12355"/>
    <s v="Christine Sundaresam"/>
    <x v="0"/>
    <s v="United States"/>
    <s v="Seattle"/>
    <x v="4"/>
    <n v="98115"/>
    <x v="1"/>
    <s v="OFF-LA-10004853"/>
    <x v="1"/>
    <x v="2"/>
    <s v="Avery 483"/>
    <n v="9.9600000000000009"/>
    <n v="2"/>
    <n v="0"/>
    <n v="4.5815999999999999"/>
  </r>
  <r>
    <n v="4742"/>
    <s v="CA-2014-164364"/>
    <x v="3"/>
    <x v="105"/>
    <d v="2014-11-17T00:00:00"/>
    <s v="Standard Class"/>
    <s v="CS-12355"/>
    <s v="Christine Sundaresam"/>
    <x v="0"/>
    <s v="United States"/>
    <s v="Seattle"/>
    <x v="4"/>
    <n v="98115"/>
    <x v="1"/>
    <s v="OFF-AR-10000315"/>
    <x v="1"/>
    <x v="6"/>
    <s v="Dixon Ticonderoga Maple Cedar Pencil, #2"/>
    <n v="9.2099999999999991"/>
    <n v="3"/>
    <n v="0"/>
    <n v="2.3025000000000002"/>
  </r>
  <r>
    <n v="4743"/>
    <s v="CA-2014-164364"/>
    <x v="3"/>
    <x v="105"/>
    <d v="2014-11-17T00:00:00"/>
    <s v="Standard Class"/>
    <s v="CS-12355"/>
    <s v="Christine Sundaresam"/>
    <x v="0"/>
    <s v="United States"/>
    <s v="Seattle"/>
    <x v="4"/>
    <n v="98115"/>
    <x v="1"/>
    <s v="OFF-SU-10000381"/>
    <x v="1"/>
    <x v="14"/>
    <s v="Acme Forged Steel Scissors with Black Enamel Handles"/>
    <n v="27.93"/>
    <n v="3"/>
    <n v="0"/>
    <n v="8.0996999999999986"/>
  </r>
  <r>
    <n v="4744"/>
    <s v="CA-2014-168123"/>
    <x v="3"/>
    <x v="916"/>
    <d v="2014-03-06T00:00:00"/>
    <s v="Same Day"/>
    <s v="JD-16060"/>
    <s v="Julia Dunbar"/>
    <x v="0"/>
    <s v="United States"/>
    <s v="Rochester"/>
    <x v="11"/>
    <n v="55901"/>
    <x v="2"/>
    <s v="OFF-FA-10002763"/>
    <x v="1"/>
    <x v="13"/>
    <s v="Advantus Map Pennant Flags and Round Head Tacks"/>
    <n v="7.9"/>
    <n v="2"/>
    <n v="0"/>
    <n v="2.5279999999999996"/>
  </r>
  <r>
    <n v="4745"/>
    <s v="CA-2014-168123"/>
    <x v="3"/>
    <x v="916"/>
    <d v="2014-03-06T00:00:00"/>
    <s v="Same Day"/>
    <s v="JD-16060"/>
    <s v="Julia Dunbar"/>
    <x v="0"/>
    <s v="United States"/>
    <s v="Rochester"/>
    <x v="11"/>
    <n v="55901"/>
    <x v="2"/>
    <s v="OFF-ST-10000877"/>
    <x v="1"/>
    <x v="4"/>
    <s v="Recycled Steel Personal File for Standard File Folders"/>
    <n v="221.16"/>
    <n v="4"/>
    <n v="0"/>
    <n v="57.501599999999996"/>
  </r>
  <r>
    <n v="4746"/>
    <s v="CA-2014-168123"/>
    <x v="3"/>
    <x v="916"/>
    <d v="2014-03-06T00:00:00"/>
    <s v="Same Day"/>
    <s v="JD-16060"/>
    <s v="Julia Dunbar"/>
    <x v="0"/>
    <s v="United States"/>
    <s v="Rochester"/>
    <x v="11"/>
    <n v="55901"/>
    <x v="2"/>
    <s v="OFF-BI-10001071"/>
    <x v="1"/>
    <x v="8"/>
    <s v="GBC ProClick Punch Binding System"/>
    <n v="127.96"/>
    <n v="2"/>
    <n v="0"/>
    <n v="62.700400000000002"/>
  </r>
  <r>
    <n v="4747"/>
    <s v="CA-2014-168123"/>
    <x v="3"/>
    <x v="916"/>
    <d v="2014-03-06T00:00:00"/>
    <s v="Same Day"/>
    <s v="JD-16060"/>
    <s v="Julia Dunbar"/>
    <x v="0"/>
    <s v="United States"/>
    <s v="Rochester"/>
    <x v="11"/>
    <n v="55901"/>
    <x v="2"/>
    <s v="OFF-BI-10001097"/>
    <x v="1"/>
    <x v="8"/>
    <s v="Avery Hole Reinforcements"/>
    <n v="18.690000000000001"/>
    <n v="3"/>
    <n v="0"/>
    <n v="9.158100000000001"/>
  </r>
  <r>
    <n v="4748"/>
    <s v="CA-2013-120005"/>
    <x v="0"/>
    <x v="840"/>
    <d v="2013-03-04T00:00:00"/>
    <s v="Same Day"/>
    <s v="TS-21160"/>
    <s v="Theresa Swint"/>
    <x v="1"/>
    <s v="United States"/>
    <s v="San Francisco"/>
    <x v="1"/>
    <n v="94110"/>
    <x v="1"/>
    <s v="OFF-SU-10004782"/>
    <x v="1"/>
    <x v="14"/>
    <s v="Elite 5&quot; Scissors"/>
    <n v="25.349999999999998"/>
    <n v="3"/>
    <n v="0"/>
    <n v="7.6049999999999978"/>
  </r>
  <r>
    <n v="4749"/>
    <s v="CA-2013-120005"/>
    <x v="0"/>
    <x v="840"/>
    <d v="2013-03-04T00:00:00"/>
    <s v="Same Day"/>
    <s v="TS-21160"/>
    <s v="Theresa Swint"/>
    <x v="1"/>
    <s v="United States"/>
    <s v="San Francisco"/>
    <x v="1"/>
    <n v="94110"/>
    <x v="1"/>
    <s v="FUR-FU-10000672"/>
    <x v="0"/>
    <x v="5"/>
    <s v="Executive Impressions 10&quot; Spectator Wall Clock"/>
    <n v="35.28"/>
    <n v="3"/>
    <n v="0"/>
    <n v="11.995199999999997"/>
  </r>
  <r>
    <n v="4750"/>
    <s v="CA-2013-123526"/>
    <x v="0"/>
    <x v="435"/>
    <d v="2013-12-26T00:00:00"/>
    <s v="First Class"/>
    <s v="BV-11245"/>
    <s v="Benjamin Venier"/>
    <x v="1"/>
    <s v="United States"/>
    <s v="Seattle"/>
    <x v="4"/>
    <n v="98103"/>
    <x v="1"/>
    <s v="OFF-PA-10002986"/>
    <x v="1"/>
    <x v="10"/>
    <s v="Xerox 1898"/>
    <n v="33.4"/>
    <n v="5"/>
    <n v="0"/>
    <n v="16.032"/>
  </r>
  <r>
    <n v="4751"/>
    <s v="CA-2013-127649"/>
    <x v="0"/>
    <x v="877"/>
    <d v="2013-10-10T00:00:00"/>
    <s v="First Class"/>
    <s v="DL-13495"/>
    <s v="Dionis Lloyd"/>
    <x v="1"/>
    <s v="United States"/>
    <s v="Spokane"/>
    <x v="4"/>
    <n v="99207"/>
    <x v="1"/>
    <s v="TEC-MA-10001972"/>
    <x v="2"/>
    <x v="15"/>
    <s v="Okidata C331dn Printer"/>
    <n v="837.59999999999991"/>
    <n v="3"/>
    <n v="0.2"/>
    <n v="62.82000000000005"/>
  </r>
  <r>
    <n v="4752"/>
    <s v="CA-2013-159989"/>
    <x v="0"/>
    <x v="10"/>
    <d v="2013-12-14T00:00:00"/>
    <s v="Standard Class"/>
    <s v="EB-13870"/>
    <s v="Emily Burns"/>
    <x v="0"/>
    <s v="United States"/>
    <s v="Franklin"/>
    <x v="18"/>
    <n v="37064"/>
    <x v="0"/>
    <s v="TEC-PH-10000169"/>
    <x v="2"/>
    <x v="7"/>
    <s v="ARKON Windshield Dashboard Air Vent Car Mount Holder"/>
    <n v="40.68"/>
    <n v="3"/>
    <n v="0.2"/>
    <n v="-9.153000000000004"/>
  </r>
  <r>
    <n v="4753"/>
    <s v="CA-2014-103499"/>
    <x v="3"/>
    <x v="225"/>
    <d v="2014-11-25T00:00:00"/>
    <s v="Standard Class"/>
    <s v="ES-14020"/>
    <s v="Erica Smith"/>
    <x v="0"/>
    <s v="United States"/>
    <s v="Jackson"/>
    <x v="18"/>
    <n v="38301"/>
    <x v="0"/>
    <s v="FUR-CH-10001482"/>
    <x v="0"/>
    <x v="1"/>
    <s v="Office Star - Mesh Screen back chair with Vinyl seat"/>
    <n v="209.56799999999998"/>
    <n v="2"/>
    <n v="0.2"/>
    <n v="-23.576400000000007"/>
  </r>
  <r>
    <n v="4754"/>
    <s v="US-2012-167220"/>
    <x v="1"/>
    <x v="295"/>
    <d v="2012-12-16T00:00:00"/>
    <s v="Standard Class"/>
    <s v="JB-15925"/>
    <s v="Joni Blumstein"/>
    <x v="0"/>
    <s v="United States"/>
    <s v="Austin"/>
    <x v="5"/>
    <n v="78745"/>
    <x v="2"/>
    <s v="TEC-AC-10002018"/>
    <x v="2"/>
    <x v="11"/>
    <s v="AmazonBasics 3-Button USB Wired Mouse"/>
    <n v="22.368000000000002"/>
    <n v="4"/>
    <n v="0.2"/>
    <n v="6.4308000000000014"/>
  </r>
  <r>
    <n v="4755"/>
    <s v="CA-2014-126354"/>
    <x v="3"/>
    <x v="447"/>
    <d v="2014-02-09T00:00:00"/>
    <s v="Standard Class"/>
    <s v="SC-20380"/>
    <s v="Shahid Collister"/>
    <x v="0"/>
    <s v="United States"/>
    <s v="Pembroke Pines"/>
    <x v="2"/>
    <n v="33024"/>
    <x v="0"/>
    <s v="OFF-BI-10000301"/>
    <x v="1"/>
    <x v="8"/>
    <s v="GBC Instant Report Kit"/>
    <n v="3.8820000000000006"/>
    <n v="2"/>
    <n v="0.7"/>
    <n v="-2.5880000000000001"/>
  </r>
  <r>
    <n v="4756"/>
    <s v="CA-2014-126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s v="CA-2014-169817"/>
    <x v="3"/>
    <x v="296"/>
    <d v="2014-09-26T00:00:00"/>
    <s v="Standard Class"/>
    <s v="EB-13870"/>
    <s v="Emily Burns"/>
    <x v="0"/>
    <s v="United States"/>
    <s v="Philadelphia"/>
    <x v="9"/>
    <n v="19143"/>
    <x v="3"/>
    <s v="OFF-BI-10004141"/>
    <x v="1"/>
    <x v="8"/>
    <s v="Insertable Tab Indexes For Data Binders"/>
    <n v="1.9080000000000004"/>
    <n v="2"/>
    <n v="0.7"/>
    <n v="-1.5264000000000002"/>
  </r>
  <r>
    <n v="4758"/>
    <s v="US-2014-144582"/>
    <x v="3"/>
    <x v="504"/>
    <d v="2014-05-06T00:00:00"/>
    <s v="Standard Class"/>
    <s v="TC-21475"/>
    <s v="Tony Chapman"/>
    <x v="2"/>
    <s v="United States"/>
    <s v="Danville"/>
    <x v="10"/>
    <n v="61832"/>
    <x v="2"/>
    <s v="OFF-BI-10001575"/>
    <x v="1"/>
    <x v="8"/>
    <s v="GBC Linen Binding Covers"/>
    <n v="43.371999999999993"/>
    <n v="7"/>
    <n v="0.8"/>
    <n v="-69.395200000000031"/>
  </r>
  <r>
    <n v="4759"/>
    <s v="CA-2011-121573"/>
    <x v="2"/>
    <x v="935"/>
    <d v="2011-11-07T00:00:00"/>
    <s v="Standard Class"/>
    <s v="SG-20605"/>
    <s v="Speros Goranitis"/>
    <x v="0"/>
    <s v="United States"/>
    <s v="New York City"/>
    <x v="15"/>
    <n v="10009"/>
    <x v="3"/>
    <s v="TEC-PH-10000984"/>
    <x v="2"/>
    <x v="7"/>
    <s v="Panasonic KX-TG9471B"/>
    <n v="783.96"/>
    <n v="4"/>
    <n v="0"/>
    <n v="219.50880000000006"/>
  </r>
  <r>
    <n v="4760"/>
    <s v="CA-2011-121573"/>
    <x v="2"/>
    <x v="935"/>
    <d v="2011-11-07T00:00:00"/>
    <s v="Standard Class"/>
    <s v="SG-20605"/>
    <s v="Speros Goranitis"/>
    <x v="0"/>
    <s v="United States"/>
    <s v="New York City"/>
    <x v="15"/>
    <n v="10009"/>
    <x v="3"/>
    <s v="OFF-BI-10000666"/>
    <x v="1"/>
    <x v="8"/>
    <s v="Surelock Post Binders"/>
    <n v="48.896000000000001"/>
    <n v="2"/>
    <n v="0.2"/>
    <n v="18.335999999999999"/>
  </r>
  <r>
    <n v="4761"/>
    <s v="CA-2011-121573"/>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s v="CA-2013-117660"/>
    <x v="0"/>
    <x v="945"/>
    <d v="2014-01-05T00:00:00"/>
    <s v="Standard Class"/>
    <s v="BM-11785"/>
    <s v="Bryan Mills"/>
    <x v="0"/>
    <s v="United States"/>
    <s v="Columbus"/>
    <x v="24"/>
    <n v="43229"/>
    <x v="3"/>
    <s v="OFF-LA-10003720"/>
    <x v="1"/>
    <x v="2"/>
    <s v="Avery 487"/>
    <n v="5.9039999999999999"/>
    <n v="2"/>
    <n v="0.2"/>
    <n v="1.9925999999999999"/>
  </r>
  <r>
    <n v="4763"/>
    <s v="CA-2013-117660"/>
    <x v="0"/>
    <x v="945"/>
    <d v="2014-01-05T00:00:00"/>
    <s v="Standard Class"/>
    <s v="BM-11785"/>
    <s v="Bryan Mills"/>
    <x v="0"/>
    <s v="United States"/>
    <s v="Columbus"/>
    <x v="24"/>
    <n v="43229"/>
    <x v="3"/>
    <s v="OFF-SU-10001664"/>
    <x v="1"/>
    <x v="14"/>
    <s v="Acme Office Executive Series Stainless Steel Trimmers"/>
    <n v="13.712000000000002"/>
    <n v="2"/>
    <n v="0.2"/>
    <n v="1.0284"/>
  </r>
  <r>
    <n v="4764"/>
    <s v="CA-2011-112851"/>
    <x v="2"/>
    <x v="328"/>
    <d v="2011-09-21T00:00:00"/>
    <s v="Standard Class"/>
    <s v="NR-18550"/>
    <s v="Nick Radford"/>
    <x v="0"/>
    <s v="United States"/>
    <s v="Chula Vista"/>
    <x v="1"/>
    <n v="91911"/>
    <x v="1"/>
    <s v="OFF-EN-10001453"/>
    <x v="1"/>
    <x v="12"/>
    <s v="Tyvek Interoffice Envelopes, 9 1/2&quot; x 12 1/2&quot;, 100/Box"/>
    <n v="182.94"/>
    <n v="3"/>
    <n v="0"/>
    <n v="85.981799999999993"/>
  </r>
  <r>
    <n v="4765"/>
    <s v="CA-2014-123701"/>
    <x v="3"/>
    <x v="221"/>
    <d v="2014-11-28T00:00:00"/>
    <s v="First Class"/>
    <s v="PG-18820"/>
    <s v="Patrick Gardner"/>
    <x v="0"/>
    <s v="United States"/>
    <s v="San Francisco"/>
    <x v="1"/>
    <n v="94110"/>
    <x v="1"/>
    <s v="OFF-AR-10001860"/>
    <x v="1"/>
    <x v="6"/>
    <s v="BIC Liqua Brite Liner"/>
    <n v="27.76"/>
    <n v="4"/>
    <n v="0"/>
    <n v="9.9936000000000007"/>
  </r>
  <r>
    <n v="4766"/>
    <s v="CA-2012-118227"/>
    <x v="1"/>
    <x v="999"/>
    <d v="2012-04-28T00:00:00"/>
    <s v="Standard Class"/>
    <s v="DB-13270"/>
    <s v="Deborah Brumfield"/>
    <x v="2"/>
    <s v="United States"/>
    <s v="New York City"/>
    <x v="15"/>
    <n v="10009"/>
    <x v="3"/>
    <s v="OFF-AR-10001044"/>
    <x v="1"/>
    <x v="6"/>
    <s v="BOSTON Ranger #55 Pencil Sharpener, Black"/>
    <n v="25.99"/>
    <n v="1"/>
    <n v="0"/>
    <n v="7.5370999999999988"/>
  </r>
  <r>
    <n v="4767"/>
    <s v="CA-2012-123155"/>
    <x v="1"/>
    <x v="1000"/>
    <d v="2012-03-12T00:00:00"/>
    <s v="First Class"/>
    <s v="NS-18640"/>
    <s v="Noel Staavos"/>
    <x v="1"/>
    <s v="United States"/>
    <s v="San Antonio"/>
    <x v="5"/>
    <n v="78207"/>
    <x v="2"/>
    <s v="TEC-AC-10002473"/>
    <x v="2"/>
    <x v="11"/>
    <s v="Maxell 4.7GB DVD-R"/>
    <n v="113.52000000000001"/>
    <n v="5"/>
    <n v="0.2"/>
    <n v="29.798999999999999"/>
  </r>
  <r>
    <n v="4768"/>
    <s v="CA-2012-123155"/>
    <x v="1"/>
    <x v="1000"/>
    <d v="2012-03-12T00:00:00"/>
    <s v="First Class"/>
    <s v="NS-18640"/>
    <s v="Noel Staavos"/>
    <x v="1"/>
    <s v="United States"/>
    <s v="San Antonio"/>
    <x v="5"/>
    <n v="78207"/>
    <x v="2"/>
    <s v="TEC-PH-10001809"/>
    <x v="2"/>
    <x v="7"/>
    <s v="Panasonic KX T7736-B Digital phone"/>
    <n v="359.88"/>
    <n v="3"/>
    <n v="0.2"/>
    <n v="22.492499999999993"/>
  </r>
  <r>
    <n v="4769"/>
    <s v="CA-2014-158883"/>
    <x v="3"/>
    <x v="455"/>
    <d v="2014-06-04T00:00:00"/>
    <s v="Same Day"/>
    <s v="CS-11860"/>
    <s v="Cari Schnelling"/>
    <x v="0"/>
    <s v="United States"/>
    <s v="Jacksonville"/>
    <x v="3"/>
    <n v="28540"/>
    <x v="0"/>
    <s v="OFF-PA-10004733"/>
    <x v="1"/>
    <x v="10"/>
    <s v="Things To Do Today Spiral Book"/>
    <n v="25.344000000000001"/>
    <n v="4"/>
    <n v="0.2"/>
    <n v="9.1871999999999989"/>
  </r>
  <r>
    <n v="4770"/>
    <s v="US-2013-114888"/>
    <x v="0"/>
    <x v="251"/>
    <d v="2013-09-25T00:00:00"/>
    <s v="Second Class"/>
    <s v="CC-12430"/>
    <s v="Chuck Clark"/>
    <x v="2"/>
    <s v="United States"/>
    <s v="San Francisco"/>
    <x v="1"/>
    <n v="94109"/>
    <x v="1"/>
    <s v="OFF-BI-10003355"/>
    <x v="1"/>
    <x v="8"/>
    <s v="Cardinal Holdit Business Card Pockets"/>
    <n v="11.952000000000002"/>
    <n v="3"/>
    <n v="0.2"/>
    <n v="4.1832000000000003"/>
  </r>
  <r>
    <n v="4771"/>
    <s v="US-2013-114888"/>
    <x v="0"/>
    <x v="251"/>
    <d v="2013-09-25T00:00:00"/>
    <s v="Second Class"/>
    <s v="CC-12430"/>
    <s v="Chuck Clark"/>
    <x v="2"/>
    <s v="United States"/>
    <s v="San Francisco"/>
    <x v="1"/>
    <n v="94109"/>
    <x v="1"/>
    <s v="OFF-SU-10001212"/>
    <x v="1"/>
    <x v="14"/>
    <s v="Kleencut Forged Office Shears by Acme United Corporation"/>
    <n v="6.24"/>
    <n v="3"/>
    <n v="0"/>
    <n v="1.8719999999999997"/>
  </r>
  <r>
    <n v="4772"/>
    <s v="US-2011-167262"/>
    <x v="2"/>
    <x v="656"/>
    <d v="2011-11-03T00:00:00"/>
    <s v="Second Class"/>
    <s v="AC-10450"/>
    <s v="Amy Cox"/>
    <x v="0"/>
    <s v="United States"/>
    <s v="Avondale"/>
    <x v="16"/>
    <n v="85323"/>
    <x v="1"/>
    <s v="TEC-PH-10000486"/>
    <x v="2"/>
    <x v="7"/>
    <s v="Plantronics HL10 Handset Lifter"/>
    <n v="742.33600000000001"/>
    <n v="8"/>
    <n v="0.2"/>
    <n v="83.512799999999913"/>
  </r>
  <r>
    <n v="4773"/>
    <s v="CA-2014-119746"/>
    <x v="3"/>
    <x v="51"/>
    <d v="2014-11-28T00:00:00"/>
    <s v="Standard Class"/>
    <s v="CM-12385"/>
    <s v="Christopher Martinez"/>
    <x v="0"/>
    <s v="United States"/>
    <s v="Chicago"/>
    <x v="10"/>
    <n v="60610"/>
    <x v="2"/>
    <s v="FUR-FU-10004909"/>
    <x v="0"/>
    <x v="5"/>
    <s v="Contemporary Wood/Metal Frame"/>
    <n v="6.4640000000000004"/>
    <n v="1"/>
    <n v="0.6"/>
    <n v="-4.0400000000000009"/>
  </r>
  <r>
    <n v="4774"/>
    <s v="CA-2014-119746"/>
    <x v="3"/>
    <x v="51"/>
    <d v="2014-11-28T00:00:00"/>
    <s v="Standard Class"/>
    <s v="CM-12385"/>
    <s v="Christopher Martinez"/>
    <x v="0"/>
    <s v="United States"/>
    <s v="Chicago"/>
    <x v="10"/>
    <n v="60610"/>
    <x v="2"/>
    <s v="OFF-LA-10001613"/>
    <x v="1"/>
    <x v="2"/>
    <s v="Avery File Folder Labels"/>
    <n v="11.52"/>
    <n v="5"/>
    <n v="0.2"/>
    <n v="4.1760000000000002"/>
  </r>
  <r>
    <n v="4775"/>
    <s v="CA-2014-119746"/>
    <x v="3"/>
    <x v="51"/>
    <d v="2014-11-28T00:00:00"/>
    <s v="Standard Class"/>
    <s v="CM-12385"/>
    <s v="Christopher Martinez"/>
    <x v="0"/>
    <s v="United States"/>
    <s v="Chicago"/>
    <x v="10"/>
    <n v="60610"/>
    <x v="2"/>
    <s v="TEC-PH-10004447"/>
    <x v="2"/>
    <x v="7"/>
    <s v="Toshiba IPT2010-SD IP Telephone"/>
    <n v="222.38400000000001"/>
    <n v="2"/>
    <n v="0.2"/>
    <n v="16.678799999999995"/>
  </r>
  <r>
    <n v="4776"/>
    <s v="CA-2014-108091"/>
    <x v="3"/>
    <x v="673"/>
    <d v="2014-11-22T00:00:00"/>
    <s v="Standard Class"/>
    <s v="EK-13795"/>
    <s v="Eileen Kiefer"/>
    <x v="2"/>
    <s v="United States"/>
    <s v="Escondido"/>
    <x v="1"/>
    <n v="92025"/>
    <x v="1"/>
    <s v="OFF-AR-10000255"/>
    <x v="1"/>
    <x v="6"/>
    <s v="Newell 328"/>
    <n v="23.36"/>
    <n v="4"/>
    <n v="0"/>
    <n v="6.073599999999999"/>
  </r>
  <r>
    <n v="4777"/>
    <s v="CA-2013-101630"/>
    <x v="0"/>
    <x v="317"/>
    <d v="2013-02-23T00:00:00"/>
    <s v="Second Class"/>
    <s v="CK-12760"/>
    <s v="Cyma Kinney"/>
    <x v="1"/>
    <s v="United States"/>
    <s v="Long Beach"/>
    <x v="15"/>
    <n v="11561"/>
    <x v="3"/>
    <s v="OFF-LA-10004425"/>
    <x v="1"/>
    <x v="2"/>
    <s v="Staples"/>
    <n v="8.67"/>
    <n v="3"/>
    <n v="0"/>
    <n v="4.0749000000000004"/>
  </r>
  <r>
    <n v="4778"/>
    <s v="CA-2013-101630"/>
    <x v="0"/>
    <x v="317"/>
    <d v="2013-02-23T00:00:00"/>
    <s v="Second Class"/>
    <s v="CK-12760"/>
    <s v="Cyma Kinney"/>
    <x v="1"/>
    <s v="United States"/>
    <s v="Long Beach"/>
    <x v="15"/>
    <n v="11561"/>
    <x v="3"/>
    <s v="OFF-SU-10001664"/>
    <x v="1"/>
    <x v="14"/>
    <s v="Acme Office Executive Series Stainless Steel Trimmers"/>
    <n v="25.71"/>
    <n v="3"/>
    <n v="0"/>
    <n v="6.6846000000000005"/>
  </r>
  <r>
    <n v="4779"/>
    <s v="CA-2014-132346"/>
    <x v="3"/>
    <x v="659"/>
    <d v="2014-11-12T00:00:00"/>
    <s v="Standard Class"/>
    <s v="PK-19075"/>
    <s v="Pete Kriz"/>
    <x v="0"/>
    <s v="United States"/>
    <s v="Newark"/>
    <x v="13"/>
    <n v="19711"/>
    <x v="3"/>
    <s v="OFF-AP-10000696"/>
    <x v="1"/>
    <x v="9"/>
    <s v="Holmes Odor Grabber"/>
    <n v="100.94"/>
    <n v="7"/>
    <n v="0"/>
    <n v="33.310199999999995"/>
  </r>
  <r>
    <n v="4780"/>
    <s v="CA-2011-150301"/>
    <x v="2"/>
    <x v="1001"/>
    <d v="2011-07-10T00:00:00"/>
    <s v="First Class"/>
    <s v="MH-18025"/>
    <s v="Michelle Huthwaite"/>
    <x v="0"/>
    <s v="United States"/>
    <s v="Buffalo"/>
    <x v="15"/>
    <n v="14215"/>
    <x v="3"/>
    <s v="FUR-CH-10002647"/>
    <x v="0"/>
    <x v="1"/>
    <s v="Situations Contoured Folding Chairs, 4/Set"/>
    <n v="63.882000000000005"/>
    <n v="1"/>
    <n v="0.1"/>
    <n v="10.647000000000004"/>
  </r>
  <r>
    <n v="4781"/>
    <s v="CA-2011-159310"/>
    <x v="2"/>
    <x v="845"/>
    <d v="2011-11-12T00:00:00"/>
    <s v="Standard Class"/>
    <s v="SC-20725"/>
    <s v="Steven Cartwright"/>
    <x v="0"/>
    <s v="United States"/>
    <s v="Houston"/>
    <x v="5"/>
    <n v="77070"/>
    <x v="2"/>
    <s v="FUR-CH-10002758"/>
    <x v="0"/>
    <x v="1"/>
    <s v="Hon Deluxe Fabric Upholstered Stacking Chairs, Squared Back"/>
    <n v="683.14399999999989"/>
    <n v="4"/>
    <n v="0.3"/>
    <n v="0"/>
  </r>
  <r>
    <n v="4782"/>
    <s v="CA-2011-159310"/>
    <x v="2"/>
    <x v="845"/>
    <d v="2011-11-12T00:00:00"/>
    <s v="Standard Class"/>
    <s v="SC-20725"/>
    <s v="Steven Cartwright"/>
    <x v="0"/>
    <s v="United States"/>
    <s v="Houston"/>
    <x v="5"/>
    <n v="77070"/>
    <x v="2"/>
    <s v="OFF-BI-10000201"/>
    <x v="1"/>
    <x v="8"/>
    <s v="Avery Triangle Shaped Sheet Lifters, Black, 2/Pack"/>
    <n v="1.4759999999999995"/>
    <n v="3"/>
    <n v="0.8"/>
    <n v="-2.214"/>
  </r>
  <r>
    <n v="4783"/>
    <s v="CA-2011-159310"/>
    <x v="2"/>
    <x v="845"/>
    <d v="2011-11-12T00:00:00"/>
    <s v="Standard Class"/>
    <s v="SC-20725"/>
    <s v="Steven Cartwright"/>
    <x v="0"/>
    <s v="United States"/>
    <s v="Houston"/>
    <x v="5"/>
    <n v="77070"/>
    <x v="2"/>
    <s v="OFF-SU-10004115"/>
    <x v="1"/>
    <x v="14"/>
    <s v="Acme Stainless Steel Office Snips"/>
    <n v="40.711999999999996"/>
    <n v="7"/>
    <n v="0.2"/>
    <n v="3.5623000000000022"/>
  </r>
  <r>
    <n v="4784"/>
    <s v="US-2014-147984"/>
    <x v="3"/>
    <x v="480"/>
    <d v="2014-02-02T00:00:00"/>
    <s v="Standard Class"/>
    <s v="GB-14575"/>
    <s v="Giulietta Baptist"/>
    <x v="0"/>
    <s v="United States"/>
    <s v="Wichita"/>
    <x v="41"/>
    <n v="67212"/>
    <x v="2"/>
    <s v="OFF-PA-10000806"/>
    <x v="1"/>
    <x v="10"/>
    <s v="Xerox 1934"/>
    <n v="279.89999999999998"/>
    <n v="5"/>
    <n v="0"/>
    <n v="137.15100000000001"/>
  </r>
  <r>
    <n v="4785"/>
    <s v="CA-2012-104346"/>
    <x v="1"/>
    <x v="555"/>
    <d v="2012-12-16T00:00:00"/>
    <s v="Standard Class"/>
    <s v="IM-15070"/>
    <s v="Irene Maddox"/>
    <x v="0"/>
    <s v="United States"/>
    <s v="Colorado Springs"/>
    <x v="22"/>
    <n v="80906"/>
    <x v="1"/>
    <s v="OFF-AR-10001473"/>
    <x v="1"/>
    <x v="6"/>
    <s v="Newell 313"/>
    <n v="13.120000000000001"/>
    <n v="5"/>
    <n v="0.2"/>
    <n v="1.1480000000000006"/>
  </r>
  <r>
    <n v="4786"/>
    <s v="CA-2012-104346"/>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s v="CA-2012-104346"/>
    <x v="1"/>
    <x v="555"/>
    <d v="2012-12-16T00:00:00"/>
    <s v="Standard Class"/>
    <s v="IM-15070"/>
    <s v="Irene Maddox"/>
    <x v="0"/>
    <s v="United States"/>
    <s v="Colorado Springs"/>
    <x v="22"/>
    <n v="80906"/>
    <x v="1"/>
    <s v="OFF-AR-10001545"/>
    <x v="1"/>
    <x v="6"/>
    <s v="Newell 326"/>
    <n v="4.2240000000000002"/>
    <n v="3"/>
    <n v="0.2"/>
    <n v="0.47519999999999984"/>
  </r>
  <r>
    <n v="4788"/>
    <s v="CA-2012-104346"/>
    <x v="1"/>
    <x v="555"/>
    <d v="2012-12-16T00:00:00"/>
    <s v="Standard Class"/>
    <s v="IM-15070"/>
    <s v="Irene Maddox"/>
    <x v="0"/>
    <s v="United States"/>
    <s v="Colorado Springs"/>
    <x v="22"/>
    <n v="80906"/>
    <x v="1"/>
    <s v="TEC-AC-10004396"/>
    <x v="2"/>
    <x v="11"/>
    <s v="Logitech Keyboard K120"/>
    <n v="58.08"/>
    <n v="4"/>
    <n v="0.2"/>
    <n v="-6.5339999999999954"/>
  </r>
  <r>
    <n v="4789"/>
    <s v="CA-2012-104346"/>
    <x v="1"/>
    <x v="555"/>
    <d v="2012-12-16T00:00:00"/>
    <s v="Standard Class"/>
    <s v="IM-15070"/>
    <s v="Irene Maddox"/>
    <x v="0"/>
    <s v="United States"/>
    <s v="Colorado Springs"/>
    <x v="22"/>
    <n v="80906"/>
    <x v="1"/>
    <s v="FUR-FU-10002456"/>
    <x v="0"/>
    <x v="5"/>
    <s v="Master Caster Door Stop, Large Neon Orange"/>
    <n v="52.416000000000004"/>
    <n v="9"/>
    <n v="0.2"/>
    <n v="15.069600000000007"/>
  </r>
  <r>
    <n v="4790"/>
    <s v="CA-2012-104346"/>
    <x v="1"/>
    <x v="555"/>
    <d v="2012-12-16T00:00:00"/>
    <s v="Standard Class"/>
    <s v="IM-15070"/>
    <s v="Irene Maddox"/>
    <x v="0"/>
    <s v="United States"/>
    <s v="Colorado Springs"/>
    <x v="22"/>
    <n v="80906"/>
    <x v="1"/>
    <s v="FUR-FU-10001473"/>
    <x v="0"/>
    <x v="5"/>
    <s v="DAX Wood Document Frame"/>
    <n v="54.920000000000009"/>
    <n v="5"/>
    <n v="0.2"/>
    <n v="10.983999999999996"/>
  </r>
  <r>
    <n v="4791"/>
    <s v="CA-2012-104346"/>
    <x v="1"/>
    <x v="555"/>
    <d v="2012-12-16T00:00:00"/>
    <s v="Standard Class"/>
    <s v="IM-15070"/>
    <s v="Irene Maddox"/>
    <x v="0"/>
    <s v="United States"/>
    <s v="Colorado Springs"/>
    <x v="22"/>
    <n v="80906"/>
    <x v="1"/>
    <s v="FUR-TA-10000849"/>
    <x v="0"/>
    <x v="3"/>
    <s v="Bevis Rectangular Conference Tables"/>
    <n v="364.95"/>
    <n v="5"/>
    <n v="0.5"/>
    <n v="-248.16599999999994"/>
  </r>
  <r>
    <n v="4792"/>
    <s v="CA-2012-104346"/>
    <x v="1"/>
    <x v="555"/>
    <d v="2012-12-16T00:00:00"/>
    <s v="Standard Class"/>
    <s v="IM-15070"/>
    <s v="Irene Maddox"/>
    <x v="0"/>
    <s v="United States"/>
    <s v="Colorado Springs"/>
    <x v="22"/>
    <n v="80906"/>
    <x v="1"/>
    <s v="OFF-PA-10001166"/>
    <x v="1"/>
    <x v="10"/>
    <s v="Xerox 1932"/>
    <n v="85.055999999999997"/>
    <n v="3"/>
    <n v="0.2"/>
    <n v="28.706399999999991"/>
  </r>
  <r>
    <n v="4793"/>
    <s v="CA-2012-104346"/>
    <x v="1"/>
    <x v="555"/>
    <d v="2012-12-16T00:00:00"/>
    <s v="Standard Class"/>
    <s v="IM-15070"/>
    <s v="Irene Maddox"/>
    <x v="0"/>
    <s v="United States"/>
    <s v="Colorado Springs"/>
    <x v="22"/>
    <n v="80906"/>
    <x v="1"/>
    <s v="OFF-PA-10003256"/>
    <x v="1"/>
    <x v="10"/>
    <s v="Avery Personal Creations Heavyweight Cards"/>
    <n v="27.695999999999998"/>
    <n v="3"/>
    <n v="0.2"/>
    <n v="9.6935999999999964"/>
  </r>
  <r>
    <n v="4794"/>
    <s v="US-2012-14168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s v="CA-2012-144722"/>
    <x v="1"/>
    <x v="199"/>
    <d v="2012-03-23T00:00:00"/>
    <s v="Standard Class"/>
    <s v="MF-18250"/>
    <s v="Monica Federle"/>
    <x v="1"/>
    <s v="United States"/>
    <s v="Los Angeles"/>
    <x v="1"/>
    <n v="90036"/>
    <x v="1"/>
    <s v="FUR-FU-10001215"/>
    <x v="0"/>
    <x v="5"/>
    <s v="Howard Miller 11-1/2&quot; Diameter Brentwood Wall Clock"/>
    <n v="43.13"/>
    <n v="1"/>
    <n v="0"/>
    <n v="18.114600000000003"/>
  </r>
  <r>
    <n v="4796"/>
    <s v="CA-2012-120516"/>
    <x v="1"/>
    <x v="863"/>
    <d v="2012-08-17T00:00:00"/>
    <s v="Standard Class"/>
    <s v="CK-12595"/>
    <s v="Clytie Kelty"/>
    <x v="0"/>
    <s v="United States"/>
    <s v="Marietta"/>
    <x v="32"/>
    <n v="30062"/>
    <x v="0"/>
    <s v="OFF-BI-10004187"/>
    <x v="1"/>
    <x v="8"/>
    <s v="Staples"/>
    <n v="5.64"/>
    <n v="3"/>
    <n v="0"/>
    <n v="2.7071999999999994"/>
  </r>
  <r>
    <n v="4797"/>
    <s v="US-2013-148901"/>
    <x v="0"/>
    <x v="675"/>
    <d v="2013-05-20T00:00:00"/>
    <s v="Standard Class"/>
    <s v="MK-17905"/>
    <s v="Michael Kennedy"/>
    <x v="1"/>
    <s v="United States"/>
    <s v="Jacksonville"/>
    <x v="2"/>
    <n v="32216"/>
    <x v="0"/>
    <s v="OFF-BI-10001718"/>
    <x v="1"/>
    <x v="8"/>
    <s v="GBC DocuBind P50 Personal Binding Machine"/>
    <n v="57.582000000000008"/>
    <n v="3"/>
    <n v="0.7"/>
    <n v="-44.146199999999979"/>
  </r>
  <r>
    <n v="4798"/>
    <s v="US-2013-148901"/>
    <x v="0"/>
    <x v="675"/>
    <d v="2013-05-20T00:00:00"/>
    <s v="Standard Class"/>
    <s v="MK-17905"/>
    <s v="Michael Kennedy"/>
    <x v="1"/>
    <s v="United States"/>
    <s v="Jacksonville"/>
    <x v="2"/>
    <n v="32216"/>
    <x v="0"/>
    <s v="OFF-PA-10004983"/>
    <x v="1"/>
    <x v="10"/>
    <s v="Xerox 23"/>
    <n v="31.104000000000006"/>
    <n v="6"/>
    <n v="0.2"/>
    <n v="10.8864"/>
  </r>
  <r>
    <n v="4799"/>
    <s v="US-2013-148901"/>
    <x v="0"/>
    <x v="675"/>
    <d v="2013-05-20T00:00:00"/>
    <s v="Standard Class"/>
    <s v="MK-17905"/>
    <s v="Michael Kennedy"/>
    <x v="1"/>
    <s v="United States"/>
    <s v="Jacksonville"/>
    <x v="2"/>
    <n v="32216"/>
    <x v="0"/>
    <s v="FUR-FU-10002396"/>
    <x v="0"/>
    <x v="5"/>
    <s v="DAX Copper Panel Document Frame, 5 x 7 Size"/>
    <n v="30.192"/>
    <n v="3"/>
    <n v="0.2"/>
    <n v="8.3028000000000031"/>
  </r>
  <r>
    <n v="4800"/>
    <s v="US-2013-148901"/>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s v="US-2013-148901"/>
    <x v="0"/>
    <x v="675"/>
    <d v="2013-05-20T00:00:00"/>
    <s v="Standard Class"/>
    <s v="MK-17905"/>
    <s v="Michael Kennedy"/>
    <x v="1"/>
    <s v="United States"/>
    <s v="Jacksonville"/>
    <x v="2"/>
    <n v="32216"/>
    <x v="0"/>
    <s v="OFF-AR-10002467"/>
    <x v="1"/>
    <x v="6"/>
    <s v="Dixon Ticonderoga Pencils"/>
    <n v="4.7679999999999998"/>
    <n v="2"/>
    <n v="0.2"/>
    <n v="0.41720000000000046"/>
  </r>
  <r>
    <n v="4802"/>
    <s v="US-2013-148901"/>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s v="US-2013-148901"/>
    <x v="0"/>
    <x v="675"/>
    <d v="2013-05-20T00:00:00"/>
    <s v="Standard Class"/>
    <s v="MK-17905"/>
    <s v="Michael Kennedy"/>
    <x v="1"/>
    <s v="United States"/>
    <s v="Jacksonville"/>
    <x v="2"/>
    <n v="32216"/>
    <x v="0"/>
    <s v="OFF-BI-10002309"/>
    <x v="1"/>
    <x v="8"/>
    <s v="Avery Heavy-Duty EZD  Binder With Locking Rings"/>
    <n v="13.392000000000003"/>
    <n v="8"/>
    <n v="0.7"/>
    <n v="-9.8207999999999984"/>
  </r>
  <r>
    <n v="4804"/>
    <s v="CA-2014-136364"/>
    <x v="3"/>
    <x v="1002"/>
    <d v="2014-07-18T00:00:00"/>
    <s v="Second Class"/>
    <s v="MH-17455"/>
    <s v="Mark Hamilton"/>
    <x v="0"/>
    <s v="United States"/>
    <s v="Philadelphia"/>
    <x v="9"/>
    <n v="19140"/>
    <x v="3"/>
    <s v="TEC-PH-10003885"/>
    <x v="2"/>
    <x v="7"/>
    <s v="Cisco SPA508G"/>
    <n v="39.593999999999994"/>
    <n v="1"/>
    <n v="0.4"/>
    <n v="-7.2589000000000041"/>
  </r>
  <r>
    <n v="4805"/>
    <s v="CA-2014-136364"/>
    <x v="3"/>
    <x v="1002"/>
    <d v="2014-07-18T00:00:00"/>
    <s v="Second Class"/>
    <s v="MH-17455"/>
    <s v="Mark Hamilton"/>
    <x v="0"/>
    <s v="United States"/>
    <s v="Philadelphia"/>
    <x v="9"/>
    <n v="19140"/>
    <x v="3"/>
    <s v="FUR-FU-10002501"/>
    <x v="0"/>
    <x v="5"/>
    <s v="Nu-Dell Executive Frame"/>
    <n v="91.00800000000001"/>
    <n v="9"/>
    <n v="0.2"/>
    <n v="19.339199999999998"/>
  </r>
  <r>
    <n v="4806"/>
    <s v="CA-2012-137708"/>
    <x v="1"/>
    <x v="6"/>
    <d v="2012-11-25T00:00:00"/>
    <s v="Second Class"/>
    <s v="NG-18430"/>
    <s v="Nathan Gelder"/>
    <x v="0"/>
    <s v="United States"/>
    <s v="Los Angeles"/>
    <x v="1"/>
    <n v="90008"/>
    <x v="1"/>
    <s v="OFF-PA-10000176"/>
    <x v="1"/>
    <x v="10"/>
    <s v="Xerox 1887"/>
    <n v="37.94"/>
    <n v="2"/>
    <n v="0"/>
    <n v="18.211199999999998"/>
  </r>
  <r>
    <n v="4807"/>
    <s v="CA-2012-137708"/>
    <x v="1"/>
    <x v="6"/>
    <d v="2012-11-25T00:00:00"/>
    <s v="Second Class"/>
    <s v="NG-18430"/>
    <s v="Nathan Gelder"/>
    <x v="0"/>
    <s v="United States"/>
    <s v="Los Angeles"/>
    <x v="1"/>
    <n v="90008"/>
    <x v="1"/>
    <s v="OFF-PA-10000327"/>
    <x v="1"/>
    <x v="10"/>
    <s v="Xerox 1971"/>
    <n v="42.800000000000004"/>
    <n v="10"/>
    <n v="0"/>
    <n v="19.259999999999998"/>
  </r>
  <r>
    <n v="4808"/>
    <s v="CA-2012-137708"/>
    <x v="1"/>
    <x v="6"/>
    <d v="2012-11-25T00:00:00"/>
    <s v="Second Class"/>
    <s v="NG-18430"/>
    <s v="Nathan Gelder"/>
    <x v="0"/>
    <s v="United States"/>
    <s v="Los Angeles"/>
    <x v="1"/>
    <n v="90008"/>
    <x v="1"/>
    <s v="OFF-ST-10004634"/>
    <x v="1"/>
    <x v="4"/>
    <s v="Personal Folder Holder, Ebony"/>
    <n v="33.630000000000003"/>
    <n v="3"/>
    <n v="0"/>
    <n v="10.088999999999999"/>
  </r>
  <r>
    <n v="4809"/>
    <s v="CA-2011-149055"/>
    <x v="2"/>
    <x v="533"/>
    <d v="2011-11-28T00:00:00"/>
    <s v="Standard Class"/>
    <s v="PB-19210"/>
    <s v="Phillip Breyer"/>
    <x v="1"/>
    <s v="United States"/>
    <s v="Philadelphia"/>
    <x v="9"/>
    <n v="19134"/>
    <x v="3"/>
    <s v="OFF-EN-10003040"/>
    <x v="1"/>
    <x v="12"/>
    <s v="Quality Park Security Envelopes"/>
    <n v="62.808000000000007"/>
    <n v="3"/>
    <n v="0.2"/>
    <n v="21.197700000000001"/>
  </r>
  <r>
    <n v="4810"/>
    <s v="CA-2012-151589"/>
    <x v="1"/>
    <x v="17"/>
    <d v="2012-12-30T00:00:00"/>
    <s v="First Class"/>
    <s v="RE-19450"/>
    <s v="Richard Eichhorn"/>
    <x v="0"/>
    <s v="United States"/>
    <s v="Eau Claire"/>
    <x v="6"/>
    <n v="54703"/>
    <x v="2"/>
    <s v="OFF-PA-10003228"/>
    <x v="1"/>
    <x v="10"/>
    <s v="Xerox 1917"/>
    <n v="195.64"/>
    <n v="4"/>
    <n v="0"/>
    <n v="91.950799999999987"/>
  </r>
  <r>
    <n v="4811"/>
    <s v="CA-2012-151589"/>
    <x v="1"/>
    <x v="17"/>
    <d v="2012-12-30T00:00:00"/>
    <s v="First Class"/>
    <s v="RE-19450"/>
    <s v="Richard Eichhorn"/>
    <x v="0"/>
    <s v="United States"/>
    <s v="Eau Claire"/>
    <x v="6"/>
    <n v="54703"/>
    <x v="2"/>
    <s v="TEC-PH-10004345"/>
    <x v="2"/>
    <x v="7"/>
    <s v="Cisco SPA 502G IP Phone"/>
    <n v="239.9"/>
    <n v="2"/>
    <n v="0"/>
    <n v="71.97"/>
  </r>
  <r>
    <n v="4812"/>
    <s v="CA-2013-121370"/>
    <x v="0"/>
    <x v="696"/>
    <d v="2013-11-20T00:00:00"/>
    <s v="Second Class"/>
    <s v="EB-14110"/>
    <s v="Eugene Barchas"/>
    <x v="0"/>
    <s v="United States"/>
    <s v="Philadelphia"/>
    <x v="9"/>
    <n v="19134"/>
    <x v="3"/>
    <s v="FUR-CH-10000785"/>
    <x v="0"/>
    <x v="1"/>
    <s v="Global Ergonomic Managers Chair"/>
    <n v="380.05799999999994"/>
    <n v="3"/>
    <n v="0.3"/>
    <n v="-21.717600000000004"/>
  </r>
  <r>
    <n v="4813"/>
    <s v="CA-2013-121370"/>
    <x v="0"/>
    <x v="696"/>
    <d v="2013-11-20T00:00:00"/>
    <s v="Second Class"/>
    <s v="EB-14110"/>
    <s v="Eugene Barchas"/>
    <x v="0"/>
    <s v="United States"/>
    <s v="Philadelphia"/>
    <x v="9"/>
    <n v="19134"/>
    <x v="3"/>
    <s v="TEC-CO-10004115"/>
    <x v="2"/>
    <x v="16"/>
    <s v="Sharp AL-1530CS Digital Copier"/>
    <n v="1199.9759999999999"/>
    <n v="4"/>
    <n v="0.4"/>
    <n v="179.99639999999999"/>
  </r>
  <r>
    <n v="4814"/>
    <s v="CA-2013-121370"/>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s v="CA-2013-111696"/>
    <x v="0"/>
    <x v="541"/>
    <d v="2013-05-11T00:00:00"/>
    <s v="First Class"/>
    <s v="TB-21625"/>
    <s v="Trudy Brown"/>
    <x v="0"/>
    <s v="United States"/>
    <s v="Los Angeles"/>
    <x v="1"/>
    <n v="90004"/>
    <x v="1"/>
    <s v="OFF-PA-10002751"/>
    <x v="1"/>
    <x v="10"/>
    <s v="Xerox 1920"/>
    <n v="17.940000000000001"/>
    <n v="3"/>
    <n v="0"/>
    <n v="8.0730000000000004"/>
  </r>
  <r>
    <n v="4816"/>
    <s v="CA-2011-139598"/>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s v="CA-2011-139598"/>
    <x v="2"/>
    <x v="58"/>
    <d v="2011-12-31T00:00:00"/>
    <s v="Standard Class"/>
    <s v="MG-17695"/>
    <s v="Maureen Gnade"/>
    <x v="0"/>
    <s v="United States"/>
    <s v="Philadelphia"/>
    <x v="9"/>
    <n v="19134"/>
    <x v="3"/>
    <s v="OFF-AP-10002998"/>
    <x v="1"/>
    <x v="9"/>
    <s v="Holmes 99% HEPA Air Purifier"/>
    <n v="34.655999999999999"/>
    <n v="2"/>
    <n v="0.2"/>
    <n v="5.6315999999999971"/>
  </r>
  <r>
    <n v="4818"/>
    <s v="CA-2011-139598"/>
    <x v="2"/>
    <x v="58"/>
    <d v="2011-12-31T00:00:00"/>
    <s v="Standard Class"/>
    <s v="MG-17695"/>
    <s v="Maureen Gnade"/>
    <x v="0"/>
    <s v="United States"/>
    <s v="Philadelphia"/>
    <x v="9"/>
    <n v="19134"/>
    <x v="3"/>
    <s v="OFF-AP-10003287"/>
    <x v="1"/>
    <x v="9"/>
    <s v="Tripp Lite TLP810NET Broadband Surge for Modem/Fax"/>
    <n v="81.552000000000007"/>
    <n v="2"/>
    <n v="0.2"/>
    <n v="8.1551999999999971"/>
  </r>
  <r>
    <n v="4819"/>
    <s v="CA-2011-139598"/>
    <x v="2"/>
    <x v="58"/>
    <d v="2011-12-31T00:00:00"/>
    <s v="Standard Class"/>
    <s v="MG-17695"/>
    <s v="Maureen Gnade"/>
    <x v="0"/>
    <s v="United States"/>
    <s v="Philadelphia"/>
    <x v="9"/>
    <n v="19134"/>
    <x v="3"/>
    <s v="OFF-ST-10001370"/>
    <x v="1"/>
    <x v="4"/>
    <s v="Sensible Storage WireTech Storage Systems"/>
    <n v="227.13600000000002"/>
    <n v="4"/>
    <n v="0.2"/>
    <n v="-42.588000000000036"/>
  </r>
  <r>
    <n v="4820"/>
    <s v="CA-2014-117436"/>
    <x v="3"/>
    <x v="110"/>
    <d v="2014-06-15T00:00:00"/>
    <s v="Standard Class"/>
    <s v="LW-17125"/>
    <s v="Liz Willingham"/>
    <x v="0"/>
    <s v="United States"/>
    <s v="Norwich"/>
    <x v="29"/>
    <n v="6360"/>
    <x v="3"/>
    <s v="OFF-BI-10004040"/>
    <x v="1"/>
    <x v="8"/>
    <s v="Wilson Jones Impact Binders"/>
    <n v="10.36"/>
    <n v="2"/>
    <n v="0"/>
    <n v="5.0763999999999996"/>
  </r>
  <r>
    <n v="4821"/>
    <s v="CA-2012-140025"/>
    <x v="1"/>
    <x v="1003"/>
    <d v="2012-04-11T00:00:00"/>
    <s v="Standard Class"/>
    <s v="PF-19120"/>
    <s v="Peter Fuller"/>
    <x v="0"/>
    <s v="United States"/>
    <s v="San Antonio"/>
    <x v="5"/>
    <n v="78207"/>
    <x v="2"/>
    <s v="OFF-AP-10002651"/>
    <x v="1"/>
    <x v="9"/>
    <s v="Hoover Upright Vacuum With Dirt Cup"/>
    <n v="463.24799999999988"/>
    <n v="8"/>
    <n v="0.8"/>
    <n v="-1181.2824000000003"/>
  </r>
  <r>
    <n v="4822"/>
    <s v="CA-2012-140025"/>
    <x v="1"/>
    <x v="1003"/>
    <d v="2012-04-11T00:00:00"/>
    <s v="Standard Class"/>
    <s v="PF-19120"/>
    <s v="Peter Fuller"/>
    <x v="0"/>
    <s v="United States"/>
    <s v="San Antonio"/>
    <x v="5"/>
    <n v="78207"/>
    <x v="2"/>
    <s v="TEC-AC-10002402"/>
    <x v="2"/>
    <x v="11"/>
    <s v="Razer Kraken PRO Over Ear PC and Music Headset"/>
    <n v="383.952"/>
    <n v="6"/>
    <n v="0.2"/>
    <n v="47.993999999999971"/>
  </r>
  <r>
    <n v="4823"/>
    <s v="CA-2013-134222"/>
    <x v="0"/>
    <x v="212"/>
    <d v="2013-07-12T00:00:00"/>
    <s v="Same Day"/>
    <s v="NZ-18565"/>
    <s v="Nick Zandusky"/>
    <x v="2"/>
    <s v="United States"/>
    <s v="Yuma"/>
    <x v="16"/>
    <n v="85364"/>
    <x v="1"/>
    <s v="OFF-BI-10001658"/>
    <x v="1"/>
    <x v="8"/>
    <s v="GBC Standard Therm-A-Bind Covers"/>
    <n v="44.856000000000009"/>
    <n v="6"/>
    <n v="0.7"/>
    <n v="-35.884799999999984"/>
  </r>
  <r>
    <n v="4824"/>
    <s v="CA-2013-140018"/>
    <x v="0"/>
    <x v="831"/>
    <d v="2013-11-27T00:00:00"/>
    <s v="Standard Class"/>
    <s v="CK-12205"/>
    <s v="Chloris Kastensmidt"/>
    <x v="0"/>
    <s v="United States"/>
    <s v="Columbus"/>
    <x v="24"/>
    <n v="43229"/>
    <x v="3"/>
    <s v="TEC-MA-10000752"/>
    <x v="2"/>
    <x v="15"/>
    <s v="Texas Instrument TI-15 Fraction Calculator"/>
    <n v="30.345000000000006"/>
    <n v="7"/>
    <n v="0.7"/>
    <n v="-24.275999999999996"/>
  </r>
  <r>
    <n v="4825"/>
    <s v="CA-2013-140018"/>
    <x v="0"/>
    <x v="831"/>
    <d v="2013-11-27T00:00:00"/>
    <s v="Standard Class"/>
    <s v="CK-12205"/>
    <s v="Chloris Kastensmidt"/>
    <x v="0"/>
    <s v="United States"/>
    <s v="Columbus"/>
    <x v="24"/>
    <n v="43229"/>
    <x v="3"/>
    <s v="FUR-CH-10003817"/>
    <x v="0"/>
    <x v="1"/>
    <s v="Global Value Steno Chair, Gray"/>
    <n v="127.554"/>
    <n v="3"/>
    <n v="0.3"/>
    <n v="-9.1109999999999971"/>
  </r>
  <r>
    <n v="4826"/>
    <s v="CA-2013-140018"/>
    <x v="0"/>
    <x v="831"/>
    <d v="2013-11-27T00:00:00"/>
    <s v="Standard Class"/>
    <s v="CK-12205"/>
    <s v="Chloris Kastensmidt"/>
    <x v="0"/>
    <s v="United States"/>
    <s v="Columbus"/>
    <x v="24"/>
    <n v="43229"/>
    <x v="3"/>
    <s v="FUR-FU-10001876"/>
    <x v="0"/>
    <x v="5"/>
    <s v="Computer Room Manger, 14&quot;"/>
    <n v="77.951999999999998"/>
    <n v="3"/>
    <n v="0.2"/>
    <n v="15.590399999999995"/>
  </r>
  <r>
    <n v="4827"/>
    <s v="US-2014-136707"/>
    <x v="3"/>
    <x v="105"/>
    <d v="2014-11-16T00:00:00"/>
    <s v="First Class"/>
    <s v="JE-15610"/>
    <s v="Jim Epp"/>
    <x v="1"/>
    <s v="United States"/>
    <s v="Los Angeles"/>
    <x v="1"/>
    <n v="90036"/>
    <x v="1"/>
    <s v="OFF-BI-10003460"/>
    <x v="1"/>
    <x v="8"/>
    <s v="Acco 3-Hole Punch"/>
    <n v="14.016"/>
    <n v="4"/>
    <n v="0.2"/>
    <n v="4.9055999999999997"/>
  </r>
  <r>
    <n v="4828"/>
    <s v="CA-2011-152562"/>
    <x v="2"/>
    <x v="301"/>
    <d v="2011-11-08T00:00:00"/>
    <s v="Standard Class"/>
    <s v="JO-15145"/>
    <s v="Jack O'Briant"/>
    <x v="1"/>
    <s v="United States"/>
    <s v="Richmond"/>
    <x v="0"/>
    <n v="40475"/>
    <x v="0"/>
    <s v="OFF-ST-10000464"/>
    <x v="1"/>
    <x v="4"/>
    <s v="Multi-Use Personal File Cart and Caster Set, Three Stacking Bins"/>
    <n v="69.52"/>
    <n v="2"/>
    <n v="0"/>
    <n v="19.465600000000002"/>
  </r>
  <r>
    <n v="4829"/>
    <s v="CA-2011-152562"/>
    <x v="2"/>
    <x v="301"/>
    <d v="2011-11-08T00:00:00"/>
    <s v="Standard Class"/>
    <s v="JO-15145"/>
    <s v="Jack O'Briant"/>
    <x v="1"/>
    <s v="United States"/>
    <s v="Richmond"/>
    <x v="0"/>
    <n v="40475"/>
    <x v="0"/>
    <s v="OFF-AR-10001919"/>
    <x v="1"/>
    <x v="6"/>
    <s v="OIC #2 Pencils, Medium Soft"/>
    <n v="5.64"/>
    <n v="3"/>
    <n v="0"/>
    <n v="1.6355999999999997"/>
  </r>
  <r>
    <n v="4830"/>
    <s v="CA-2013-152408"/>
    <x v="0"/>
    <x v="666"/>
    <d v="2013-05-22T00:00:00"/>
    <s v="Standard Class"/>
    <s v="TT-21220"/>
    <s v="Thomas Thornton"/>
    <x v="0"/>
    <s v="United States"/>
    <s v="New York City"/>
    <x v="15"/>
    <n v="10035"/>
    <x v="3"/>
    <s v="OFF-BI-10002393"/>
    <x v="1"/>
    <x v="8"/>
    <s v="Binder Posts"/>
    <n v="13.776000000000002"/>
    <n v="3"/>
    <n v="0.2"/>
    <n v="4.4771999999999998"/>
  </r>
  <r>
    <n v="4831"/>
    <s v="CA-2011-120278"/>
    <x v="2"/>
    <x v="845"/>
    <d v="2011-11-12T00:00:00"/>
    <s v="Standard Class"/>
    <s v="MS-17365"/>
    <s v="Maribeth Schnelling"/>
    <x v="0"/>
    <s v="United States"/>
    <s v="Wausau"/>
    <x v="6"/>
    <n v="54401"/>
    <x v="2"/>
    <s v="OFF-AP-10001293"/>
    <x v="1"/>
    <x v="9"/>
    <s v="Belkin 8 Outlet Surge Protector"/>
    <n v="245.88"/>
    <n v="6"/>
    <n v="0"/>
    <n v="68.846399999999988"/>
  </r>
  <r>
    <n v="4832"/>
    <s v="CA-2011-120278"/>
    <x v="2"/>
    <x v="845"/>
    <d v="2011-11-12T00:00:00"/>
    <s v="Standard Class"/>
    <s v="MS-17365"/>
    <s v="Maribeth Schnelling"/>
    <x v="0"/>
    <s v="United States"/>
    <s v="Wausau"/>
    <x v="6"/>
    <n v="54401"/>
    <x v="2"/>
    <s v="OFF-ST-10004258"/>
    <x v="1"/>
    <x v="4"/>
    <s v="Portable Personal File Box"/>
    <n v="36.630000000000003"/>
    <n v="3"/>
    <n v="0"/>
    <n v="9.8901000000000039"/>
  </r>
  <r>
    <n v="4833"/>
    <s v="CA-2011-120278"/>
    <x v="2"/>
    <x v="845"/>
    <d v="2011-11-12T00:00:00"/>
    <s v="Standard Class"/>
    <s v="MS-17365"/>
    <s v="Maribeth Schnelling"/>
    <x v="0"/>
    <s v="United States"/>
    <s v="Wausau"/>
    <x v="6"/>
    <n v="54401"/>
    <x v="2"/>
    <s v="OFF-ST-10002214"/>
    <x v="1"/>
    <x v="4"/>
    <s v="X-Rack File for Hanging Folders"/>
    <n v="22.58"/>
    <n v="2"/>
    <n v="0"/>
    <n v="5.8707999999999991"/>
  </r>
  <r>
    <n v="4834"/>
    <s v="CA-2011-120278"/>
    <x v="2"/>
    <x v="845"/>
    <d v="2011-11-12T00:00:00"/>
    <s v="Standard Class"/>
    <s v="MS-17365"/>
    <s v="Maribeth Schnelling"/>
    <x v="0"/>
    <s v="United States"/>
    <s v="Wausau"/>
    <x v="6"/>
    <n v="54401"/>
    <x v="2"/>
    <s v="OFF-BI-10004970"/>
    <x v="1"/>
    <x v="8"/>
    <s v="ACCOHIDE 3-Ring Binder, Blue, 1&quot;"/>
    <n v="12.39"/>
    <n v="3"/>
    <n v="0"/>
    <n v="5.8232999999999997"/>
  </r>
  <r>
    <n v="4835"/>
    <s v="CA-2014-167661"/>
    <x v="3"/>
    <x v="361"/>
    <d v="2014-10-11T00:00:00"/>
    <s v="Standard Class"/>
    <s v="MP-18175"/>
    <s v="Mike Pelletier"/>
    <x v="2"/>
    <s v="United States"/>
    <s v="San Francisco"/>
    <x v="1"/>
    <n v="94110"/>
    <x v="1"/>
    <s v="OFF-BI-10002571"/>
    <x v="1"/>
    <x v="8"/>
    <s v="Avery Framed View Binder, EZD Ring (Locking), Navy, 1 1/2&quot;"/>
    <n v="39.92"/>
    <n v="5"/>
    <n v="0.2"/>
    <n v="13.472999999999999"/>
  </r>
  <r>
    <n v="4836"/>
    <s v="CA-2014-167661"/>
    <x v="3"/>
    <x v="361"/>
    <d v="2014-10-11T00:00:00"/>
    <s v="Standard Class"/>
    <s v="MP-18175"/>
    <s v="Mike Pelletier"/>
    <x v="2"/>
    <s v="United States"/>
    <s v="San Francisco"/>
    <x v="1"/>
    <n v="94110"/>
    <x v="1"/>
    <s v="OFF-PA-10002581"/>
    <x v="1"/>
    <x v="10"/>
    <s v="Xerox 1951"/>
    <n v="61.96"/>
    <n v="2"/>
    <n v="0"/>
    <n v="27.881999999999998"/>
  </r>
  <r>
    <n v="4837"/>
    <s v="CA-2014-167661"/>
    <x v="3"/>
    <x v="361"/>
    <d v="2014-10-11T00:00:00"/>
    <s v="Standard Class"/>
    <s v="MP-18175"/>
    <s v="Mike Pelletier"/>
    <x v="2"/>
    <s v="United States"/>
    <s v="San Francisco"/>
    <x v="1"/>
    <n v="94110"/>
    <x v="1"/>
    <s v="OFF-BI-10001097"/>
    <x v="1"/>
    <x v="8"/>
    <s v="Avery Hole Reinforcements"/>
    <n v="19.936000000000003"/>
    <n v="4"/>
    <n v="0.2"/>
    <n v="7.2267999999999999"/>
  </r>
  <r>
    <n v="4838"/>
    <s v="CA-2014-106831"/>
    <x v="3"/>
    <x v="702"/>
    <d v="2014-06-04T00:00:00"/>
    <s v="First Class"/>
    <s v="FH-14350"/>
    <s v="Fred Harton"/>
    <x v="0"/>
    <s v="United States"/>
    <s v="Dublin"/>
    <x v="24"/>
    <n v="43017"/>
    <x v="3"/>
    <s v="OFF-BI-10003429"/>
    <x v="1"/>
    <x v="8"/>
    <s v="Cardinal HOLDit! Binder Insert Strips,Extra Strips"/>
    <n v="3.7980000000000005"/>
    <n v="2"/>
    <n v="0.7"/>
    <n v="-2.6585999999999999"/>
  </r>
  <r>
    <n v="4839"/>
    <s v="CA-2014-106831"/>
    <x v="3"/>
    <x v="702"/>
    <d v="2014-06-04T00:00:00"/>
    <s v="First Class"/>
    <s v="FH-14350"/>
    <s v="Fred Harton"/>
    <x v="0"/>
    <s v="United States"/>
    <s v="Dublin"/>
    <x v="24"/>
    <n v="43017"/>
    <x v="3"/>
    <s v="OFF-PA-10000682"/>
    <x v="1"/>
    <x v="10"/>
    <s v="Xerox 1924"/>
    <n v="27.744000000000003"/>
    <n v="6"/>
    <n v="0.2"/>
    <n v="10.057200000000002"/>
  </r>
  <r>
    <n v="4840"/>
    <s v="CA-2014-106831"/>
    <x v="3"/>
    <x v="702"/>
    <d v="2014-06-04T00:00:00"/>
    <s v="First Class"/>
    <s v="FH-14350"/>
    <s v="Fred Harton"/>
    <x v="0"/>
    <s v="United States"/>
    <s v="Dublin"/>
    <x v="24"/>
    <n v="43017"/>
    <x v="3"/>
    <s v="TEC-PH-10001700"/>
    <x v="2"/>
    <x v="7"/>
    <s v="Panasonic KX-TG6844B Expandable Digital Cordless Telephone"/>
    <n v="158.37599999999998"/>
    <n v="4"/>
    <n v="0.4"/>
    <n v="-34.314799999999991"/>
  </r>
  <r>
    <n v="4841"/>
    <s v="CA-2014-154123"/>
    <x v="3"/>
    <x v="225"/>
    <d v="2014-11-26T00:00:00"/>
    <s v="Standard Class"/>
    <s v="SC-20050"/>
    <s v="Sample Company A"/>
    <x v="2"/>
    <s v="United States"/>
    <s v="Henderson"/>
    <x v="0"/>
    <n v="42420"/>
    <x v="0"/>
    <s v="FUR-FU-10000629"/>
    <x v="0"/>
    <x v="5"/>
    <s v="9-3/4 Diameter Round Wall Clock"/>
    <n v="27.58"/>
    <n v="2"/>
    <n v="0"/>
    <n v="11.583600000000001"/>
  </r>
  <r>
    <n v="4842"/>
    <s v="CA-2013-136049"/>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s v="CA-2014-118402"/>
    <x v="3"/>
    <x v="365"/>
    <d v="2014-10-05T00:00:00"/>
    <s v="Standard Class"/>
    <s v="JO-15280"/>
    <s v="Jas O'Carroll"/>
    <x v="0"/>
    <s v="United States"/>
    <s v="Memphis"/>
    <x v="18"/>
    <n v="38109"/>
    <x v="0"/>
    <s v="OFF-ST-10001418"/>
    <x v="1"/>
    <x v="4"/>
    <s v="Carina Media Storage Towers in Natural &amp; Black"/>
    <n v="243.92"/>
    <n v="5"/>
    <n v="0.2"/>
    <n v="-54.881999999999998"/>
  </r>
  <r>
    <n v="4844"/>
    <s v="US-2013-139388"/>
    <x v="0"/>
    <x v="77"/>
    <d v="2013-11-10T00:00:00"/>
    <s v="First Class"/>
    <s v="CC-12475"/>
    <s v="Cindy Chapman"/>
    <x v="0"/>
    <s v="United States"/>
    <s v="Lakewood"/>
    <x v="30"/>
    <n v="8701"/>
    <x v="3"/>
    <s v="OFF-FA-10004968"/>
    <x v="1"/>
    <x v="13"/>
    <s v="Rubber Band Ball"/>
    <n v="14.96"/>
    <n v="4"/>
    <n v="0"/>
    <n v="0.2992000000000008"/>
  </r>
  <r>
    <n v="4845"/>
    <s v="US-2011-128685"/>
    <x v="2"/>
    <x v="527"/>
    <d v="2011-04-05T00:00:00"/>
    <s v="First Class"/>
    <s v="MZ-17515"/>
    <s v="Mary Zewe"/>
    <x v="1"/>
    <s v="United States"/>
    <s v="Los Angeles"/>
    <x v="1"/>
    <n v="90008"/>
    <x v="1"/>
    <s v="OFF-BI-10004140"/>
    <x v="1"/>
    <x v="8"/>
    <s v="Avery Non-Stick Binders"/>
    <n v="7.1840000000000011"/>
    <n v="2"/>
    <n v="0.2"/>
    <n v="2.2449999999999992"/>
  </r>
  <r>
    <n v="4846"/>
    <s v="CA-2012-124044"/>
    <x v="1"/>
    <x v="862"/>
    <d v="2012-07-26T00:00:00"/>
    <s v="Second Class"/>
    <s v="MS-17830"/>
    <s v="Melanie Seite"/>
    <x v="0"/>
    <s v="United States"/>
    <s v="Rochester"/>
    <x v="15"/>
    <n v="14609"/>
    <x v="3"/>
    <s v="OFF-BI-10003460"/>
    <x v="1"/>
    <x v="8"/>
    <s v="Acco 3-Hole Punch"/>
    <n v="10.512"/>
    <n v="3"/>
    <n v="0.2"/>
    <n v="3.6791999999999998"/>
  </r>
  <r>
    <n v="4847"/>
    <s v="CA-2011-164469"/>
    <x v="2"/>
    <x v="402"/>
    <d v="2011-06-27T00:00:00"/>
    <s v="Second Class"/>
    <s v="GK-14620"/>
    <s v="Grace Kelly"/>
    <x v="1"/>
    <s v="United States"/>
    <s v="Salem"/>
    <x v="21"/>
    <n v="97301"/>
    <x v="1"/>
    <s v="TEC-PH-10002115"/>
    <x v="2"/>
    <x v="7"/>
    <s v="Plantronics 81402"/>
    <n v="263.96000000000004"/>
    <n v="5"/>
    <n v="0.2"/>
    <n v="19.796999999999997"/>
  </r>
  <r>
    <n v="4848"/>
    <s v="CA-2011-164469"/>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s v="CA-2011-164469"/>
    <x v="2"/>
    <x v="402"/>
    <d v="2011-06-27T00:00:00"/>
    <s v="Second Class"/>
    <s v="GK-14620"/>
    <s v="Grace Kelly"/>
    <x v="1"/>
    <s v="United States"/>
    <s v="Salem"/>
    <x v="21"/>
    <n v="97301"/>
    <x v="1"/>
    <s v="OFF-AR-10000475"/>
    <x v="1"/>
    <x v="6"/>
    <s v="Hunt BOSTON Vista Battery-Operated Pencil Sharpener, Black"/>
    <n v="9.3280000000000012"/>
    <n v="1"/>
    <n v="0.2"/>
    <n v="0.8162000000000007"/>
  </r>
  <r>
    <n v="4850"/>
    <s v="CA-2011-107818"/>
    <x v="2"/>
    <x v="78"/>
    <d v="2011-09-14T00:00:00"/>
    <s v="Standard Class"/>
    <s v="MC-17275"/>
    <s v="Marc Crier"/>
    <x v="0"/>
    <s v="United States"/>
    <s v="Pasco"/>
    <x v="4"/>
    <n v="99301"/>
    <x v="1"/>
    <s v="OFF-AR-10003045"/>
    <x v="1"/>
    <x v="6"/>
    <s v="Prang Colored Pencils"/>
    <n v="5.88"/>
    <n v="2"/>
    <n v="0"/>
    <n v="2.6459999999999999"/>
  </r>
  <r>
    <n v="4851"/>
    <s v="CA-2011-107818"/>
    <x v="2"/>
    <x v="78"/>
    <d v="2011-09-14T00:00:00"/>
    <s v="Standard Class"/>
    <s v="MC-17275"/>
    <s v="Marc Crier"/>
    <x v="0"/>
    <s v="United States"/>
    <s v="Pasco"/>
    <x v="4"/>
    <n v="99301"/>
    <x v="1"/>
    <s v="FUR-CH-10000454"/>
    <x v="0"/>
    <x v="1"/>
    <s v="Hon Deluxe Fabric Upholstered Stacking Chairs, Rounded Back"/>
    <n v="975.92"/>
    <n v="5"/>
    <n v="0.2"/>
    <n v="121.98999999999992"/>
  </r>
  <r>
    <n v="4852"/>
    <s v="CA-2011-107818"/>
    <x v="2"/>
    <x v="78"/>
    <d v="2011-09-14T00:00:00"/>
    <s v="Standard Class"/>
    <s v="MC-17275"/>
    <s v="Marc Crier"/>
    <x v="0"/>
    <s v="United States"/>
    <s v="Pasco"/>
    <x v="4"/>
    <n v="99301"/>
    <x v="1"/>
    <s v="OFF-AR-10000380"/>
    <x v="1"/>
    <x v="6"/>
    <s v="Hunt PowerHouse Electric Pencil Sharpener, Blue"/>
    <n v="303.83999999999997"/>
    <n v="8"/>
    <n v="0"/>
    <n v="91.151999999999958"/>
  </r>
  <r>
    <n v="4853"/>
    <s v="CA-2011-107818"/>
    <x v="2"/>
    <x v="78"/>
    <d v="2011-09-14T00:00:00"/>
    <s v="Standard Class"/>
    <s v="MC-17275"/>
    <s v="Marc Crier"/>
    <x v="0"/>
    <s v="United States"/>
    <s v="Pasco"/>
    <x v="4"/>
    <n v="99301"/>
    <x v="1"/>
    <s v="OFF-ST-10000736"/>
    <x v="1"/>
    <x v="4"/>
    <s v="Carina Double Wide Media Storage Towers in Natural &amp; Black"/>
    <n v="485.88"/>
    <n v="6"/>
    <n v="0"/>
    <n v="19.43519999999998"/>
  </r>
  <r>
    <n v="4854"/>
    <s v="CA-2011-113320"/>
    <x v="2"/>
    <x v="432"/>
    <d v="2011-12-15T00:00:00"/>
    <s v="Second Class"/>
    <s v="LH-17155"/>
    <s v="Logan Haushalter"/>
    <x v="0"/>
    <s v="United States"/>
    <s v="Oakland"/>
    <x v="1"/>
    <n v="94601"/>
    <x v="1"/>
    <s v="FUR-FU-10004270"/>
    <x v="0"/>
    <x v="5"/>
    <s v="Eldon Image Series Desk Accessories, Burgundy"/>
    <n v="12.54"/>
    <n v="3"/>
    <n v="0"/>
    <n v="4.5144000000000002"/>
  </r>
  <r>
    <n v="4855"/>
    <s v="CA-2011-113320"/>
    <x v="2"/>
    <x v="432"/>
    <d v="2011-12-15T00:00:00"/>
    <s v="Second Class"/>
    <s v="LH-17155"/>
    <s v="Logan Haushalter"/>
    <x v="0"/>
    <s v="United States"/>
    <s v="Oakland"/>
    <x v="1"/>
    <n v="94601"/>
    <x v="1"/>
    <s v="OFF-ST-10000617"/>
    <x v="1"/>
    <x v="4"/>
    <s v="Woodgrain Magazine Files by Perma"/>
    <n v="8.94"/>
    <n v="3"/>
    <n v="0"/>
    <n v="0.62579999999999902"/>
  </r>
  <r>
    <n v="4856"/>
    <s v="CA-2011-113320"/>
    <x v="2"/>
    <x v="432"/>
    <d v="2011-12-15T00:00:00"/>
    <s v="Second Class"/>
    <s v="LH-17155"/>
    <s v="Logan Haushalter"/>
    <x v="0"/>
    <s v="United States"/>
    <s v="Oakland"/>
    <x v="1"/>
    <n v="94601"/>
    <x v="1"/>
    <s v="FUR-FU-10001706"/>
    <x v="0"/>
    <x v="5"/>
    <s v="Longer-Life Soft White Bulbs"/>
    <n v="9.24"/>
    <n v="3"/>
    <n v="0"/>
    <n v="4.4352"/>
  </r>
  <r>
    <n v="4857"/>
    <s v="CA-2012-137526"/>
    <x v="1"/>
    <x v="1004"/>
    <d v="2012-01-17T00:00:00"/>
    <s v="Standard Class"/>
    <s v="PB-19150"/>
    <s v="Philip Brown"/>
    <x v="0"/>
    <s v="United States"/>
    <s v="Los Angeles"/>
    <x v="1"/>
    <n v="90004"/>
    <x v="1"/>
    <s v="OFF-BI-10003364"/>
    <x v="1"/>
    <x v="8"/>
    <s v="Binding Machine Supplies"/>
    <n v="70.00800000000001"/>
    <n v="3"/>
    <n v="0.2"/>
    <n v="24.502800000000001"/>
  </r>
  <r>
    <n v="4858"/>
    <s v="CA-2012-137526"/>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s v="CA-2012-137526"/>
    <x v="1"/>
    <x v="1004"/>
    <d v="2012-01-17T00:00:00"/>
    <s v="Standard Class"/>
    <s v="PB-19150"/>
    <s v="Philip Brown"/>
    <x v="0"/>
    <s v="United States"/>
    <s v="Los Angeles"/>
    <x v="1"/>
    <n v="90004"/>
    <x v="1"/>
    <s v="FUR-FU-10004845"/>
    <x v="0"/>
    <x v="5"/>
    <s v="Deflect-o EconoMat Nonstudded, No Bevel Mat"/>
    <n v="464.84999999999997"/>
    <n v="9"/>
    <n v="0"/>
    <n v="92.969999999999985"/>
  </r>
  <r>
    <n v="4860"/>
    <s v="CA-2014-136063"/>
    <x v="3"/>
    <x v="934"/>
    <d v="2014-12-20T00:00:00"/>
    <s v="Standard Class"/>
    <s v="SS-20140"/>
    <s v="Saphhira Shifley"/>
    <x v="1"/>
    <s v="United States"/>
    <s v="Oak Park"/>
    <x v="10"/>
    <n v="60302"/>
    <x v="2"/>
    <s v="OFF-AR-10000823"/>
    <x v="1"/>
    <x v="6"/>
    <s v="Newell 307"/>
    <n v="10.192000000000002"/>
    <n v="7"/>
    <n v="0.2"/>
    <n v="1.0192000000000001"/>
  </r>
  <r>
    <n v="4861"/>
    <s v="CA-2013-101546"/>
    <x v="0"/>
    <x v="122"/>
    <d v="2013-12-25T00:00:00"/>
    <s v="Standard Class"/>
    <s v="GK-14620"/>
    <s v="Grace Kelly"/>
    <x v="1"/>
    <s v="United States"/>
    <s v="Morristown"/>
    <x v="30"/>
    <n v="7960"/>
    <x v="3"/>
    <s v="OFF-BI-10001359"/>
    <x v="1"/>
    <x v="8"/>
    <s v="GBC DocuBind TL300 Electric Binding System"/>
    <n v="1793.98"/>
    <n v="2"/>
    <n v="0"/>
    <n v="843.17059999999992"/>
  </r>
  <r>
    <n v="4862"/>
    <s v="CA-2011-138940"/>
    <x v="2"/>
    <x v="909"/>
    <d v="2011-04-16T00:00:00"/>
    <s v="Second Class"/>
    <s v="GM-14455"/>
    <s v="Gary Mitchum"/>
    <x v="2"/>
    <s v="United States"/>
    <s v="Austin"/>
    <x v="5"/>
    <n v="78745"/>
    <x v="2"/>
    <s v="TEC-PH-10001835"/>
    <x v="2"/>
    <x v="7"/>
    <s v="Jawbone JAMBOX Wireless Bluetooth Speaker"/>
    <n v="758.35200000000009"/>
    <n v="6"/>
    <n v="0.2"/>
    <n v="265.42320000000001"/>
  </r>
  <r>
    <n v="4863"/>
    <s v="CA-2013-125164"/>
    <x v="0"/>
    <x v="338"/>
    <d v="2013-11-15T00:00:00"/>
    <s v="Standard Class"/>
    <s v="SH-19975"/>
    <s v="Sally Hughsby"/>
    <x v="1"/>
    <s v="United States"/>
    <s v="New York City"/>
    <x v="15"/>
    <n v="10011"/>
    <x v="3"/>
    <s v="OFF-BI-10001191"/>
    <x v="1"/>
    <x v="8"/>
    <s v="Canvas Sectional Post Binders"/>
    <n v="20.368000000000002"/>
    <n v="1"/>
    <n v="0.2"/>
    <n v="7.3834"/>
  </r>
  <r>
    <n v="4864"/>
    <s v="CA-2013-125164"/>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s v="CA-2014-163531"/>
    <x v="3"/>
    <x v="335"/>
    <d v="2014-07-01T00:00:00"/>
    <s v="Standard Class"/>
    <s v="SC-20725"/>
    <s v="Steven Cartwright"/>
    <x v="0"/>
    <s v="United States"/>
    <s v="New York City"/>
    <x v="15"/>
    <n v="10024"/>
    <x v="3"/>
    <s v="TEC-PH-10001425"/>
    <x v="2"/>
    <x v="7"/>
    <s v="Mophie Juice Pack Helium for iPhone"/>
    <n v="239.96999999999997"/>
    <n v="3"/>
    <n v="0"/>
    <n v="67.191599999999994"/>
  </r>
  <r>
    <n v="4866"/>
    <s v="CA-2014-122490"/>
    <x v="3"/>
    <x v="38"/>
    <d v="2014-11-19T00:00:00"/>
    <s v="Standard Class"/>
    <s v="TT-21070"/>
    <s v="Ted Trevino"/>
    <x v="0"/>
    <s v="United States"/>
    <s v="Seattle"/>
    <x v="4"/>
    <n v="98103"/>
    <x v="1"/>
    <s v="FUR-CH-10001215"/>
    <x v="0"/>
    <x v="1"/>
    <s v="Global Troy Executive Leather Low-Back Tilter"/>
    <n v="2404.7040000000002"/>
    <n v="6"/>
    <n v="0.2"/>
    <n v="150.29399999999998"/>
  </r>
  <r>
    <n v="4867"/>
    <s v="CA-2014-122490"/>
    <x v="3"/>
    <x v="38"/>
    <d v="2014-11-19T00:00:00"/>
    <s v="Standard Class"/>
    <s v="TT-21070"/>
    <s v="Ted Trevino"/>
    <x v="0"/>
    <s v="United States"/>
    <s v="Seattle"/>
    <x v="4"/>
    <n v="98103"/>
    <x v="1"/>
    <s v="OFF-BI-10001718"/>
    <x v="1"/>
    <x v="8"/>
    <s v="GBC DocuBind P50 Personal Binding Machine"/>
    <n v="563.024"/>
    <n v="11"/>
    <n v="0.2"/>
    <n v="190.02059999999997"/>
  </r>
  <r>
    <n v="4868"/>
    <s v="CA-2014-122490"/>
    <x v="3"/>
    <x v="38"/>
    <d v="2014-11-19T00:00:00"/>
    <s v="Standard Class"/>
    <s v="TT-21070"/>
    <s v="Ted Trevino"/>
    <x v="0"/>
    <s v="United States"/>
    <s v="Seattle"/>
    <x v="4"/>
    <n v="98103"/>
    <x v="1"/>
    <s v="OFF-ST-10000991"/>
    <x v="1"/>
    <x v="4"/>
    <s v="Space Solutions HD Industrial Steel Shelving."/>
    <n v="344.90999999999997"/>
    <n v="3"/>
    <n v="0"/>
    <n v="10.347300000000004"/>
  </r>
  <r>
    <n v="4869"/>
    <s v="CA-2014-122490"/>
    <x v="3"/>
    <x v="38"/>
    <d v="2014-11-19T00:00:00"/>
    <s v="Standard Class"/>
    <s v="TT-21070"/>
    <s v="Ted Trevino"/>
    <x v="0"/>
    <s v="United States"/>
    <s v="Seattle"/>
    <x v="4"/>
    <n v="98103"/>
    <x v="1"/>
    <s v="OFF-LA-10001613"/>
    <x v="1"/>
    <x v="2"/>
    <s v="Avery File Folder Labels"/>
    <n v="8.64"/>
    <n v="3"/>
    <n v="0"/>
    <n v="4.2336"/>
  </r>
  <r>
    <n v="4870"/>
    <s v="CA-2014-131366"/>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s v="CA-2014-131366"/>
    <x v="3"/>
    <x v="221"/>
    <d v="2014-11-30T00:00:00"/>
    <s v="Standard Class"/>
    <s v="SC-20440"/>
    <s v="Shaun Chance"/>
    <x v="1"/>
    <s v="United States"/>
    <s v="Lancaster"/>
    <x v="9"/>
    <n v="17602"/>
    <x v="3"/>
    <s v="OFF-PA-10000675"/>
    <x v="1"/>
    <x v="10"/>
    <s v="Xerox 1919"/>
    <n v="229.54400000000001"/>
    <n v="7"/>
    <n v="0.2"/>
    <n v="83.209699999999998"/>
  </r>
  <r>
    <n v="4872"/>
    <s v="CA-2014-164042"/>
    <x v="3"/>
    <x v="979"/>
    <d v="2014-05-28T00:00:00"/>
    <s v="Standard Class"/>
    <s v="KL-16645"/>
    <s v="Ken Lonsdale"/>
    <x v="0"/>
    <s v="United States"/>
    <s v="Houston"/>
    <x v="5"/>
    <n v="77095"/>
    <x v="2"/>
    <s v="OFF-FA-10000840"/>
    <x v="1"/>
    <x v="13"/>
    <s v="OIC Thumb-Tacks"/>
    <n v="1.8239999999999998"/>
    <n v="2"/>
    <n v="0.2"/>
    <n v="0.61559999999999993"/>
  </r>
  <r>
    <n v="4873"/>
    <s v="CA-2014-164042"/>
    <x v="3"/>
    <x v="979"/>
    <d v="2014-05-28T00:00:00"/>
    <s v="Standard Class"/>
    <s v="KL-16645"/>
    <s v="Ken Lonsdale"/>
    <x v="0"/>
    <s v="United States"/>
    <s v="Houston"/>
    <x v="5"/>
    <n v="77095"/>
    <x v="2"/>
    <s v="OFF-AP-10001947"/>
    <x v="1"/>
    <x v="9"/>
    <s v="Acco 6 Outlet Guardian Premium Plus Surge Suppressor"/>
    <n v="18.319999999999997"/>
    <n v="5"/>
    <n v="0.8"/>
    <n v="-46.716000000000008"/>
  </r>
  <r>
    <n v="4874"/>
    <s v="CA-2014-164042"/>
    <x v="3"/>
    <x v="979"/>
    <d v="2014-05-28T00:00:00"/>
    <s v="Standard Class"/>
    <s v="KL-16645"/>
    <s v="Ken Lonsdale"/>
    <x v="0"/>
    <s v="United States"/>
    <s v="Houston"/>
    <x v="5"/>
    <n v="77095"/>
    <x v="2"/>
    <s v="OFF-ST-10002301"/>
    <x v="1"/>
    <x v="4"/>
    <s v="Tennsco Commercial Shelving"/>
    <n v="48.816000000000003"/>
    <n v="3"/>
    <n v="0.2"/>
    <n v="-11.593800000000005"/>
  </r>
  <r>
    <n v="4875"/>
    <s v="CA-2014-164042"/>
    <x v="3"/>
    <x v="979"/>
    <d v="2014-05-28T00:00:00"/>
    <s v="Standard Class"/>
    <s v="KL-16645"/>
    <s v="Ken Lonsdale"/>
    <x v="0"/>
    <s v="United States"/>
    <s v="Houston"/>
    <x v="5"/>
    <n v="77095"/>
    <x v="2"/>
    <s v="OFF-BI-10001922"/>
    <x v="1"/>
    <x v="8"/>
    <s v="Storex Dura Pro Binders"/>
    <n v="1.1879999999999997"/>
    <n v="1"/>
    <n v="0.8"/>
    <n v="-1.9602000000000008"/>
  </r>
  <r>
    <n v="4876"/>
    <s v="CA-2011-132864"/>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s v="US-2011-155817"/>
    <x v="2"/>
    <x v="462"/>
    <d v="2011-10-09T00:00:00"/>
    <s v="Standard Class"/>
    <s v="SL-20155"/>
    <s v="Sara Luxemburg"/>
    <x v="2"/>
    <s v="United States"/>
    <s v="Durham"/>
    <x v="3"/>
    <n v="27707"/>
    <x v="0"/>
    <s v="OFF-ST-10000532"/>
    <x v="1"/>
    <x v="4"/>
    <s v="Advantus Rolling Drawer Organizers"/>
    <n v="61.567999999999998"/>
    <n v="2"/>
    <n v="0.2"/>
    <n v="4.6175999999999995"/>
  </r>
  <r>
    <n v="4878"/>
    <s v="US-2011-155817"/>
    <x v="2"/>
    <x v="462"/>
    <d v="2011-10-09T00:00:00"/>
    <s v="Standard Class"/>
    <s v="SL-20155"/>
    <s v="Sara Luxemburg"/>
    <x v="2"/>
    <s v="United States"/>
    <s v="Durham"/>
    <x v="3"/>
    <n v="27707"/>
    <x v="0"/>
    <s v="OFF-AR-10002335"/>
    <x v="1"/>
    <x v="6"/>
    <s v="DIXON Oriole Pencils"/>
    <n v="6.1920000000000002"/>
    <n v="3"/>
    <n v="0.2"/>
    <n v="0.46440000000000037"/>
  </r>
  <r>
    <n v="4879"/>
    <s v="US-2013-131891"/>
    <x v="0"/>
    <x v="875"/>
    <d v="2013-08-01T00:00:00"/>
    <s v="First Class"/>
    <s v="PW-19240"/>
    <s v="Pierre Wener"/>
    <x v="0"/>
    <s v="United States"/>
    <s v="Pensacola"/>
    <x v="2"/>
    <n v="32503"/>
    <x v="0"/>
    <s v="OFF-BI-10000201"/>
    <x v="1"/>
    <x v="8"/>
    <s v="Avery Triangle Shaped Sheet Lifters, Black, 2/Pack"/>
    <n v="2.2140000000000004"/>
    <n v="3"/>
    <n v="0.7"/>
    <n v="-1.4760000000000004"/>
  </r>
  <r>
    <n v="4880"/>
    <s v="CA-2014-143567"/>
    <x v="3"/>
    <x v="808"/>
    <d v="2014-11-06T00:00:00"/>
    <s v="Second Class"/>
    <s v="TB-21175"/>
    <s v="Thomas Boland"/>
    <x v="1"/>
    <s v="United States"/>
    <s v="Henderson"/>
    <x v="0"/>
    <n v="42420"/>
    <x v="0"/>
    <s v="OFF-EN-10004846"/>
    <x v="1"/>
    <x v="12"/>
    <s v="Letter or Legal Size Expandable Poly String Tie Envelopes"/>
    <n v="5.32"/>
    <n v="2"/>
    <n v="0"/>
    <n v="2.6068000000000002"/>
  </r>
  <r>
    <n v="4881"/>
    <s v="CA-2014-143567"/>
    <x v="3"/>
    <x v="808"/>
    <d v="2014-11-06T00:00:00"/>
    <s v="Second Class"/>
    <s v="TB-21175"/>
    <s v="Thomas Boland"/>
    <x v="1"/>
    <s v="United States"/>
    <s v="Henderson"/>
    <x v="0"/>
    <n v="42420"/>
    <x v="0"/>
    <s v="FUR-CH-10000454"/>
    <x v="0"/>
    <x v="1"/>
    <s v="Hon Deluxe Fabric Upholstered Stacking Chairs, Rounded Back"/>
    <n v="975.92"/>
    <n v="4"/>
    <n v="0"/>
    <n v="292.77599999999995"/>
  </r>
  <r>
    <n v="4882"/>
    <s v="CA-2014-143567"/>
    <x v="3"/>
    <x v="808"/>
    <d v="2014-11-06T00:00:00"/>
    <s v="Second Class"/>
    <s v="TB-21175"/>
    <s v="Thomas Boland"/>
    <x v="1"/>
    <s v="United States"/>
    <s v="Henderson"/>
    <x v="0"/>
    <n v="42420"/>
    <x v="0"/>
    <s v="TEC-AC-10004145"/>
    <x v="2"/>
    <x v="11"/>
    <s v="Logitech diNovo Edge Keyboard"/>
    <n v="2249.91"/>
    <n v="9"/>
    <n v="0"/>
    <n v="517.47930000000008"/>
  </r>
  <r>
    <n v="4883"/>
    <s v="CA-2014-143567"/>
    <x v="3"/>
    <x v="808"/>
    <d v="2014-11-06T00:00:00"/>
    <s v="Second Class"/>
    <s v="TB-21175"/>
    <s v="Thomas Boland"/>
    <x v="1"/>
    <s v="United States"/>
    <s v="Henderson"/>
    <x v="0"/>
    <n v="42420"/>
    <x v="0"/>
    <s v="OFF-ST-10001580"/>
    <x v="1"/>
    <x v="4"/>
    <s v="Super Decoflex Portable Personal File"/>
    <n v="59.92"/>
    <n v="4"/>
    <n v="0"/>
    <n v="16.7776"/>
  </r>
  <r>
    <n v="4884"/>
    <s v="CA-2014-104080"/>
    <x v="3"/>
    <x v="144"/>
    <d v="2014-03-16T00:00:00"/>
    <s v="Standard Class"/>
    <s v="AH-10210"/>
    <s v="Alan Hwang"/>
    <x v="0"/>
    <s v="United States"/>
    <s v="Anaheim"/>
    <x v="1"/>
    <n v="92804"/>
    <x v="1"/>
    <s v="OFF-BI-10003876"/>
    <x v="1"/>
    <x v="8"/>
    <s v="Green Canvas Binder for 8-1/2&quot; x 14&quot; Sheets"/>
    <n v="171.20000000000002"/>
    <n v="5"/>
    <n v="0.2"/>
    <n v="64.199999999999989"/>
  </r>
  <r>
    <n v="4885"/>
    <s v="CA-2014-104080"/>
    <x v="3"/>
    <x v="144"/>
    <d v="2014-03-16T00:00:00"/>
    <s v="Standard Class"/>
    <s v="AH-10210"/>
    <s v="Alan Hwang"/>
    <x v="0"/>
    <s v="United States"/>
    <s v="Anaheim"/>
    <x v="1"/>
    <n v="92804"/>
    <x v="1"/>
    <s v="OFF-AR-10001972"/>
    <x v="1"/>
    <x v="6"/>
    <s v="Newell 323"/>
    <n v="3.36"/>
    <n v="2"/>
    <n v="0"/>
    <n v="0.87360000000000015"/>
  </r>
  <r>
    <n v="4886"/>
    <s v="CA-2011-151379"/>
    <x v="2"/>
    <x v="757"/>
    <d v="2011-12-20T00:00:00"/>
    <s v="Standard Class"/>
    <s v="SC-20695"/>
    <s v="Steve Chapman"/>
    <x v="1"/>
    <s v="United States"/>
    <s v="Detroit"/>
    <x v="12"/>
    <n v="48227"/>
    <x v="2"/>
    <s v="OFF-PA-10000595"/>
    <x v="1"/>
    <x v="10"/>
    <s v="Xerox 1929"/>
    <n v="114.2"/>
    <n v="5"/>
    <n v="0"/>
    <n v="52.531999999999996"/>
  </r>
  <r>
    <n v="4887"/>
    <s v="CA-2013-163167"/>
    <x v="0"/>
    <x v="85"/>
    <d v="2013-12-02T00:00:00"/>
    <s v="Second Class"/>
    <s v="RF-19345"/>
    <s v="Randy Ferguson"/>
    <x v="1"/>
    <s v="United States"/>
    <s v="Marietta"/>
    <x v="32"/>
    <n v="30062"/>
    <x v="0"/>
    <s v="FUR-CH-10004477"/>
    <x v="0"/>
    <x v="1"/>
    <s v="Global Push Button Manager's Chair, Indigo"/>
    <n v="182.67000000000002"/>
    <n v="3"/>
    <n v="0"/>
    <n v="52.974299999999992"/>
  </r>
  <r>
    <n v="4888"/>
    <s v="CA-2013-163167"/>
    <x v="0"/>
    <x v="85"/>
    <d v="2013-12-02T00:00:00"/>
    <s v="Second Class"/>
    <s v="RF-19345"/>
    <s v="Randy Ferguson"/>
    <x v="1"/>
    <s v="United States"/>
    <s v="Marietta"/>
    <x v="32"/>
    <n v="30062"/>
    <x v="0"/>
    <s v="TEC-AC-10003441"/>
    <x v="2"/>
    <x v="11"/>
    <s v="Kingston Digital DataTraveler 32GB USB 2.0"/>
    <n v="101.69999999999999"/>
    <n v="6"/>
    <n v="0"/>
    <n v="6.1019999999999968"/>
  </r>
  <r>
    <n v="4889"/>
    <s v="CA-2013-163167"/>
    <x v="0"/>
    <x v="85"/>
    <d v="2013-12-02T00:00:00"/>
    <s v="Second Class"/>
    <s v="RF-19345"/>
    <s v="Randy Ferguson"/>
    <x v="1"/>
    <s v="United States"/>
    <s v="Marietta"/>
    <x v="32"/>
    <n v="30062"/>
    <x v="0"/>
    <s v="OFF-ST-10004459"/>
    <x v="1"/>
    <x v="4"/>
    <s v="Tennsco Single-Tier Lockers"/>
    <n v="1126.02"/>
    <n v="3"/>
    <n v="0"/>
    <n v="56.300999999999988"/>
  </r>
  <r>
    <n v="4890"/>
    <s v="CA-2013-163167"/>
    <x v="0"/>
    <x v="85"/>
    <d v="2013-12-02T00:00:00"/>
    <s v="Second Class"/>
    <s v="RF-19345"/>
    <s v="Randy Ferguson"/>
    <x v="1"/>
    <s v="United States"/>
    <s v="Marietta"/>
    <x v="32"/>
    <n v="30062"/>
    <x v="0"/>
    <s v="OFF-ST-10003805"/>
    <x v="1"/>
    <x v="4"/>
    <s v="24 Capacity Maxi Data Binder Racks, Pearl"/>
    <n v="1263.3000000000002"/>
    <n v="6"/>
    <n v="0"/>
    <n v="315.82499999999993"/>
  </r>
  <r>
    <n v="4891"/>
    <s v="CA-2013-135776"/>
    <x v="0"/>
    <x v="443"/>
    <d v="2013-12-31T00:00:00"/>
    <s v="Standard Class"/>
    <s v="EH-13765"/>
    <s v="Edward Hooks"/>
    <x v="1"/>
    <s v="United States"/>
    <s v="Seattle"/>
    <x v="4"/>
    <n v="98103"/>
    <x v="1"/>
    <s v="OFF-AR-10001246"/>
    <x v="1"/>
    <x v="6"/>
    <s v="Newell 317"/>
    <n v="8.82"/>
    <n v="3"/>
    <n v="0"/>
    <n v="2.5577999999999994"/>
  </r>
  <r>
    <n v="4892"/>
    <s v="CA-2013-135776"/>
    <x v="0"/>
    <x v="443"/>
    <d v="2013-12-31T00:00:00"/>
    <s v="Standard Class"/>
    <s v="EH-13765"/>
    <s v="Edward Hooks"/>
    <x v="1"/>
    <s v="United States"/>
    <s v="Seattle"/>
    <x v="4"/>
    <n v="98103"/>
    <x v="1"/>
    <s v="OFF-PA-10001295"/>
    <x v="1"/>
    <x v="10"/>
    <s v="Computer Printout Paper with Letter-Trim Perforations"/>
    <n v="37.94"/>
    <n v="2"/>
    <n v="0"/>
    <n v="18.211199999999998"/>
  </r>
  <r>
    <n v="4893"/>
    <s v="CA-2013-135776"/>
    <x v="0"/>
    <x v="443"/>
    <d v="2013-12-31T00:00:00"/>
    <s v="Standard Class"/>
    <s v="EH-13765"/>
    <s v="Edward Hooks"/>
    <x v="1"/>
    <s v="United States"/>
    <s v="Seattle"/>
    <x v="4"/>
    <n v="98103"/>
    <x v="1"/>
    <s v="OFF-AR-10001231"/>
    <x v="1"/>
    <x v="6"/>
    <s v="Sanford EarthWrite Recycled Pencils, Medium Soft, #2"/>
    <n v="4.2"/>
    <n v="2"/>
    <n v="0"/>
    <n v="1.1760000000000002"/>
  </r>
  <r>
    <n v="4894"/>
    <s v="CA-2013-135776"/>
    <x v="0"/>
    <x v="443"/>
    <d v="2013-12-31T00:00:00"/>
    <s v="Standard Class"/>
    <s v="EH-13765"/>
    <s v="Edward Hooks"/>
    <x v="1"/>
    <s v="United States"/>
    <s v="Seattle"/>
    <x v="4"/>
    <n v="98103"/>
    <x v="1"/>
    <s v="OFF-ST-10002743"/>
    <x v="1"/>
    <x v="4"/>
    <s v="SAFCO Boltless Steel Shelving"/>
    <n v="227.28"/>
    <n v="2"/>
    <n v="0"/>
    <n v="2.2727999999999895"/>
  </r>
  <r>
    <n v="4895"/>
    <s v="CA-2013-135776"/>
    <x v="0"/>
    <x v="443"/>
    <d v="2013-12-31T00:00:00"/>
    <s v="Standard Class"/>
    <s v="EH-13765"/>
    <s v="Edward Hooks"/>
    <x v="1"/>
    <s v="United States"/>
    <s v="Seattle"/>
    <x v="4"/>
    <n v="98103"/>
    <x v="1"/>
    <s v="OFF-PA-10004327"/>
    <x v="1"/>
    <x v="10"/>
    <s v="Xerox 1911"/>
    <n v="47.9"/>
    <n v="1"/>
    <n v="0"/>
    <n v="22.991999999999997"/>
  </r>
  <r>
    <n v="4896"/>
    <s v="CA-2013-135776"/>
    <x v="0"/>
    <x v="443"/>
    <d v="2013-12-31T00:00:00"/>
    <s v="Standard Class"/>
    <s v="EH-13765"/>
    <s v="Edward Hooks"/>
    <x v="1"/>
    <s v="United States"/>
    <s v="Seattle"/>
    <x v="4"/>
    <n v="98103"/>
    <x v="1"/>
    <s v="OFF-EN-10004773"/>
    <x v="1"/>
    <x v="12"/>
    <s v="Staples"/>
    <n v="61.96"/>
    <n v="2"/>
    <n v="0"/>
    <n v="30.360399999999998"/>
  </r>
  <r>
    <n v="4897"/>
    <s v="CA-2013-135776"/>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s v="US-2011-122021"/>
    <x v="2"/>
    <x v="771"/>
    <d v="2011-10-17T00:00:00"/>
    <s v="First Class"/>
    <s v="AC-10660"/>
    <s v="Anna Chung"/>
    <x v="0"/>
    <s v="United States"/>
    <s v="Parma"/>
    <x v="24"/>
    <n v="44134"/>
    <x v="3"/>
    <s v="FUR-CH-10003761"/>
    <x v="0"/>
    <x v="1"/>
    <s v="Global Italian Leather Office Chair"/>
    <n v="183.37199999999999"/>
    <n v="2"/>
    <n v="0.3"/>
    <n v="-7.8588000000000022"/>
  </r>
  <r>
    <n v="4899"/>
    <s v="US-2011-122021"/>
    <x v="2"/>
    <x v="771"/>
    <d v="2011-10-17T00:00:00"/>
    <s v="First Class"/>
    <s v="AC-10660"/>
    <s v="Anna Chung"/>
    <x v="0"/>
    <s v="United States"/>
    <s v="Parma"/>
    <x v="24"/>
    <n v="44134"/>
    <x v="3"/>
    <s v="OFF-PA-10002230"/>
    <x v="1"/>
    <x v="10"/>
    <s v="Xerox 1897"/>
    <n v="7.9680000000000009"/>
    <n v="2"/>
    <n v="0.2"/>
    <n v="2.8884000000000007"/>
  </r>
  <r>
    <n v="4900"/>
    <s v="CA-2013-130484"/>
    <x v="0"/>
    <x v="250"/>
    <d v="2013-08-28T00:00:00"/>
    <s v="Standard Class"/>
    <s v="SG-20470"/>
    <s v="Sheri Gordon"/>
    <x v="0"/>
    <s v="United States"/>
    <s v="Gresham"/>
    <x v="21"/>
    <n v="97030"/>
    <x v="1"/>
    <s v="OFF-BI-10000088"/>
    <x v="1"/>
    <x v="8"/>
    <s v="GBC Imprintable Covers"/>
    <n v="26.352000000000004"/>
    <n v="8"/>
    <n v="0.7"/>
    <n v="-18.446399999999997"/>
  </r>
  <r>
    <n v="4901"/>
    <s v="CA-2014-120936"/>
    <x v="3"/>
    <x v="94"/>
    <d v="2014-12-22T00:00:00"/>
    <s v="Standard Class"/>
    <s v="CA-12310"/>
    <s v="Christine Abelman"/>
    <x v="1"/>
    <s v="United States"/>
    <s v="Anaheim"/>
    <x v="1"/>
    <n v="92804"/>
    <x v="1"/>
    <s v="OFF-ST-10001526"/>
    <x v="1"/>
    <x v="4"/>
    <s v="Iceberg Mobile Mega Data/Printer Cart "/>
    <n v="481.32"/>
    <n v="4"/>
    <n v="0"/>
    <n v="125.14319999999998"/>
  </r>
  <r>
    <n v="4902"/>
    <s v="CA-2014-120936"/>
    <x v="3"/>
    <x v="94"/>
    <d v="2014-12-22T00:00:00"/>
    <s v="Standard Class"/>
    <s v="CA-12310"/>
    <s v="Christine Abelman"/>
    <x v="1"/>
    <s v="United States"/>
    <s v="Anaheim"/>
    <x v="1"/>
    <n v="92804"/>
    <x v="1"/>
    <s v="OFF-SU-10002557"/>
    <x v="1"/>
    <x v="14"/>
    <s v="Fiskars Spring-Action Scissors"/>
    <n v="13.98"/>
    <n v="1"/>
    <n v="0"/>
    <n v="3.6348000000000003"/>
  </r>
  <r>
    <n v="4903"/>
    <s v="CA-2014-110884"/>
    <x v="3"/>
    <x v="469"/>
    <d v="2014-03-13T00:00:00"/>
    <s v="Standard Class"/>
    <s v="SH-20395"/>
    <s v="Shahid Hopkins"/>
    <x v="0"/>
    <s v="United States"/>
    <s v="New York City"/>
    <x v="15"/>
    <n v="10035"/>
    <x v="3"/>
    <s v="OFF-BI-10003669"/>
    <x v="1"/>
    <x v="8"/>
    <s v="3M Organizer Strips"/>
    <n v="25.92"/>
    <n v="6"/>
    <n v="0.2"/>
    <n v="9.0719999999999992"/>
  </r>
  <r>
    <n v="4904"/>
    <s v="CA-2014-11088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s v="US-2011-161613"/>
    <x v="2"/>
    <x v="588"/>
    <d v="2011-12-03T00:00:00"/>
    <s v="Second Class"/>
    <s v="MC-17605"/>
    <s v="Matt Connell"/>
    <x v="1"/>
    <s v="United States"/>
    <s v="Houston"/>
    <x v="5"/>
    <n v="77070"/>
    <x v="2"/>
    <s v="FUR-CH-10003746"/>
    <x v="0"/>
    <x v="1"/>
    <s v="Hon 4070 Series Pagoda Round Back Stacking Chairs"/>
    <n v="674.05799999999999"/>
    <n v="3"/>
    <n v="0.3"/>
    <n v="-19.258800000000008"/>
  </r>
  <r>
    <n v="4906"/>
    <s v="US-2011-146353"/>
    <x v="2"/>
    <x v="1005"/>
    <d v="2011-10-16T00:00:00"/>
    <s v="Second Class"/>
    <s v="JE-15610"/>
    <s v="Jim Epp"/>
    <x v="1"/>
    <s v="United States"/>
    <s v="Concord"/>
    <x v="38"/>
    <n v="3301"/>
    <x v="3"/>
    <s v="OFF-BI-10003476"/>
    <x v="1"/>
    <x v="8"/>
    <s v="Avery Metallic Poly Binders"/>
    <n v="22.92"/>
    <n v="4"/>
    <n v="0"/>
    <n v="11.0016"/>
  </r>
  <r>
    <n v="4907"/>
    <s v="US-2011-146353"/>
    <x v="2"/>
    <x v="1005"/>
    <d v="2011-10-16T00:00:00"/>
    <s v="Second Class"/>
    <s v="JE-15610"/>
    <s v="Jim Epp"/>
    <x v="1"/>
    <s v="United States"/>
    <s v="Concord"/>
    <x v="38"/>
    <n v="3301"/>
    <x v="3"/>
    <s v="OFF-ST-10001469"/>
    <x v="1"/>
    <x v="4"/>
    <s v="Fellowes Bankers Box Recycled Super Stor/Drawer"/>
    <n v="269.89999999999998"/>
    <n v="5"/>
    <n v="0"/>
    <n v="16.193999999999988"/>
  </r>
  <r>
    <n v="4908"/>
    <s v="CA-2011-133809"/>
    <x v="2"/>
    <x v="728"/>
    <d v="2011-11-23T00:00:00"/>
    <s v="Second Class"/>
    <s v="MS-17530"/>
    <s v="MaryBeth Skach"/>
    <x v="0"/>
    <s v="United States"/>
    <s v="Fairfield"/>
    <x v="24"/>
    <n v="45014"/>
    <x v="3"/>
    <s v="OFF-BI-10001757"/>
    <x v="1"/>
    <x v="8"/>
    <s v="Pressboard Hanging Data Binders for Unburst Sheets"/>
    <n v="11.808000000000002"/>
    <n v="8"/>
    <n v="0.7"/>
    <n v="-8.659200000000002"/>
  </r>
  <r>
    <n v="4909"/>
    <s v="CA-2011-133809"/>
    <x v="2"/>
    <x v="728"/>
    <d v="2011-11-23T00:00:00"/>
    <s v="Second Class"/>
    <s v="MS-17530"/>
    <s v="MaryBeth Skach"/>
    <x v="0"/>
    <s v="United States"/>
    <s v="Fairfield"/>
    <x v="24"/>
    <n v="45014"/>
    <x v="3"/>
    <s v="TEC-PH-10004875"/>
    <x v="2"/>
    <x v="7"/>
    <s v="PNY Rapid USB Car Charger - Black"/>
    <n v="9.5879999999999992"/>
    <n v="2"/>
    <n v="0.4"/>
    <n v="-2.0773999999999999"/>
  </r>
  <r>
    <n v="4910"/>
    <s v="CA-2014-127306"/>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s v="CA-2014-127306"/>
    <x v="3"/>
    <x v="424"/>
    <d v="2014-01-19T00:00:00"/>
    <s v="Standard Class"/>
    <s v="BH-11710"/>
    <s v="Brosina Hoffman"/>
    <x v="0"/>
    <s v="United States"/>
    <s v="Johnson City"/>
    <x v="18"/>
    <n v="37604"/>
    <x v="0"/>
    <s v="OFF-PA-10000019"/>
    <x v="1"/>
    <x v="10"/>
    <s v="Xerox 1931"/>
    <n v="36.288000000000011"/>
    <n v="7"/>
    <n v="0.2"/>
    <n v="12.700800000000001"/>
  </r>
  <r>
    <n v="4912"/>
    <s v="CA-2014-127306"/>
    <x v="3"/>
    <x v="424"/>
    <d v="2014-01-19T00:00:00"/>
    <s v="Standard Class"/>
    <s v="BH-11710"/>
    <s v="Brosina Hoffman"/>
    <x v="0"/>
    <s v="United States"/>
    <s v="Johnson City"/>
    <x v="18"/>
    <n v="37604"/>
    <x v="0"/>
    <s v="TEC-PH-10001924"/>
    <x v="2"/>
    <x v="7"/>
    <s v="iHome FM Clock Radio with Lightning Dock"/>
    <n v="111.98399999999999"/>
    <n v="2"/>
    <n v="0.2"/>
    <n v="6.9990000000000059"/>
  </r>
  <r>
    <n v="4913"/>
    <s v="CA-2014-127306"/>
    <x v="3"/>
    <x v="424"/>
    <d v="2014-01-19T00:00:00"/>
    <s v="Standard Class"/>
    <s v="BH-11710"/>
    <s v="Brosina Hoffman"/>
    <x v="0"/>
    <s v="United States"/>
    <s v="Johnson City"/>
    <x v="18"/>
    <n v="37604"/>
    <x v="0"/>
    <s v="OFF-BI-10002003"/>
    <x v="1"/>
    <x v="8"/>
    <s v="Ibico Presentation Index for Binding Systems"/>
    <n v="5.9700000000000006"/>
    <n v="5"/>
    <n v="0.7"/>
    <n v="-4.577"/>
  </r>
  <r>
    <n v="4914"/>
    <s v="CA-2014-127306"/>
    <x v="3"/>
    <x v="424"/>
    <d v="2014-01-19T00:00:00"/>
    <s v="Standard Class"/>
    <s v="BH-11710"/>
    <s v="Brosina Hoffman"/>
    <x v="0"/>
    <s v="United States"/>
    <s v="Johnson City"/>
    <x v="18"/>
    <n v="37604"/>
    <x v="0"/>
    <s v="OFF-BI-10003727"/>
    <x v="1"/>
    <x v="8"/>
    <s v="Avery Durable Slant Ring Binders With Label Holder"/>
    <n v="2.508"/>
    <n v="2"/>
    <n v="0.7"/>
    <n v="-1.8391999999999999"/>
  </r>
  <r>
    <n v="4915"/>
    <s v="CA-2012-161830"/>
    <x v="1"/>
    <x v="496"/>
    <d v="2012-09-26T00:00:00"/>
    <s v="Second Class"/>
    <s v="ME-17725"/>
    <s v="Max Engle"/>
    <x v="0"/>
    <s v="United States"/>
    <s v="Seattle"/>
    <x v="4"/>
    <n v="98105"/>
    <x v="1"/>
    <s v="OFF-AR-10004042"/>
    <x v="1"/>
    <x v="6"/>
    <s v="BOSTON Model 1800 Electric Pencil Sharpeners, Putty/Woodgrain"/>
    <n v="35.96"/>
    <n v="2"/>
    <n v="0"/>
    <n v="10.428399999999996"/>
  </r>
  <r>
    <n v="4916"/>
    <s v="CA-2012-161830"/>
    <x v="1"/>
    <x v="496"/>
    <d v="2012-09-26T00:00:00"/>
    <s v="Second Class"/>
    <s v="ME-17725"/>
    <s v="Max Engle"/>
    <x v="0"/>
    <s v="United States"/>
    <s v="Seattle"/>
    <x v="4"/>
    <n v="98105"/>
    <x v="1"/>
    <s v="OFF-BI-10001097"/>
    <x v="1"/>
    <x v="8"/>
    <s v="Avery Hole Reinforcements"/>
    <n v="14.952000000000002"/>
    <n v="3"/>
    <n v="0.2"/>
    <n v="5.4201000000000006"/>
  </r>
  <r>
    <n v="4917"/>
    <s v="CA-2014-163125"/>
    <x v="3"/>
    <x v="449"/>
    <d v="2014-10-12T00:00:00"/>
    <s v="Second Class"/>
    <s v="MB-17305"/>
    <s v="Maria Bertelson"/>
    <x v="0"/>
    <s v="United States"/>
    <s v="League City"/>
    <x v="5"/>
    <n v="77573"/>
    <x v="2"/>
    <s v="OFF-AR-10004344"/>
    <x v="1"/>
    <x v="6"/>
    <s v="Bulldog Vacuum Base Pencil Sharpener"/>
    <n v="67.144000000000005"/>
    <n v="7"/>
    <n v="0.2"/>
    <n v="5.8750999999999962"/>
  </r>
  <r>
    <n v="4918"/>
    <s v="CA-2014-163125"/>
    <x v="3"/>
    <x v="449"/>
    <d v="2014-10-12T00:00:00"/>
    <s v="Second Class"/>
    <s v="MB-17305"/>
    <s v="Maria Bertelson"/>
    <x v="0"/>
    <s v="United States"/>
    <s v="League City"/>
    <x v="5"/>
    <n v="77573"/>
    <x v="2"/>
    <s v="FUR-CH-10001802"/>
    <x v="0"/>
    <x v="1"/>
    <s v="Hon Every-Day Chair Series Swivel Task Chairs"/>
    <n v="254.05799999999999"/>
    <n v="3"/>
    <n v="0.3"/>
    <n v="-32.664599999999993"/>
  </r>
  <r>
    <n v="4919"/>
    <s v="CA-2013-160304"/>
    <x v="0"/>
    <x v="1006"/>
    <d v="2013-01-07T00:00:00"/>
    <s v="Standard Class"/>
    <s v="BM-11575"/>
    <s v="Brendan Murry"/>
    <x v="1"/>
    <s v="United States"/>
    <s v="Gaithersburg"/>
    <x v="39"/>
    <n v="20877"/>
    <x v="3"/>
    <s v="FUR-BO-10004709"/>
    <x v="0"/>
    <x v="0"/>
    <s v="Bush Westfield Collection Bookcases, Medium Cherry Finish"/>
    <n v="173.94"/>
    <n v="3"/>
    <n v="0"/>
    <n v="38.266800000000003"/>
  </r>
  <r>
    <n v="4920"/>
    <s v="CA-2013-160304"/>
    <x v="0"/>
    <x v="1006"/>
    <d v="2013-01-07T00:00:00"/>
    <s v="Standard Class"/>
    <s v="BM-11575"/>
    <s v="Brendan Murry"/>
    <x v="1"/>
    <s v="United States"/>
    <s v="Gaithersburg"/>
    <x v="39"/>
    <n v="20877"/>
    <x v="3"/>
    <s v="TEC-PH-10000455"/>
    <x v="2"/>
    <x v="7"/>
    <s v="GE 30522EE2"/>
    <n v="231.98"/>
    <n v="2"/>
    <n v="0"/>
    <n v="67.274199999999979"/>
  </r>
  <r>
    <n v="4921"/>
    <s v="CA-2014-101728"/>
    <x v="3"/>
    <x v="971"/>
    <d v="2014-08-24T00:00:00"/>
    <s v="Standard Class"/>
    <s v="SC-20575"/>
    <s v="Sonia Cooley"/>
    <x v="0"/>
    <s v="United States"/>
    <s v="Chicago"/>
    <x v="10"/>
    <n v="60653"/>
    <x v="2"/>
    <s v="OFF-BI-10002393"/>
    <x v="1"/>
    <x v="8"/>
    <s v="Binder Posts"/>
    <n v="2.2959999999999994"/>
    <n v="2"/>
    <n v="0.8"/>
    <n v="-3.9032000000000009"/>
  </r>
  <r>
    <n v="4922"/>
    <s v="CA-2014-114055"/>
    <x v="3"/>
    <x v="53"/>
    <d v="2014-12-30T00:00:00"/>
    <s v="Second Class"/>
    <s v="MH-18115"/>
    <s v="Mick Hernandez"/>
    <x v="2"/>
    <s v="United States"/>
    <s v="Huntsville"/>
    <x v="19"/>
    <n v="35810"/>
    <x v="0"/>
    <s v="OFF-PA-10004381"/>
    <x v="1"/>
    <x v="10"/>
    <s v="14-7/8 x 11 Blue Bar Computer Printout Paper"/>
    <n v="96.08"/>
    <n v="2"/>
    <n v="0"/>
    <n v="46.118399999999994"/>
  </r>
  <r>
    <n v="4923"/>
    <s v="CA-2014-114055"/>
    <x v="3"/>
    <x v="53"/>
    <d v="2014-12-30T00:00:00"/>
    <s v="Second Class"/>
    <s v="MH-18115"/>
    <s v="Mick Hernandez"/>
    <x v="2"/>
    <s v="United States"/>
    <s v="Huntsville"/>
    <x v="19"/>
    <n v="35810"/>
    <x v="0"/>
    <s v="OFF-FA-10003059"/>
    <x v="1"/>
    <x v="13"/>
    <s v="Assorted Color Push Pins"/>
    <n v="3.62"/>
    <n v="2"/>
    <n v="0"/>
    <n v="1.1945999999999999"/>
  </r>
  <r>
    <n v="4924"/>
    <s v="CA-2014-114055"/>
    <x v="3"/>
    <x v="53"/>
    <d v="2014-12-30T00:00:00"/>
    <s v="Second Class"/>
    <s v="MH-18115"/>
    <s v="Mick Hernandez"/>
    <x v="2"/>
    <s v="United States"/>
    <s v="Huntsville"/>
    <x v="19"/>
    <n v="35810"/>
    <x v="0"/>
    <s v="OFF-PA-10000994"/>
    <x v="1"/>
    <x v="10"/>
    <s v="Xerox 1915"/>
    <n v="629.09999999999991"/>
    <n v="6"/>
    <n v="0"/>
    <n v="301.96799999999996"/>
  </r>
  <r>
    <n v="4925"/>
    <s v="CA-2014-114055"/>
    <x v="3"/>
    <x v="53"/>
    <d v="2014-12-30T00:00:00"/>
    <s v="Second Class"/>
    <s v="MH-18115"/>
    <s v="Mick Hernandez"/>
    <x v="2"/>
    <s v="United States"/>
    <s v="Huntsville"/>
    <x v="19"/>
    <n v="35810"/>
    <x v="0"/>
    <s v="TEC-PH-10002890"/>
    <x v="2"/>
    <x v="7"/>
    <s v="AT&amp;T 17929 Lendline Telephone"/>
    <n v="90.48"/>
    <n v="2"/>
    <n v="0"/>
    <n v="23.524799999999999"/>
  </r>
  <r>
    <n v="4926"/>
    <s v="CA-2014-126438"/>
    <x v="3"/>
    <x v="18"/>
    <d v="2014-09-14T00:00:00"/>
    <s v="First Class"/>
    <s v="AR-10345"/>
    <s v="Alex Russell"/>
    <x v="1"/>
    <s v="United States"/>
    <s v="Lawrence"/>
    <x v="31"/>
    <n v="1841"/>
    <x v="3"/>
    <s v="OFF-AR-10003338"/>
    <x v="1"/>
    <x v="6"/>
    <s v="Eberhard Faber 3 1/2&quot; Golf Pencils"/>
    <n v="14.88"/>
    <n v="2"/>
    <n v="0"/>
    <n v="3.7200000000000006"/>
  </r>
  <r>
    <n v="4927"/>
    <s v="CA-2014-117653"/>
    <x v="3"/>
    <x v="15"/>
    <d v="2014-10-24T00:00:00"/>
    <s v="Standard Class"/>
    <s v="MO-17500"/>
    <s v="Mary O'Rourke"/>
    <x v="0"/>
    <s v="United States"/>
    <s v="Chicago"/>
    <x v="10"/>
    <n v="60623"/>
    <x v="2"/>
    <s v="FUR-TA-10003008"/>
    <x v="0"/>
    <x v="3"/>
    <s v="Lesro Round Back Collection Coffee Table, End Table"/>
    <n v="91.275000000000006"/>
    <n v="1"/>
    <n v="0.5"/>
    <n v="-67.543499999999995"/>
  </r>
  <r>
    <n v="4928"/>
    <s v="CA-2014-143245"/>
    <x v="3"/>
    <x v="96"/>
    <d v="2014-12-07T00:00:00"/>
    <s v="Standard Class"/>
    <s v="AD-10180"/>
    <s v="Alan Dominguez"/>
    <x v="2"/>
    <s v="United States"/>
    <s v="Fairfield"/>
    <x v="29"/>
    <n v="6824"/>
    <x v="3"/>
    <s v="OFF-PA-10001972"/>
    <x v="1"/>
    <x v="10"/>
    <s v="Xerox 214"/>
    <n v="19.440000000000001"/>
    <n v="3"/>
    <n v="0"/>
    <n v="9.3312000000000008"/>
  </r>
  <r>
    <n v="4929"/>
    <s v="CA-2014-143245"/>
    <x v="3"/>
    <x v="96"/>
    <d v="2014-12-07T00:00:00"/>
    <s v="Standard Class"/>
    <s v="AD-10180"/>
    <s v="Alan Dominguez"/>
    <x v="2"/>
    <s v="United States"/>
    <s v="Fairfield"/>
    <x v="29"/>
    <n v="6824"/>
    <x v="3"/>
    <s v="FUR-CH-10000155"/>
    <x v="0"/>
    <x v="1"/>
    <s v="Global Comet Stacking Armless Chair"/>
    <n v="897.15000000000009"/>
    <n v="3"/>
    <n v="0"/>
    <n v="251.20200000000003"/>
  </r>
  <r>
    <n v="4930"/>
    <s v="US-2011-138828"/>
    <x v="2"/>
    <x v="814"/>
    <d v="2011-09-03T00:00:00"/>
    <s v="First Class"/>
    <s v="KD-16345"/>
    <s v="Katherine Ducich"/>
    <x v="0"/>
    <s v="United States"/>
    <s v="New York City"/>
    <x v="15"/>
    <n v="10009"/>
    <x v="3"/>
    <s v="OFF-AR-10000658"/>
    <x v="1"/>
    <x v="6"/>
    <s v="Newell 324"/>
    <n v="57.75"/>
    <n v="5"/>
    <n v="0"/>
    <n v="16.170000000000002"/>
  </r>
  <r>
    <n v="4931"/>
    <s v="US-2011-138828"/>
    <x v="2"/>
    <x v="814"/>
    <d v="2011-09-03T00:00:00"/>
    <s v="First Class"/>
    <s v="KD-16345"/>
    <s v="Katherine Ducich"/>
    <x v="0"/>
    <s v="United States"/>
    <s v="New York City"/>
    <x v="15"/>
    <n v="10009"/>
    <x v="3"/>
    <s v="OFF-PA-10000349"/>
    <x v="1"/>
    <x v="10"/>
    <s v="Staples"/>
    <n v="14.940000000000001"/>
    <n v="3"/>
    <n v="0"/>
    <n v="7.0218000000000007"/>
  </r>
  <r>
    <n v="4932"/>
    <s v="CA-2014-143651"/>
    <x v="3"/>
    <x v="613"/>
    <d v="2014-03-31T00:00:00"/>
    <s v="Standard Class"/>
    <s v="FM-14215"/>
    <s v="Filia McAdams"/>
    <x v="1"/>
    <s v="United States"/>
    <s v="Seattle"/>
    <x v="4"/>
    <n v="98103"/>
    <x v="1"/>
    <s v="OFF-AR-10001446"/>
    <x v="1"/>
    <x v="6"/>
    <s v="Newell 309"/>
    <n v="23.1"/>
    <n v="2"/>
    <n v="0"/>
    <n v="6.93"/>
  </r>
  <r>
    <n v="4933"/>
    <s v="CA-2012-106978"/>
    <x v="1"/>
    <x v="694"/>
    <d v="2012-10-04T00:00:00"/>
    <s v="Standard Class"/>
    <s v="ZC-21910"/>
    <s v="Zuschuss Carroll"/>
    <x v="0"/>
    <s v="United States"/>
    <s v="Aurora"/>
    <x v="22"/>
    <n v="80013"/>
    <x v="1"/>
    <s v="OFF-EN-10004483"/>
    <x v="1"/>
    <x v="12"/>
    <s v="#10 White Business Envelopes,4 1/8 x 9 1/2"/>
    <n v="12.536000000000001"/>
    <n v="1"/>
    <n v="0.2"/>
    <n v="4.2308999999999983"/>
  </r>
  <r>
    <n v="4934"/>
    <s v="CA-2012-106978"/>
    <x v="1"/>
    <x v="694"/>
    <d v="2012-10-04T00:00:00"/>
    <s v="Standard Class"/>
    <s v="ZC-21910"/>
    <s v="Zuschuss Carroll"/>
    <x v="0"/>
    <s v="United States"/>
    <s v="Aurora"/>
    <x v="22"/>
    <n v="80013"/>
    <x v="1"/>
    <s v="OFF-BI-10002012"/>
    <x v="1"/>
    <x v="8"/>
    <s v="Wilson Jones Easy Flow II Sheet Lifters"/>
    <n v="1.0800000000000003"/>
    <n v="2"/>
    <n v="0.7"/>
    <n v="-0.79200000000000004"/>
  </r>
  <r>
    <n v="4935"/>
    <s v="CA-2012-106978"/>
    <x v="1"/>
    <x v="694"/>
    <d v="2012-10-04T00:00:00"/>
    <s v="Standard Class"/>
    <s v="ZC-21910"/>
    <s v="Zuschuss Carroll"/>
    <x v="0"/>
    <s v="United States"/>
    <s v="Aurora"/>
    <x v="22"/>
    <n v="80013"/>
    <x v="1"/>
    <s v="OFF-FA-10003021"/>
    <x v="1"/>
    <x v="13"/>
    <s v="Staples"/>
    <n v="4.5120000000000005"/>
    <n v="3"/>
    <n v="0.2"/>
    <n v="0.84599999999999964"/>
  </r>
  <r>
    <n v="4936"/>
    <s v="CA-2012-155124"/>
    <x v="1"/>
    <x v="1007"/>
    <d v="2012-03-21T00:00:00"/>
    <s v="Standard Class"/>
    <s v="KS-16300"/>
    <s v="Karen Seio"/>
    <x v="1"/>
    <s v="United States"/>
    <s v="Lehi"/>
    <x v="7"/>
    <n v="84043"/>
    <x v="1"/>
    <s v="TEC-PH-10003356"/>
    <x v="2"/>
    <x v="7"/>
    <s v="SmartStand Mobile Device Holder, Assorted Colors"/>
    <n v="16.776000000000003"/>
    <n v="3"/>
    <n v="0.2"/>
    <n v="1.6776"/>
  </r>
  <r>
    <n v="4937"/>
    <s v="CA-2014-150931"/>
    <x v="3"/>
    <x v="1008"/>
    <d v="2014-01-14T00:00:00"/>
    <s v="Standard Class"/>
    <s v="DP-13390"/>
    <s v="Dennis Pardue"/>
    <x v="2"/>
    <s v="United States"/>
    <s v="Tuscaloosa"/>
    <x v="19"/>
    <n v="35401"/>
    <x v="0"/>
    <s v="OFF-BI-10004728"/>
    <x v="1"/>
    <x v="8"/>
    <s v="Wilson Jones Turn Tabs Binder Tool for Ring Binders"/>
    <n v="33.74"/>
    <n v="7"/>
    <n v="0"/>
    <n v="15.5204"/>
  </r>
  <r>
    <n v="4938"/>
    <s v="CA-2011-157147"/>
    <x v="2"/>
    <x v="286"/>
    <d v="2011-01-19T00:00:00"/>
    <s v="Standard Class"/>
    <s v="BD-11605"/>
    <s v="Brian Dahlen"/>
    <x v="0"/>
    <s v="United States"/>
    <s v="San Francisco"/>
    <x v="1"/>
    <n v="94109"/>
    <x v="1"/>
    <s v="OFF-ST-10000078"/>
    <x v="1"/>
    <x v="4"/>
    <s v="Tennsco 6- and 18-Compartment Lockers"/>
    <n v="1325.8500000000001"/>
    <n v="5"/>
    <n v="0"/>
    <n v="238.65299999999991"/>
  </r>
  <r>
    <n v="4939"/>
    <s v="CA-2011-157147"/>
    <x v="2"/>
    <x v="286"/>
    <d v="2011-01-19T00:00:00"/>
    <s v="Standard Class"/>
    <s v="BD-11605"/>
    <s v="Brian Dahlen"/>
    <x v="0"/>
    <s v="United States"/>
    <s v="San Francisco"/>
    <x v="1"/>
    <n v="94109"/>
    <x v="1"/>
    <s v="FUR-BO-10003034"/>
    <x v="0"/>
    <x v="0"/>
    <s v="O'Sullivan Elevations Bookcase, Cherry Finish"/>
    <n v="333.99899999999997"/>
    <n v="3"/>
    <n v="0.15"/>
    <n v="3.9294000000000082"/>
  </r>
  <r>
    <n v="4940"/>
    <s v="CA-2011-157147"/>
    <x v="2"/>
    <x v="286"/>
    <d v="2011-01-19T00:00:00"/>
    <s v="Standard Class"/>
    <s v="BD-11605"/>
    <s v="Brian Dahlen"/>
    <x v="0"/>
    <s v="United States"/>
    <s v="San Francisco"/>
    <x v="1"/>
    <n v="94109"/>
    <x v="1"/>
    <s v="OFF-AR-10003514"/>
    <x v="1"/>
    <x v="6"/>
    <s v="4009 Highlighters by Sanford"/>
    <n v="19.899999999999999"/>
    <n v="5"/>
    <n v="0"/>
    <n v="6.5669999999999984"/>
  </r>
  <r>
    <n v="4941"/>
    <s v="CA-2012-156482"/>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s v="CA-2012-156482"/>
    <x v="1"/>
    <x v="525"/>
    <d v="2012-02-13T00:00:00"/>
    <s v="Standard Class"/>
    <s v="IL-15100"/>
    <s v="Ivan Liston"/>
    <x v="0"/>
    <s v="United States"/>
    <s v="Wilmington"/>
    <x v="13"/>
    <n v="19805"/>
    <x v="3"/>
    <s v="FUR-BO-10002598"/>
    <x v="0"/>
    <x v="0"/>
    <s v="Hon Metal Bookcases, Putty"/>
    <n v="283.92"/>
    <n v="4"/>
    <n v="0"/>
    <n v="82.336799999999982"/>
  </r>
  <r>
    <n v="4943"/>
    <s v="CA-2012-156482"/>
    <x v="1"/>
    <x v="525"/>
    <d v="2012-02-13T00:00:00"/>
    <s v="Standard Class"/>
    <s v="IL-15100"/>
    <s v="Ivan Liston"/>
    <x v="0"/>
    <s v="United States"/>
    <s v="Wilmington"/>
    <x v="13"/>
    <n v="19805"/>
    <x v="3"/>
    <s v="OFF-AR-10001022"/>
    <x v="1"/>
    <x v="6"/>
    <s v="SANFORD Liquid Accent Tank-Style Highlighters"/>
    <n v="5.68"/>
    <n v="2"/>
    <n v="0"/>
    <n v="1.7607999999999997"/>
  </r>
  <r>
    <n v="4944"/>
    <s v="CA-2014-106782"/>
    <x v="3"/>
    <x v="202"/>
    <d v="2014-12-28T00:00:00"/>
    <s v="Standard Class"/>
    <s v="LP-17095"/>
    <s v="Liz Preis"/>
    <x v="0"/>
    <s v="United States"/>
    <s v="Lafayette"/>
    <x v="14"/>
    <n v="47905"/>
    <x v="2"/>
    <s v="OFF-ST-10004459"/>
    <x v="1"/>
    <x v="4"/>
    <s v="Tennsco Single-Tier Lockers"/>
    <n v="375.34"/>
    <n v="1"/>
    <n v="0"/>
    <n v="18.766999999999996"/>
  </r>
  <r>
    <n v="4945"/>
    <s v="CA-2013-151372"/>
    <x v="0"/>
    <x v="64"/>
    <d v="2013-09-07T00:00:00"/>
    <s v="First Class"/>
    <s v="JH-15985"/>
    <s v="Joseph Holt"/>
    <x v="0"/>
    <s v="United States"/>
    <s v="Redondo Beach"/>
    <x v="1"/>
    <n v="90278"/>
    <x v="1"/>
    <s v="OFF-PA-10004381"/>
    <x v="1"/>
    <x v="10"/>
    <s v="14-7/8 x 11 Blue Bar Computer Printout Paper"/>
    <n v="96.08"/>
    <n v="2"/>
    <n v="0"/>
    <n v="46.118399999999994"/>
  </r>
  <r>
    <n v="4946"/>
    <s v="CA-2013-151372"/>
    <x v="0"/>
    <x v="64"/>
    <d v="2013-09-07T00:00:00"/>
    <s v="First Class"/>
    <s v="JH-15985"/>
    <s v="Joseph Holt"/>
    <x v="0"/>
    <s v="United States"/>
    <s v="Redondo Beach"/>
    <x v="1"/>
    <n v="90278"/>
    <x v="1"/>
    <s v="OFF-BI-10000050"/>
    <x v="1"/>
    <x v="8"/>
    <s v="Angle-D Binders with Locking Rings, Label Holders"/>
    <n v="11.68"/>
    <n v="2"/>
    <n v="0.2"/>
    <n v="3.9419999999999993"/>
  </r>
  <r>
    <n v="4947"/>
    <s v="CA-2013-151372"/>
    <x v="0"/>
    <x v="64"/>
    <d v="2013-09-07T00:00:00"/>
    <s v="First Class"/>
    <s v="JH-15985"/>
    <s v="Joseph Holt"/>
    <x v="0"/>
    <s v="United States"/>
    <s v="Redondo Beach"/>
    <x v="1"/>
    <n v="90278"/>
    <x v="1"/>
    <s v="OFF-FA-10000304"/>
    <x v="1"/>
    <x v="13"/>
    <s v="Advantus Push Pins"/>
    <n v="4.3600000000000003"/>
    <n v="2"/>
    <n v="0"/>
    <n v="1.7876000000000003"/>
  </r>
  <r>
    <n v="4948"/>
    <s v="CA-2011-102085"/>
    <x v="2"/>
    <x v="777"/>
    <d v="2011-10-09T00:00:00"/>
    <s v="Standard Class"/>
    <s v="JD-16015"/>
    <s v="Joy Daniels"/>
    <x v="0"/>
    <s v="United States"/>
    <s v="Seattle"/>
    <x v="4"/>
    <n v="98115"/>
    <x v="1"/>
    <s v="OFF-LA-10002475"/>
    <x v="1"/>
    <x v="2"/>
    <s v="Avery 519"/>
    <n v="29.24"/>
    <n v="4"/>
    <n v="0"/>
    <n v="13.742799999999999"/>
  </r>
  <r>
    <n v="4949"/>
    <s v="CA-2014-107125"/>
    <x v="3"/>
    <x v="344"/>
    <d v="2014-12-03T00:00:00"/>
    <s v="Standard Class"/>
    <s v="BD-11320"/>
    <s v="Bill Donatelli"/>
    <x v="0"/>
    <s v="United States"/>
    <s v="Los Angeles"/>
    <x v="1"/>
    <n v="90045"/>
    <x v="1"/>
    <s v="OFF-BI-10001989"/>
    <x v="1"/>
    <x v="8"/>
    <s v="Premium Transparent Presentation Covers by GBC"/>
    <n v="117.48800000000001"/>
    <n v="7"/>
    <n v="0.2"/>
    <n v="41.120799999999988"/>
  </r>
  <r>
    <n v="4950"/>
    <s v="CA-2014-107125"/>
    <x v="3"/>
    <x v="344"/>
    <d v="2014-12-03T00:00:00"/>
    <s v="Standard Class"/>
    <s v="BD-11320"/>
    <s v="Bill Donatelli"/>
    <x v="0"/>
    <s v="United States"/>
    <s v="Los Angeles"/>
    <x v="1"/>
    <n v="90045"/>
    <x v="1"/>
    <s v="FUR-FU-10000732"/>
    <x v="0"/>
    <x v="5"/>
    <s v="Eldon 200 Class Desk Accessories"/>
    <n v="18.84"/>
    <n v="3"/>
    <n v="0"/>
    <n v="6.0287999999999995"/>
  </r>
  <r>
    <n v="4951"/>
    <s v="CA-2013-125815"/>
    <x v="0"/>
    <x v="99"/>
    <d v="2013-11-02T00:00:00"/>
    <s v="Second Class"/>
    <s v="DL-13330"/>
    <s v="Denise Leinenbach"/>
    <x v="0"/>
    <s v="United States"/>
    <s v="New York City"/>
    <x v="15"/>
    <n v="10009"/>
    <x v="3"/>
    <s v="OFF-AR-10004441"/>
    <x v="1"/>
    <x v="6"/>
    <s v="BIC Brite Liner Highlighters"/>
    <n v="12.419999999999998"/>
    <n v="3"/>
    <n v="0"/>
    <n v="5.2164000000000001"/>
  </r>
  <r>
    <n v="4952"/>
    <s v="CA-2012-144190"/>
    <x v="1"/>
    <x v="988"/>
    <d v="2012-06-13T00:00:00"/>
    <s v="Standard Class"/>
    <s v="NC-18415"/>
    <s v="Nathan Cano"/>
    <x v="0"/>
    <s v="United States"/>
    <s v="Royal Oak"/>
    <x v="12"/>
    <n v="48073"/>
    <x v="2"/>
    <s v="OFF-PA-10000304"/>
    <x v="1"/>
    <x v="10"/>
    <s v="Xerox 1995"/>
    <n v="12.96"/>
    <n v="2"/>
    <n v="0"/>
    <n v="6.2208000000000006"/>
  </r>
  <r>
    <n v="4953"/>
    <s v="CA-2014-117926"/>
    <x v="3"/>
    <x v="166"/>
    <d v="2014-12-13T00:00:00"/>
    <s v="Second Class"/>
    <s v="AS-10225"/>
    <s v="Alan Schoenberger"/>
    <x v="1"/>
    <s v="United States"/>
    <s v="San Francisco"/>
    <x v="1"/>
    <n v="94109"/>
    <x v="1"/>
    <s v="OFF-AP-10002670"/>
    <x v="1"/>
    <x v="9"/>
    <s v="Belkin 8-Outlet Premiere SurgeMaster II Surge Protectors"/>
    <n v="69.48"/>
    <n v="1"/>
    <n v="0"/>
    <n v="20.843999999999994"/>
  </r>
  <r>
    <n v="4954"/>
    <s v="CA-2012-153906"/>
    <x v="1"/>
    <x v="199"/>
    <d v="2012-03-20T00:00:00"/>
    <s v="Standard Class"/>
    <s v="MS-17980"/>
    <s v="Michael Stewart"/>
    <x v="1"/>
    <s v="United States"/>
    <s v="New York City"/>
    <x v="15"/>
    <n v="10009"/>
    <x v="3"/>
    <s v="TEC-PH-10001527"/>
    <x v="2"/>
    <x v="7"/>
    <s v="Plantronics MX500i Earset"/>
    <n v="85.9"/>
    <n v="2"/>
    <n v="0"/>
    <n v="2.5769999999999982"/>
  </r>
  <r>
    <n v="4955"/>
    <s v="CA-2011-160262"/>
    <x v="2"/>
    <x v="3"/>
    <d v="2011-06-13T00:00:00"/>
    <s v="Second Class"/>
    <s v="TS-21205"/>
    <s v="Thomas Seio"/>
    <x v="1"/>
    <s v="United States"/>
    <s v="North Las Vegas"/>
    <x v="33"/>
    <n v="89031"/>
    <x v="1"/>
    <s v="OFF-AR-10002335"/>
    <x v="1"/>
    <x v="6"/>
    <s v="DIXON Oriole Pencils"/>
    <n v="18.060000000000002"/>
    <n v="7"/>
    <n v="0"/>
    <n v="4.6956000000000007"/>
  </r>
  <r>
    <n v="4956"/>
    <s v="CA-2011-160262"/>
    <x v="2"/>
    <x v="3"/>
    <d v="2011-06-13T00:00:00"/>
    <s v="Second Class"/>
    <s v="TS-21205"/>
    <s v="Thomas Seio"/>
    <x v="1"/>
    <s v="United States"/>
    <s v="North Las Vegas"/>
    <x v="33"/>
    <n v="89031"/>
    <x v="1"/>
    <s v="OFF-PA-10003641"/>
    <x v="1"/>
    <x v="10"/>
    <s v="Xerox 1909"/>
    <n v="79.14"/>
    <n v="3"/>
    <n v="0"/>
    <n v="36.404399999999995"/>
  </r>
  <r>
    <n v="4957"/>
    <s v="CA-2011-160262"/>
    <x v="2"/>
    <x v="3"/>
    <d v="2011-06-13T00:00:00"/>
    <s v="Second Class"/>
    <s v="TS-21205"/>
    <s v="Thomas Seio"/>
    <x v="1"/>
    <s v="United States"/>
    <s v="North Las Vegas"/>
    <x v="33"/>
    <n v="89031"/>
    <x v="1"/>
    <s v="FUR-FU-10002685"/>
    <x v="0"/>
    <x v="5"/>
    <s v="Executive Impressions 13-1/2&quot; Indoor/Outdoor Wall Clock"/>
    <n v="37.4"/>
    <n v="2"/>
    <n v="0"/>
    <n v="14.212"/>
  </r>
  <r>
    <n v="4958"/>
    <s v="CA-2012-127607"/>
    <x v="1"/>
    <x v="305"/>
    <d v="2012-03-26T00:00:00"/>
    <s v="Standard Class"/>
    <s v="JK-15730"/>
    <s v="Joe Kamberova"/>
    <x v="0"/>
    <s v="United States"/>
    <s v="Carrollton"/>
    <x v="5"/>
    <n v="75007"/>
    <x v="2"/>
    <s v="OFF-BI-10001308"/>
    <x v="1"/>
    <x v="8"/>
    <s v="GBC Standard Plastic Binding Systems' Combs"/>
    <n v="2.5119999999999996"/>
    <n v="2"/>
    <n v="0.8"/>
    <n v="-4.3960000000000026"/>
  </r>
  <r>
    <n v="4959"/>
    <s v="CA-2012-127607"/>
    <x v="1"/>
    <x v="305"/>
    <d v="2012-03-26T00:00:00"/>
    <s v="Standard Class"/>
    <s v="JK-15730"/>
    <s v="Joe Kamberova"/>
    <x v="0"/>
    <s v="United States"/>
    <s v="Carrollton"/>
    <x v="5"/>
    <n v="75007"/>
    <x v="2"/>
    <s v="OFF-FA-10003485"/>
    <x v="1"/>
    <x v="13"/>
    <s v="Staples"/>
    <n v="18.864000000000001"/>
    <n v="9"/>
    <n v="0.2"/>
    <n v="6.1307999999999998"/>
  </r>
  <r>
    <n v="4960"/>
    <s v="CA-2013-166226"/>
    <x v="0"/>
    <x v="741"/>
    <d v="2013-11-23T00:00:00"/>
    <s v="Standard Class"/>
    <s v="TC-21535"/>
    <s v="Tracy Collins"/>
    <x v="2"/>
    <s v="United States"/>
    <s v="Los Angeles"/>
    <x v="1"/>
    <n v="90008"/>
    <x v="1"/>
    <s v="TEC-PH-10003357"/>
    <x v="2"/>
    <x v="7"/>
    <s v="Grandstream GXP2100 Mainstream Business Phone"/>
    <n v="61.192"/>
    <n v="1"/>
    <n v="0.2"/>
    <n v="6.1192000000000011"/>
  </r>
  <r>
    <n v="4961"/>
    <s v="CA-2013-166226"/>
    <x v="0"/>
    <x v="741"/>
    <d v="2013-11-23T00:00:00"/>
    <s v="Standard Class"/>
    <s v="TC-21535"/>
    <s v="Tracy Collins"/>
    <x v="2"/>
    <s v="United States"/>
    <s v="Los Angeles"/>
    <x v="1"/>
    <n v="90008"/>
    <x v="1"/>
    <s v="OFF-AP-10002867"/>
    <x v="1"/>
    <x v="9"/>
    <s v="Fellowes Command Center 5-outlet power strip"/>
    <n v="67.84"/>
    <n v="1"/>
    <n v="0"/>
    <n v="18.316800000000001"/>
  </r>
  <r>
    <n v="4962"/>
    <s v="CA-2011-156587"/>
    <x v="2"/>
    <x v="1009"/>
    <d v="2011-03-08T00:00:00"/>
    <s v="First Class"/>
    <s v="AB-10015"/>
    <s v="Aaron Bergman"/>
    <x v="0"/>
    <s v="United States"/>
    <s v="Seattle"/>
    <x v="4"/>
    <n v="98103"/>
    <x v="1"/>
    <s v="FUR-CH-10004477"/>
    <x v="0"/>
    <x v="1"/>
    <s v="Global Push Button Manager's Chair, Indigo"/>
    <n v="48.712000000000003"/>
    <n v="1"/>
    <n v="0.2"/>
    <n v="5.4800999999999966"/>
  </r>
  <r>
    <n v="4963"/>
    <s v="CA-2011-156587"/>
    <x v="2"/>
    <x v="1009"/>
    <d v="2011-03-08T00:00:00"/>
    <s v="First Class"/>
    <s v="AB-10015"/>
    <s v="Aaron Bergman"/>
    <x v="0"/>
    <s v="United States"/>
    <s v="Seattle"/>
    <x v="4"/>
    <n v="98103"/>
    <x v="1"/>
    <s v="OFF-AR-10001427"/>
    <x v="1"/>
    <x v="6"/>
    <s v="Newell 330"/>
    <n v="17.940000000000001"/>
    <n v="3"/>
    <n v="0"/>
    <n v="4.6644000000000005"/>
  </r>
  <r>
    <n v="4964"/>
    <s v="CA-2011-156587"/>
    <x v="2"/>
    <x v="1009"/>
    <d v="2011-03-08T00:00:00"/>
    <s v="First Class"/>
    <s v="AB-10015"/>
    <s v="Aaron Bergman"/>
    <x v="0"/>
    <s v="United States"/>
    <s v="Seattle"/>
    <x v="4"/>
    <n v="98103"/>
    <x v="1"/>
    <s v="OFF-ST-10002344"/>
    <x v="1"/>
    <x v="4"/>
    <s v="Carina 42&quot;Hx23 3/4&quot;W Media Storage Unit"/>
    <n v="242.94"/>
    <n v="3"/>
    <n v="0"/>
    <n v="4.8588000000000164"/>
  </r>
  <r>
    <n v="4965"/>
    <s v="CA-2013-141180"/>
    <x v="0"/>
    <x v="666"/>
    <d v="2013-05-20T00:00:00"/>
    <s v="Second Class"/>
    <s v="DP-13000"/>
    <s v="Darren Powers"/>
    <x v="0"/>
    <s v="United States"/>
    <s v="Fort Lauderdale"/>
    <x v="2"/>
    <n v="33311"/>
    <x v="0"/>
    <s v="OFF-BI-10000301"/>
    <x v="1"/>
    <x v="8"/>
    <s v="GBC Instant Report Kit"/>
    <n v="7.7640000000000011"/>
    <n v="4"/>
    <n v="0.7"/>
    <n v="-5.1760000000000002"/>
  </r>
  <r>
    <n v="4966"/>
    <s v="CA-2012-109708"/>
    <x v="1"/>
    <x v="442"/>
    <d v="2012-05-28T00:00:00"/>
    <s v="Second Class"/>
    <s v="CY-12745"/>
    <s v="Craig Yedwab"/>
    <x v="1"/>
    <s v="United States"/>
    <s v="Columbia"/>
    <x v="18"/>
    <n v="38401"/>
    <x v="0"/>
    <s v="TEC-PH-10001944"/>
    <x v="2"/>
    <x v="7"/>
    <s v="Wi-Ex zBoost YX540 Cellular Phone Signal Booster"/>
    <n v="467.03999999999996"/>
    <n v="4"/>
    <n v="0.2"/>
    <n v="58.379999999999939"/>
  </r>
  <r>
    <n v="4967"/>
    <s v="CA-2012-122406"/>
    <x v="1"/>
    <x v="991"/>
    <d v="2012-08-05T00:00:00"/>
    <s v="Second Class"/>
    <s v="BE-11455"/>
    <s v="Brad Eason"/>
    <x v="2"/>
    <s v="United States"/>
    <s v="Providence"/>
    <x v="34"/>
    <n v="2908"/>
    <x v="3"/>
    <s v="TEC-PH-10001527"/>
    <x v="2"/>
    <x v="7"/>
    <s v="Plantronics MX500i Earset"/>
    <n v="128.85000000000002"/>
    <n v="3"/>
    <n v="0"/>
    <n v="3.8654999999999973"/>
  </r>
  <r>
    <n v="4968"/>
    <s v="CA-2012-122406"/>
    <x v="1"/>
    <x v="991"/>
    <d v="2012-08-05T00:00:00"/>
    <s v="Second Class"/>
    <s v="BE-11455"/>
    <s v="Brad Eason"/>
    <x v="2"/>
    <s v="United States"/>
    <s v="Providence"/>
    <x v="34"/>
    <n v="2908"/>
    <x v="3"/>
    <s v="OFF-PA-10001307"/>
    <x v="1"/>
    <x v="10"/>
    <s v="Important Message Pads, 50 4-1/4 x 5-1/2 Forms per Pad"/>
    <n v="8.4"/>
    <n v="2"/>
    <n v="0"/>
    <n v="4.1159999999999997"/>
  </r>
  <r>
    <n v="4969"/>
    <s v="CA-2012-122406"/>
    <x v="1"/>
    <x v="991"/>
    <d v="2012-08-05T00:00:00"/>
    <s v="Second Class"/>
    <s v="BE-11455"/>
    <s v="Brad Eason"/>
    <x v="2"/>
    <s v="United States"/>
    <s v="Providence"/>
    <x v="34"/>
    <n v="2908"/>
    <x v="3"/>
    <s v="TEC-AC-10004571"/>
    <x v="2"/>
    <x v="11"/>
    <s v="Logitech G700s Rechargeable Gaming Mouse"/>
    <n v="199.98"/>
    <n v="2"/>
    <n v="0"/>
    <n v="83.991600000000005"/>
  </r>
  <r>
    <n v="4970"/>
    <s v="CA-2012-122406"/>
    <x v="1"/>
    <x v="991"/>
    <d v="2012-08-05T00:00:00"/>
    <s v="Second Class"/>
    <s v="BE-11455"/>
    <s v="Brad Eason"/>
    <x v="2"/>
    <s v="United States"/>
    <s v="Providence"/>
    <x v="34"/>
    <n v="2908"/>
    <x v="3"/>
    <s v="FUR-CH-10001973"/>
    <x v="0"/>
    <x v="1"/>
    <s v="Office Star Flex Back Scooter Chair with White Frame"/>
    <n v="110.98"/>
    <n v="1"/>
    <n v="0"/>
    <n v="15.537199999999999"/>
  </r>
  <r>
    <n v="4971"/>
    <s v="US-2013-153815"/>
    <x v="0"/>
    <x v="61"/>
    <d v="2013-11-10T00:00:00"/>
    <s v="First Class"/>
    <s v="KL-16555"/>
    <s v="Kelly Lampkin"/>
    <x v="1"/>
    <s v="United States"/>
    <s v="Jacksonville"/>
    <x v="2"/>
    <n v="32216"/>
    <x v="0"/>
    <s v="FUR-CH-10000513"/>
    <x v="0"/>
    <x v="1"/>
    <s v="High-Back Leather Manager's Chair"/>
    <n v="207.98400000000004"/>
    <n v="2"/>
    <n v="0.2"/>
    <n v="-28.597800000000007"/>
  </r>
  <r>
    <n v="4972"/>
    <s v="US-2013-153815"/>
    <x v="0"/>
    <x v="61"/>
    <d v="2013-11-10T00:00:00"/>
    <s v="First Class"/>
    <s v="KL-16555"/>
    <s v="Kelly Lampkin"/>
    <x v="1"/>
    <s v="United States"/>
    <s v="Jacksonville"/>
    <x v="2"/>
    <n v="32216"/>
    <x v="0"/>
    <s v="OFF-PA-10002421"/>
    <x v="1"/>
    <x v="10"/>
    <s v="Embossed Ink Jet Note Cards"/>
    <n v="36.112000000000002"/>
    <n v="2"/>
    <n v="0.2"/>
    <n v="12.639200000000001"/>
  </r>
  <r>
    <n v="4973"/>
    <s v="US-2013-153815"/>
    <x v="0"/>
    <x v="61"/>
    <d v="2013-11-10T00:00:00"/>
    <s v="First Class"/>
    <s v="KL-16555"/>
    <s v="Kelly Lampkin"/>
    <x v="1"/>
    <s v="United States"/>
    <s v="Jacksonville"/>
    <x v="2"/>
    <n v="32216"/>
    <x v="0"/>
    <s v="FUR-FU-10004090"/>
    <x v="0"/>
    <x v="5"/>
    <s v="Executive Impressions 14&quot; Contract Wall Clock"/>
    <n v="35.568000000000005"/>
    <n v="2"/>
    <n v="0.2"/>
    <n v="5.7797999999999963"/>
  </r>
  <r>
    <n v="4974"/>
    <s v="US-2013-153815"/>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s v="CA-2013-164896"/>
    <x v="0"/>
    <x v="77"/>
    <d v="2013-11-13T00:00:00"/>
    <s v="Standard Class"/>
    <s v="PS-19045"/>
    <s v="Penelope Sewall"/>
    <x v="2"/>
    <s v="United States"/>
    <s v="Oceanside"/>
    <x v="1"/>
    <n v="92054"/>
    <x v="1"/>
    <s v="OFF-PA-10002246"/>
    <x v="1"/>
    <x v="10"/>
    <s v="Wirebound Four 2-3/4 x 5 Forms per Page, 400 Sets per Book"/>
    <n v="12.9"/>
    <n v="2"/>
    <n v="0"/>
    <n v="6.3209999999999997"/>
  </r>
  <r>
    <n v="4976"/>
    <s v="CA-2012-142202"/>
    <x v="1"/>
    <x v="227"/>
    <d v="2012-09-23T00:00:00"/>
    <s v="Second Class"/>
    <s v="JR-16210"/>
    <s v="Justin Ritter"/>
    <x v="1"/>
    <s v="United States"/>
    <s v="Jacksonville"/>
    <x v="2"/>
    <n v="32216"/>
    <x v="0"/>
    <s v="TEC-AC-10003198"/>
    <x v="2"/>
    <x v="11"/>
    <s v="Enermax Acrylux Wireless Keyboard"/>
    <n v="717.12000000000012"/>
    <n v="9"/>
    <n v="0.2"/>
    <n v="152.38799999999992"/>
  </r>
  <r>
    <n v="4977"/>
    <s v="CA-2012-165050"/>
    <x v="1"/>
    <x v="214"/>
    <d v="2012-12-09T00:00:00"/>
    <s v="First Class"/>
    <s v="AH-10210"/>
    <s v="Alan Hwang"/>
    <x v="0"/>
    <s v="United States"/>
    <s v="New York City"/>
    <x v="15"/>
    <n v="10024"/>
    <x v="3"/>
    <s v="OFF-BI-10001031"/>
    <x v="1"/>
    <x v="8"/>
    <s v="Pressboard Data Binders by Wilson Jones"/>
    <n v="21.36"/>
    <n v="5"/>
    <n v="0.2"/>
    <n v="7.2089999999999996"/>
  </r>
  <r>
    <n v="4978"/>
    <s v="CA-2012-165050"/>
    <x v="1"/>
    <x v="214"/>
    <d v="2012-12-09T00:00:00"/>
    <s v="First Class"/>
    <s v="AH-10210"/>
    <s v="Alan Hwang"/>
    <x v="0"/>
    <s v="United States"/>
    <s v="New York City"/>
    <x v="15"/>
    <n v="10024"/>
    <x v="3"/>
    <s v="OFF-BI-10003727"/>
    <x v="1"/>
    <x v="8"/>
    <s v="Avery Durable Slant Ring Binders With Label Holder"/>
    <n v="6.6879999999999997"/>
    <n v="2"/>
    <n v="0.2"/>
    <n v="2.3407999999999998"/>
  </r>
  <r>
    <n v="4979"/>
    <s v="CA-2012-165050"/>
    <x v="1"/>
    <x v="214"/>
    <d v="2012-12-09T00:00:00"/>
    <s v="First Class"/>
    <s v="AH-10210"/>
    <s v="Alan Hwang"/>
    <x v="0"/>
    <s v="United States"/>
    <s v="New York City"/>
    <x v="15"/>
    <n v="10024"/>
    <x v="3"/>
    <s v="TEC-PH-10001336"/>
    <x v="2"/>
    <x v="7"/>
    <s v="Digium D40 VoIP phone"/>
    <n v="773.94"/>
    <n v="6"/>
    <n v="0"/>
    <n v="224.4426"/>
  </r>
  <r>
    <n v="4980"/>
    <s v="US-2013-131114"/>
    <x v="0"/>
    <x v="10"/>
    <d v="2013-12-14T00:00:00"/>
    <s v="Second Class"/>
    <s v="RW-19630"/>
    <s v="Rob Williams"/>
    <x v="1"/>
    <s v="United States"/>
    <s v="Chicago"/>
    <x v="10"/>
    <n v="60610"/>
    <x v="2"/>
    <s v="OFF-SU-10001664"/>
    <x v="1"/>
    <x v="14"/>
    <s v="Acme Office Executive Series Stainless Steel Trimmers"/>
    <n v="20.568000000000001"/>
    <n v="3"/>
    <n v="0.2"/>
    <n v="1.5426000000000002"/>
  </r>
  <r>
    <n v="4981"/>
    <s v="US-2013-131114"/>
    <x v="0"/>
    <x v="10"/>
    <d v="2013-12-14T00:00:00"/>
    <s v="Second Class"/>
    <s v="RW-19630"/>
    <s v="Rob Williams"/>
    <x v="1"/>
    <s v="United States"/>
    <s v="Chicago"/>
    <x v="10"/>
    <n v="60610"/>
    <x v="2"/>
    <s v="OFF-AP-10003971"/>
    <x v="1"/>
    <x v="9"/>
    <s v="Belkin 6 Outlet Metallic Surge Strip"/>
    <n v="4.355999999999999"/>
    <n v="2"/>
    <n v="0.8"/>
    <n v="-11.761200000000002"/>
  </r>
  <r>
    <n v="4982"/>
    <s v="US-2013-131114"/>
    <x v="0"/>
    <x v="10"/>
    <d v="2013-12-14T00:00:00"/>
    <s v="Second Class"/>
    <s v="RW-19630"/>
    <s v="Rob Williams"/>
    <x v="1"/>
    <s v="United States"/>
    <s v="Chicago"/>
    <x v="10"/>
    <n v="60610"/>
    <x v="2"/>
    <s v="TEC-AC-10000199"/>
    <x v="2"/>
    <x v="11"/>
    <s v="Kingston Digital DataTraveler 8GB USB 2.0"/>
    <n v="19.040000000000003"/>
    <n v="4"/>
    <n v="0.2"/>
    <n v="-1.4279999999999999"/>
  </r>
  <r>
    <n v="4983"/>
    <s v="CA-2011-160066"/>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s v="CA-2013-109925"/>
    <x v="0"/>
    <x v="61"/>
    <d v="2013-11-11T00:00:00"/>
    <s v="Second Class"/>
    <s v="IM-15070"/>
    <s v="Irene Maddox"/>
    <x v="0"/>
    <s v="United States"/>
    <s v="San Diego"/>
    <x v="1"/>
    <n v="92105"/>
    <x v="1"/>
    <s v="OFF-ST-10003442"/>
    <x v="1"/>
    <x v="4"/>
    <s v="Eldon Portable Mobile Manager"/>
    <n v="84.84"/>
    <n v="3"/>
    <n v="0"/>
    <n v="22.9068"/>
  </r>
  <r>
    <n v="4985"/>
    <s v="CA-2012-160696"/>
    <x v="1"/>
    <x v="684"/>
    <d v="2012-09-10T00:00:00"/>
    <s v="Standard Class"/>
    <s v="CK-12760"/>
    <s v="Cyma Kinney"/>
    <x v="1"/>
    <s v="United States"/>
    <s v="Nashville"/>
    <x v="18"/>
    <n v="37211"/>
    <x v="0"/>
    <s v="OFF-FA-10003059"/>
    <x v="1"/>
    <x v="13"/>
    <s v="Assorted Color Push Pins"/>
    <n v="7.2400000000000011"/>
    <n v="5"/>
    <n v="0.2"/>
    <n v="1.1764999999999992"/>
  </r>
  <r>
    <n v="4986"/>
    <s v="CA-2011-125171"/>
    <x v="2"/>
    <x v="1010"/>
    <d v="2011-09-03T00:00:00"/>
    <s v="Same Day"/>
    <s v="AG-10390"/>
    <s v="Allen Goldenen"/>
    <x v="0"/>
    <s v="United States"/>
    <s v="New York City"/>
    <x v="15"/>
    <n v="10009"/>
    <x v="3"/>
    <s v="OFF-LA-10001175"/>
    <x v="1"/>
    <x v="2"/>
    <s v="Avery 514"/>
    <n v="14.399999999999999"/>
    <n v="5"/>
    <n v="0"/>
    <n v="7.056"/>
  </r>
  <r>
    <n v="4987"/>
    <s v="CA-2013-149279"/>
    <x v="0"/>
    <x v="423"/>
    <d v="2013-04-29T00:00:00"/>
    <s v="Standard Class"/>
    <s v="CL-12700"/>
    <s v="Craig Leslie"/>
    <x v="2"/>
    <s v="United States"/>
    <s v="Colorado Springs"/>
    <x v="22"/>
    <n v="80906"/>
    <x v="1"/>
    <s v="OFF-PA-10003441"/>
    <x v="1"/>
    <x v="10"/>
    <s v="Xerox 226"/>
    <n v="15.552000000000003"/>
    <n v="3"/>
    <n v="0.2"/>
    <n v="5.4432"/>
  </r>
  <r>
    <n v="4988"/>
    <s v="CA-2013-149279"/>
    <x v="0"/>
    <x v="423"/>
    <d v="2013-04-29T00:00:00"/>
    <s v="Standard Class"/>
    <s v="CL-12700"/>
    <s v="Craig Leslie"/>
    <x v="2"/>
    <s v="United States"/>
    <s v="Colorado Springs"/>
    <x v="22"/>
    <n v="80906"/>
    <x v="1"/>
    <s v="FUR-CH-10004287"/>
    <x v="0"/>
    <x v="1"/>
    <s v="SAFCO Arco Folding Chair"/>
    <n v="1325.76"/>
    <n v="6"/>
    <n v="0.2"/>
    <n v="149.14799999999991"/>
  </r>
  <r>
    <n v="4989"/>
    <s v="CA-2013-149279"/>
    <x v="0"/>
    <x v="423"/>
    <d v="2013-04-29T00:00:00"/>
    <s v="Standard Class"/>
    <s v="CL-12700"/>
    <s v="Craig Leslie"/>
    <x v="2"/>
    <s v="United States"/>
    <s v="Colorado Springs"/>
    <x v="22"/>
    <n v="80906"/>
    <x v="1"/>
    <s v="OFF-BI-10004040"/>
    <x v="1"/>
    <x v="8"/>
    <s v="Wilson Jones Impact Binders"/>
    <n v="3.1080000000000001"/>
    <n v="2"/>
    <n v="0.7"/>
    <n v="-2.1755999999999993"/>
  </r>
  <r>
    <n v="4990"/>
    <s v="CA-2014-107321"/>
    <x v="3"/>
    <x v="515"/>
    <d v="2014-09-05T00:00:00"/>
    <s v="Standard Class"/>
    <s v="AW-10930"/>
    <s v="Arthur Wiediger"/>
    <x v="2"/>
    <s v="United States"/>
    <s v="San Francisco"/>
    <x v="1"/>
    <n v="94110"/>
    <x v="1"/>
    <s v="OFF-BI-10004022"/>
    <x v="1"/>
    <x v="8"/>
    <s v="Acco Suede Grain Vinyl Round Ring Binder"/>
    <n v="6.6719999999999988"/>
    <n v="3"/>
    <n v="0.2"/>
    <n v="2.1683999999999997"/>
  </r>
  <r>
    <n v="4991"/>
    <s v="CA-2014-107321"/>
    <x v="3"/>
    <x v="515"/>
    <d v="2014-09-05T00:00:00"/>
    <s v="Standard Class"/>
    <s v="AW-10930"/>
    <s v="Arthur Wiediger"/>
    <x v="2"/>
    <s v="United States"/>
    <s v="San Francisco"/>
    <x v="1"/>
    <n v="94110"/>
    <x v="1"/>
    <s v="TEC-PH-10002200"/>
    <x v="2"/>
    <x v="7"/>
    <s v="Aastra 6757i CT Wireless VoIP phone"/>
    <n v="689.40800000000002"/>
    <n v="4"/>
    <n v="0.2"/>
    <n v="77.558399999999978"/>
  </r>
  <r>
    <n v="4992"/>
    <s v="US-2014-122714"/>
    <x v="3"/>
    <x v="226"/>
    <d v="2014-12-14T00:00:00"/>
    <s v="Standard Class"/>
    <s v="HG-14965"/>
    <s v="Henry Goldwyn"/>
    <x v="1"/>
    <s v="United States"/>
    <s v="Chicago"/>
    <x v="10"/>
    <n v="60653"/>
    <x v="2"/>
    <s v="OFF-BI-10001120"/>
    <x v="1"/>
    <x v="8"/>
    <s v="Ibico EPK-21 Electric Binding System"/>
    <n v="1889.9899999999998"/>
    <n v="5"/>
    <n v="0.8"/>
    <n v="-2929.4845000000005"/>
  </r>
  <r>
    <n v="4993"/>
    <s v="CA-2012-153038"/>
    <x v="1"/>
    <x v="217"/>
    <d v="2012-12-25T00:00:00"/>
    <s v="Standard Class"/>
    <s v="RB-19645"/>
    <s v="Robert Barroso"/>
    <x v="1"/>
    <s v="United States"/>
    <s v="Memphis"/>
    <x v="18"/>
    <n v="38109"/>
    <x v="0"/>
    <s v="OFF-EN-10000461"/>
    <x v="1"/>
    <x v="12"/>
    <s v="#10- 4 1/8&quot; x 9 1/2&quot; Recycled Envelopes"/>
    <n v="55.936000000000007"/>
    <n v="8"/>
    <n v="0.2"/>
    <n v="18.878399999999999"/>
  </r>
  <r>
    <n v="4994"/>
    <s v="CA-2012-153038"/>
    <x v="1"/>
    <x v="217"/>
    <d v="2012-12-25T00:00:00"/>
    <s v="Standard Class"/>
    <s v="RB-19645"/>
    <s v="Robert Barroso"/>
    <x v="1"/>
    <s v="United States"/>
    <s v="Memphis"/>
    <x v="18"/>
    <n v="38109"/>
    <x v="0"/>
    <s v="OFF-LA-10004008"/>
    <x v="1"/>
    <x v="2"/>
    <s v="Avery 507"/>
    <n v="18.431999999999999"/>
    <n v="8"/>
    <n v="0.2"/>
    <n v="5.9903999999999984"/>
  </r>
  <r>
    <n v="4995"/>
    <s v="CA-2012-153038"/>
    <x v="1"/>
    <x v="217"/>
    <d v="2012-12-25T00:00:00"/>
    <s v="Standard Class"/>
    <s v="RB-19645"/>
    <s v="Robert Barroso"/>
    <x v="1"/>
    <s v="United States"/>
    <s v="Memphis"/>
    <x v="18"/>
    <n v="38109"/>
    <x v="0"/>
    <s v="FUR-FU-10000221"/>
    <x v="0"/>
    <x v="5"/>
    <s v="Master Caster Door Stop, Brown"/>
    <n v="20.32"/>
    <n v="5"/>
    <n v="0.2"/>
    <n v="3.5559999999999992"/>
  </r>
  <r>
    <n v="4996"/>
    <s v="CA-2011-132227"/>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s v="CA-2014-155824"/>
    <x v="3"/>
    <x v="434"/>
    <d v="2014-03-16T00:00:00"/>
    <s v="Standard Class"/>
    <s v="KS-16300"/>
    <s v="Karen Seio"/>
    <x v="1"/>
    <s v="United States"/>
    <s v="Raleigh"/>
    <x v="3"/>
    <n v="27604"/>
    <x v="0"/>
    <s v="OFF-AP-10000390"/>
    <x v="1"/>
    <x v="9"/>
    <s v="Euro Pro Shark Stick Mini Vacuum"/>
    <n v="48.783999999999999"/>
    <n v="1"/>
    <n v="0.2"/>
    <n v="3.6587999999999976"/>
  </r>
  <r>
    <n v="4998"/>
    <s v="CA-2014-155824"/>
    <x v="3"/>
    <x v="434"/>
    <d v="2014-03-16T00:00:00"/>
    <s v="Standard Class"/>
    <s v="KS-16300"/>
    <s v="Karen Seio"/>
    <x v="1"/>
    <s v="United States"/>
    <s v="Raleigh"/>
    <x v="3"/>
    <n v="27604"/>
    <x v="0"/>
    <s v="OFF-BI-10000014"/>
    <x v="1"/>
    <x v="8"/>
    <s v="Heavy-Duty E-Z-D Binders"/>
    <n v="13.092000000000002"/>
    <n v="4"/>
    <n v="0.7"/>
    <n v="-10.037199999999999"/>
  </r>
  <r>
    <n v="4999"/>
    <s v="CA-2013-129238"/>
    <x v="0"/>
    <x v="1011"/>
    <d v="2013-02-04T00:00:00"/>
    <s v="Standard Class"/>
    <s v="SC-20050"/>
    <s v="Sample Company A"/>
    <x v="2"/>
    <s v="United States"/>
    <s v="Los Angeles"/>
    <x v="1"/>
    <n v="90045"/>
    <x v="1"/>
    <s v="TEC-PH-10004120"/>
    <x v="2"/>
    <x v="7"/>
    <s v="AT&amp;T 1080 Phone"/>
    <n v="109.59200000000001"/>
    <n v="1"/>
    <n v="0.2"/>
    <n v="8.2194000000000003"/>
  </r>
  <r>
    <n v="5000"/>
    <s v="CA-2013-129238"/>
    <x v="0"/>
    <x v="1011"/>
    <d v="2013-02-04T00:00:00"/>
    <s v="Standard Class"/>
    <s v="SC-20050"/>
    <s v="Sample Company A"/>
    <x v="2"/>
    <s v="United States"/>
    <s v="Los Angeles"/>
    <x v="1"/>
    <n v="90045"/>
    <x v="1"/>
    <s v="OFF-PA-10002764"/>
    <x v="1"/>
    <x v="10"/>
    <s v="Staples"/>
    <n v="56.7"/>
    <n v="5"/>
    <n v="0"/>
    <n v="27.782999999999998"/>
  </r>
  <r>
    <n v="5001"/>
    <s v="CA-2014-159688"/>
    <x v="3"/>
    <x v="917"/>
    <d v="2014-05-13T00:00:00"/>
    <s v="Standard Class"/>
    <s v="AB-10060"/>
    <s v="Adam Bellavance"/>
    <x v="2"/>
    <s v="United States"/>
    <s v="Los Angeles"/>
    <x v="1"/>
    <n v="90004"/>
    <x v="1"/>
    <s v="TEC-AC-10000736"/>
    <x v="2"/>
    <x v="11"/>
    <s v="Logitech G600 MMO Gaming Mouse"/>
    <n v="79.989999999999995"/>
    <n v="1"/>
    <n v="0"/>
    <n v="28.796399999999998"/>
  </r>
  <r>
    <n v="5002"/>
    <s v="CA-2013-13612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s v="CA-2013-136126"/>
    <x v="0"/>
    <x v="1012"/>
    <d v="2013-05-25T00:00:00"/>
    <s v="Same Day"/>
    <s v="EH-14125"/>
    <s v="Eugene Hildebrand"/>
    <x v="2"/>
    <s v="United States"/>
    <s v="Newport News"/>
    <x v="17"/>
    <n v="23602"/>
    <x v="0"/>
    <s v="OFF-PA-10004327"/>
    <x v="1"/>
    <x v="10"/>
    <s v="Xerox 1911"/>
    <n v="191.6"/>
    <n v="4"/>
    <n v="0"/>
    <n v="91.967999999999989"/>
  </r>
  <r>
    <n v="5004"/>
    <s v="CA-2013-155033"/>
    <x v="0"/>
    <x v="877"/>
    <d v="2013-10-13T00:00:00"/>
    <s v="Standard Class"/>
    <s v="CC-12475"/>
    <s v="Cindy Chapman"/>
    <x v="0"/>
    <s v="United States"/>
    <s v="Los Angeles"/>
    <x v="1"/>
    <n v="90032"/>
    <x v="1"/>
    <s v="OFF-PA-10000143"/>
    <x v="1"/>
    <x v="10"/>
    <s v="Astroparche Fine Business Paper"/>
    <n v="10.56"/>
    <n v="2"/>
    <n v="0"/>
    <n v="5.0688000000000004"/>
  </r>
  <r>
    <n v="5005"/>
    <s v="CA-2011-156006"/>
    <x v="2"/>
    <x v="1013"/>
    <d v="2011-05-02T00:00:00"/>
    <s v="Second Class"/>
    <s v="TM-21010"/>
    <s v="Tamara Manning"/>
    <x v="0"/>
    <s v="United States"/>
    <s v="Jackson"/>
    <x v="35"/>
    <n v="39212"/>
    <x v="0"/>
    <s v="TEC-AC-10002550"/>
    <x v="2"/>
    <x v="11"/>
    <s v="Maxell 4.7GB DVD-RW 3/Pack"/>
    <n v="47.79"/>
    <n v="3"/>
    <n v="0"/>
    <n v="16.2486"/>
  </r>
  <r>
    <n v="5006"/>
    <s v="CA-2012-158659"/>
    <x v="1"/>
    <x v="113"/>
    <d v="2012-11-14T00:00:00"/>
    <s v="Second Class"/>
    <s v="SC-20695"/>
    <s v="Steve Chapman"/>
    <x v="1"/>
    <s v="United States"/>
    <s v="Richmond"/>
    <x v="14"/>
    <n v="47374"/>
    <x v="2"/>
    <s v="OFF-ST-10003306"/>
    <x v="1"/>
    <x v="4"/>
    <s v="Letter Size Cart"/>
    <n v="714.30000000000007"/>
    <n v="5"/>
    <n v="0"/>
    <n v="207.14699999999993"/>
  </r>
  <r>
    <n v="5007"/>
    <s v="CA-2012-169796"/>
    <x v="1"/>
    <x v="529"/>
    <d v="2012-11-14T00:00:00"/>
    <s v="Standard Class"/>
    <s v="Dp-13240"/>
    <s v="Dean percer"/>
    <x v="2"/>
    <s v="United States"/>
    <s v="New York City"/>
    <x v="15"/>
    <n v="10035"/>
    <x v="3"/>
    <s v="TEC-MA-10000045"/>
    <x v="2"/>
    <x v="15"/>
    <s v="Zebra ZM400 Thermal Label Printer"/>
    <n v="2321.9"/>
    <n v="2"/>
    <n v="0"/>
    <n v="1114.5119999999999"/>
  </r>
  <r>
    <n v="5008"/>
    <s v="CA-2012-169796"/>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s v="CA-2012-102876"/>
    <x v="1"/>
    <x v="67"/>
    <d v="2012-09-14T00:00:00"/>
    <s v="Standard Class"/>
    <s v="LR-17035"/>
    <s v="Lisa Ryan"/>
    <x v="1"/>
    <s v="United States"/>
    <s v="Philadelphia"/>
    <x v="9"/>
    <n v="19134"/>
    <x v="3"/>
    <s v="OFF-BI-10004781"/>
    <x v="1"/>
    <x v="8"/>
    <s v="GBC Wire Binding Strips"/>
    <n v="9.5220000000000002"/>
    <n v="1"/>
    <n v="0.7"/>
    <n v="-6.9827999999999975"/>
  </r>
  <r>
    <n v="5010"/>
    <s v="CA-2012-102876"/>
    <x v="1"/>
    <x v="67"/>
    <d v="2012-09-14T00:00:00"/>
    <s v="Standard Class"/>
    <s v="LR-17035"/>
    <s v="Lisa Ryan"/>
    <x v="1"/>
    <s v="United States"/>
    <s v="Philadelphia"/>
    <x v="9"/>
    <n v="19134"/>
    <x v="3"/>
    <s v="TEC-PH-10002680"/>
    <x v="2"/>
    <x v="7"/>
    <s v="Samsung Galaxy Note 3"/>
    <n v="791.96399999999994"/>
    <n v="6"/>
    <n v="0.4"/>
    <n v="-131.9940000000002"/>
  </r>
  <r>
    <n v="5011"/>
    <s v="CA-2012-102876"/>
    <x v="1"/>
    <x v="67"/>
    <d v="2012-09-14T00:00:00"/>
    <s v="Standard Class"/>
    <s v="LR-17035"/>
    <s v="Lisa Ryan"/>
    <x v="1"/>
    <s v="United States"/>
    <s v="Philadelphia"/>
    <x v="9"/>
    <n v="19134"/>
    <x v="3"/>
    <s v="OFF-BI-10000848"/>
    <x v="1"/>
    <x v="8"/>
    <s v="Angle-D Ring Binders"/>
    <n v="4.9230000000000009"/>
    <n v="3"/>
    <n v="0.7"/>
    <n v="-3.9383999999999997"/>
  </r>
  <r>
    <n v="5012"/>
    <s v="US-2014-139647"/>
    <x v="3"/>
    <x v="943"/>
    <d v="2014-05-14T00:00:00"/>
    <s v="First Class"/>
    <s v="TS-21370"/>
    <s v="Todd Sumrall"/>
    <x v="1"/>
    <s v="United States"/>
    <s v="Phoenix"/>
    <x v="16"/>
    <n v="85023"/>
    <x v="1"/>
    <s v="FUR-BO-10004467"/>
    <x v="0"/>
    <x v="0"/>
    <s v="Bestar Classic Bookcase"/>
    <n v="209.97900000000001"/>
    <n v="7"/>
    <n v="0.7"/>
    <n v="-356.96429999999998"/>
  </r>
  <r>
    <n v="5013"/>
    <s v="US-2014-160465"/>
    <x v="3"/>
    <x v="246"/>
    <d v="2014-07-27T00:00:00"/>
    <s v="Standard Class"/>
    <s v="SW-20350"/>
    <s v="Sean Wendt"/>
    <x v="2"/>
    <s v="United States"/>
    <s v="Cleveland"/>
    <x v="24"/>
    <n v="44105"/>
    <x v="3"/>
    <s v="OFF-BI-10001670"/>
    <x v="1"/>
    <x v="8"/>
    <s v="Vinyl Sectional Post Binders"/>
    <n v="33.930000000000007"/>
    <n v="3"/>
    <n v="0.7"/>
    <n v="-22.619999999999997"/>
  </r>
  <r>
    <n v="5014"/>
    <s v="US-2014-160465"/>
    <x v="3"/>
    <x v="246"/>
    <d v="2014-07-27T00:00:00"/>
    <s v="Standard Class"/>
    <s v="SW-20350"/>
    <s v="Sean Wendt"/>
    <x v="2"/>
    <s v="United States"/>
    <s v="Cleveland"/>
    <x v="24"/>
    <n v="44105"/>
    <x v="3"/>
    <s v="OFF-ST-10000136"/>
    <x v="1"/>
    <x v="4"/>
    <s v="Letter Size File"/>
    <n v="222.32000000000005"/>
    <n v="7"/>
    <n v="0.2"/>
    <n v="25.010999999999967"/>
  </r>
  <r>
    <n v="5015"/>
    <s v="US-2014-160465"/>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s v="CA-2011-153850"/>
    <x v="2"/>
    <x v="156"/>
    <d v="2011-11-29T00:00:00"/>
    <s v="Standard Class"/>
    <s v="TH-21100"/>
    <s v="Thea Hendricks"/>
    <x v="0"/>
    <s v="United States"/>
    <s v="Toledo"/>
    <x v="24"/>
    <n v="43615"/>
    <x v="3"/>
    <s v="FUR-FU-10002960"/>
    <x v="0"/>
    <x v="5"/>
    <s v="Eldon 200 Class Desk Accessories, Burgundy"/>
    <n v="35.168000000000006"/>
    <n v="7"/>
    <n v="0.2"/>
    <n v="9.6712000000000025"/>
  </r>
  <r>
    <n v="5017"/>
    <s v="CA-2011-153850"/>
    <x v="2"/>
    <x v="156"/>
    <d v="2011-11-29T00:00:00"/>
    <s v="Standard Class"/>
    <s v="TH-21100"/>
    <s v="Thea Hendricks"/>
    <x v="0"/>
    <s v="United States"/>
    <s v="Toledo"/>
    <x v="24"/>
    <n v="43615"/>
    <x v="3"/>
    <s v="TEC-PH-10002584"/>
    <x v="2"/>
    <x v="7"/>
    <s v="Samsung Galaxy S4"/>
    <n v="1502.376"/>
    <n v="4"/>
    <n v="0.4"/>
    <n v="-250.39600000000019"/>
  </r>
  <r>
    <n v="5018"/>
    <s v="CA-2011-127558"/>
    <x v="2"/>
    <x v="647"/>
    <d v="2011-11-18T00:00:00"/>
    <s v="First Class"/>
    <s v="SS-20410"/>
    <s v="Shahid Shariari"/>
    <x v="0"/>
    <s v="United States"/>
    <s v="Los Angeles"/>
    <x v="1"/>
    <n v="90008"/>
    <x v="1"/>
    <s v="FUR-FU-10002505"/>
    <x v="0"/>
    <x v="5"/>
    <s v="Eldon 100 Class Desk Accessories"/>
    <n v="10.11"/>
    <n v="3"/>
    <n v="0"/>
    <n v="3.2351999999999994"/>
  </r>
  <r>
    <n v="5019"/>
    <s v="CA-2011-127558"/>
    <x v="2"/>
    <x v="647"/>
    <d v="2011-11-18T00:00:00"/>
    <s v="First Class"/>
    <s v="SS-20410"/>
    <s v="Shahid Shariari"/>
    <x v="0"/>
    <s v="United States"/>
    <s v="Los Angeles"/>
    <x v="1"/>
    <n v="90008"/>
    <x v="1"/>
    <s v="TEC-AC-10003832"/>
    <x v="2"/>
    <x v="11"/>
    <s v="Logitech P710e Mobile Speakerphone"/>
    <n v="772.47"/>
    <n v="3"/>
    <n v="0"/>
    <n v="146.76929999999993"/>
  </r>
  <r>
    <n v="5020"/>
    <s v="CA-2011-127558"/>
    <x v="2"/>
    <x v="647"/>
    <d v="2011-11-18T00:00:00"/>
    <s v="First Class"/>
    <s v="SS-20410"/>
    <s v="Shahid Shariari"/>
    <x v="0"/>
    <s v="United States"/>
    <s v="Los Angeles"/>
    <x v="1"/>
    <n v="90008"/>
    <x v="1"/>
    <s v="OFF-SU-10002537"/>
    <x v="1"/>
    <x v="14"/>
    <s v="Acme Box Cutter Scissors"/>
    <n v="20.46"/>
    <n v="2"/>
    <n v="0"/>
    <n v="5.3196000000000012"/>
  </r>
  <r>
    <n v="5021"/>
    <s v="CA-2014-136511"/>
    <x v="3"/>
    <x v="721"/>
    <d v="2014-03-26T00:00:00"/>
    <s v="Second Class"/>
    <s v="MZ-17515"/>
    <s v="Mary Zewe"/>
    <x v="1"/>
    <s v="United States"/>
    <s v="New York City"/>
    <x v="15"/>
    <n v="10011"/>
    <x v="3"/>
    <s v="OFF-SU-10003505"/>
    <x v="1"/>
    <x v="14"/>
    <s v="Premier Electric Letter Opener"/>
    <n v="347.58"/>
    <n v="3"/>
    <n v="0"/>
    <n v="17.378999999999976"/>
  </r>
  <r>
    <n v="5022"/>
    <s v="CA-2013-133795"/>
    <x v="0"/>
    <x v="122"/>
    <d v="2013-12-25T00:00:00"/>
    <s v="Standard Class"/>
    <s v="JE-15475"/>
    <s v="Jeremy Ellison"/>
    <x v="0"/>
    <s v="United States"/>
    <s v="San Diego"/>
    <x v="1"/>
    <n v="92037"/>
    <x v="1"/>
    <s v="TEC-AC-10001465"/>
    <x v="2"/>
    <x v="11"/>
    <s v="SanDisk Cruzer 64 GB USB Flash Drive"/>
    <n v="72.64"/>
    <n v="2"/>
    <n v="0"/>
    <n v="21.791999999999994"/>
  </r>
  <r>
    <n v="5023"/>
    <s v="CA-2013-133795"/>
    <x v="0"/>
    <x v="122"/>
    <d v="2013-12-25T00:00:00"/>
    <s v="Standard Class"/>
    <s v="JE-15475"/>
    <s v="Jeremy Ellison"/>
    <x v="0"/>
    <s v="United States"/>
    <s v="San Diego"/>
    <x v="1"/>
    <n v="92037"/>
    <x v="1"/>
    <s v="TEC-AC-10003832"/>
    <x v="2"/>
    <x v="11"/>
    <s v="Logitech P710e Mobile Speakerphone"/>
    <n v="772.47"/>
    <n v="3"/>
    <n v="0"/>
    <n v="146.76929999999993"/>
  </r>
  <r>
    <n v="5024"/>
    <s v="CA-2013-133795"/>
    <x v="0"/>
    <x v="122"/>
    <d v="2013-12-25T00:00:00"/>
    <s v="Standard Class"/>
    <s v="JE-15475"/>
    <s v="Jeremy Ellison"/>
    <x v="0"/>
    <s v="United States"/>
    <s v="San Diego"/>
    <x v="1"/>
    <n v="92037"/>
    <x v="1"/>
    <s v="FUR-FU-10003731"/>
    <x v="0"/>
    <x v="5"/>
    <s v="Eldon Expressions Wood and Plastic Desk Accessories, Oak"/>
    <n v="39.92"/>
    <n v="4"/>
    <n v="0"/>
    <n v="11.177600000000002"/>
  </r>
  <r>
    <n v="5025"/>
    <s v="US-2014-130953"/>
    <x v="3"/>
    <x v="570"/>
    <d v="2014-08-04T00:00:00"/>
    <s v="Standard Class"/>
    <s v="RF-19735"/>
    <s v="Roland Fjeld"/>
    <x v="0"/>
    <s v="United States"/>
    <s v="Oklahoma City"/>
    <x v="26"/>
    <n v="73120"/>
    <x v="2"/>
    <s v="OFF-BI-10004828"/>
    <x v="1"/>
    <x v="8"/>
    <s v="GBC Poly Designer Binding Covers"/>
    <n v="33.479999999999997"/>
    <n v="2"/>
    <n v="0"/>
    <n v="16.405199999999997"/>
  </r>
  <r>
    <n v="5026"/>
    <s v="US-2014-130953"/>
    <x v="3"/>
    <x v="570"/>
    <d v="2014-08-04T00:00:00"/>
    <s v="Standard Class"/>
    <s v="RF-19735"/>
    <s v="Roland Fjeld"/>
    <x v="0"/>
    <s v="United States"/>
    <s v="Oklahoma City"/>
    <x v="26"/>
    <n v="73120"/>
    <x v="2"/>
    <s v="TEC-PH-10003012"/>
    <x v="2"/>
    <x v="7"/>
    <s v="Nortel Meridian M3904 Professional Digital phone"/>
    <n v="461.97"/>
    <n v="3"/>
    <n v="0"/>
    <n v="133.97129999999996"/>
  </r>
  <r>
    <n v="5027"/>
    <s v="US-2014-130953"/>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s v="US-2014-130953"/>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s v="CA-2011-151792"/>
    <x v="2"/>
    <x v="814"/>
    <d v="2011-09-07T00:00:00"/>
    <s v="Second Class"/>
    <s v="CV-12295"/>
    <s v="Christina VanderZanden"/>
    <x v="0"/>
    <s v="United States"/>
    <s v="Chicago"/>
    <x v="10"/>
    <n v="60653"/>
    <x v="2"/>
    <s v="TEC-AC-10001606"/>
    <x v="2"/>
    <x v="11"/>
    <s v="Logitech Wireless Performance Mouse MX for PC and Mac"/>
    <n v="239.976"/>
    <n v="3"/>
    <n v="0.2"/>
    <n v="53.994600000000005"/>
  </r>
  <r>
    <n v="5030"/>
    <s v="CA-2014-139304"/>
    <x v="3"/>
    <x v="926"/>
    <d v="2014-02-03T00:00:00"/>
    <s v="Standard Class"/>
    <s v="VG-21790"/>
    <s v="Vivek Gonzalez"/>
    <x v="0"/>
    <s v="United States"/>
    <s v="San Francisco"/>
    <x v="1"/>
    <n v="94109"/>
    <x v="1"/>
    <s v="OFF-AR-10001216"/>
    <x v="1"/>
    <x v="6"/>
    <s v="Newell 339"/>
    <n v="8.34"/>
    <n v="3"/>
    <n v="0"/>
    <n v="2.1683999999999997"/>
  </r>
  <r>
    <n v="5031"/>
    <s v="CA-2014-139304"/>
    <x v="3"/>
    <x v="926"/>
    <d v="2014-02-03T00:00:00"/>
    <s v="Standard Class"/>
    <s v="VG-21790"/>
    <s v="Vivek Gonzalez"/>
    <x v="0"/>
    <s v="United States"/>
    <s v="San Francisco"/>
    <x v="1"/>
    <n v="94109"/>
    <x v="1"/>
    <s v="OFF-SU-10001664"/>
    <x v="1"/>
    <x v="14"/>
    <s v="Acme Office Executive Series Stainless Steel Trimmers"/>
    <n v="8.57"/>
    <n v="1"/>
    <n v="0"/>
    <n v="2.2282000000000002"/>
  </r>
  <r>
    <n v="5032"/>
    <s v="CA-2014-139304"/>
    <x v="3"/>
    <x v="926"/>
    <d v="2014-02-03T00:00:00"/>
    <s v="Standard Class"/>
    <s v="VG-21790"/>
    <s v="Vivek Gonzalez"/>
    <x v="0"/>
    <s v="United States"/>
    <s v="San Francisco"/>
    <x v="1"/>
    <n v="94109"/>
    <x v="1"/>
    <s v="OFF-BI-10002498"/>
    <x v="1"/>
    <x v="8"/>
    <s v="Clear Mylar Reinforcing Strips"/>
    <n v="119.61600000000001"/>
    <n v="8"/>
    <n v="0.2"/>
    <n v="40.370399999999997"/>
  </r>
  <r>
    <n v="5033"/>
    <s v="CA-2013-155166"/>
    <x v="0"/>
    <x v="482"/>
    <d v="2014-01-03T00:00:00"/>
    <s v="Standard Class"/>
    <s v="BB-11545"/>
    <s v="Brenda Bowman"/>
    <x v="1"/>
    <s v="United States"/>
    <s v="Vineland"/>
    <x v="30"/>
    <n v="8360"/>
    <x v="3"/>
    <s v="FUR-CH-10003968"/>
    <x v="0"/>
    <x v="1"/>
    <s v="Novimex Turbo Task Chair"/>
    <n v="212.94"/>
    <n v="3"/>
    <n v="0"/>
    <n v="25.552800000000005"/>
  </r>
  <r>
    <n v="5034"/>
    <s v="CA-2013-155166"/>
    <x v="0"/>
    <x v="482"/>
    <d v="2014-01-03T00:00:00"/>
    <s v="Standard Class"/>
    <s v="BB-11545"/>
    <s v="Brenda Bowman"/>
    <x v="1"/>
    <s v="United States"/>
    <s v="Vineland"/>
    <x v="30"/>
    <n v="8360"/>
    <x v="3"/>
    <s v="OFF-AP-10002765"/>
    <x v="1"/>
    <x v="9"/>
    <s v="Fellowes Advanced Computer Series Surge Protectors"/>
    <n v="26.49"/>
    <n v="1"/>
    <n v="0"/>
    <n v="7.4172000000000011"/>
  </r>
  <r>
    <n v="5035"/>
    <s v="CA-2012-103954"/>
    <x v="1"/>
    <x v="101"/>
    <d v="2012-08-13T00:00:00"/>
    <s v="Second Class"/>
    <s v="HR-14770"/>
    <s v="Hallie Redmond"/>
    <x v="2"/>
    <s v="United States"/>
    <s v="Milwaukee"/>
    <x v="6"/>
    <n v="53209"/>
    <x v="2"/>
    <s v="FUR-BO-10004690"/>
    <x v="0"/>
    <x v="0"/>
    <s v="O'Sullivan Cherrywood Estates Traditional Barrister Bookcase"/>
    <n v="687.4"/>
    <n v="5"/>
    <n v="0"/>
    <n v="48.117999999999981"/>
  </r>
  <r>
    <n v="5036"/>
    <s v="CA-2011-16980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s v="CA-2011-169803"/>
    <x v="2"/>
    <x v="322"/>
    <d v="2011-04-12T00:00:00"/>
    <s v="Standard Class"/>
    <s v="SC-20260"/>
    <s v="Scott Cohen"/>
    <x v="1"/>
    <s v="United States"/>
    <s v="Seattle"/>
    <x v="4"/>
    <n v="98115"/>
    <x v="1"/>
    <s v="TEC-AC-10003441"/>
    <x v="2"/>
    <x v="11"/>
    <s v="Kingston Digital DataTraveler 32GB USB 2.0"/>
    <n v="33.9"/>
    <n v="2"/>
    <n v="0"/>
    <n v="2.0339999999999989"/>
  </r>
  <r>
    <n v="5038"/>
    <s v="CA-2014-141719"/>
    <x v="3"/>
    <x v="701"/>
    <d v="2014-11-22T00:00:00"/>
    <s v="Second Class"/>
    <s v="EG-13900"/>
    <s v="Emily Grady"/>
    <x v="0"/>
    <s v="United States"/>
    <s v="Naperville"/>
    <x v="10"/>
    <n v="60540"/>
    <x v="2"/>
    <s v="TEC-AC-10003610"/>
    <x v="2"/>
    <x v="11"/>
    <s v="Logitech Illuminated - Keyboard"/>
    <n v="239.96000000000004"/>
    <n v="5"/>
    <n v="0.2"/>
    <n v="83.98599999999999"/>
  </r>
  <r>
    <n v="5039"/>
    <s v="CA-2012-136469"/>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s v="CA-2012-136469"/>
    <x v="1"/>
    <x v="655"/>
    <d v="2012-07-12T00:00:00"/>
    <s v="First Class"/>
    <s v="TS-21370"/>
    <s v="Todd Sumrall"/>
    <x v="1"/>
    <s v="United States"/>
    <s v="Wilmington"/>
    <x v="13"/>
    <n v="19805"/>
    <x v="3"/>
    <s v="TEC-PH-10001817"/>
    <x v="2"/>
    <x v="7"/>
    <s v="Wilson Electronics DB Pro Signal Booster"/>
    <n v="716"/>
    <n v="2"/>
    <n v="0"/>
    <n v="193.32000000000005"/>
  </r>
  <r>
    <n v="5041"/>
    <s v="CA-2012-136469"/>
    <x v="1"/>
    <x v="655"/>
    <d v="2012-07-12T00:00:00"/>
    <s v="First Class"/>
    <s v="TS-21370"/>
    <s v="Todd Sumrall"/>
    <x v="1"/>
    <s v="United States"/>
    <s v="Wilmington"/>
    <x v="13"/>
    <n v="19805"/>
    <x v="3"/>
    <s v="OFF-BI-10004492"/>
    <x v="1"/>
    <x v="8"/>
    <s v="Tuf-Vin Binders"/>
    <n v="221.06"/>
    <n v="7"/>
    <n v="0"/>
    <n v="103.89819999999997"/>
  </r>
  <r>
    <n v="5042"/>
    <s v="CA-2013-158694"/>
    <x v="0"/>
    <x v="338"/>
    <d v="2013-11-14T00:00:00"/>
    <s v="Second Class"/>
    <s v="AI-10855"/>
    <s v="Arianne Irving"/>
    <x v="0"/>
    <s v="United States"/>
    <s v="Los Angeles"/>
    <x v="1"/>
    <n v="90036"/>
    <x v="1"/>
    <s v="OFF-PA-10002421"/>
    <x v="1"/>
    <x v="10"/>
    <s v="Embossed Ink Jet Note Cards"/>
    <n v="67.710000000000008"/>
    <n v="3"/>
    <n v="0"/>
    <n v="32.500799999999998"/>
  </r>
  <r>
    <n v="5043"/>
    <s v="CA-2013-158694"/>
    <x v="0"/>
    <x v="338"/>
    <d v="2013-11-14T00:00:00"/>
    <s v="Second Class"/>
    <s v="AI-10855"/>
    <s v="Arianne Irving"/>
    <x v="0"/>
    <s v="United States"/>
    <s v="Los Angeles"/>
    <x v="1"/>
    <n v="90036"/>
    <x v="1"/>
    <s v="OFF-AP-10000055"/>
    <x v="1"/>
    <x v="9"/>
    <s v="Belkin F9S820V06 8 Outlet Surge"/>
    <n v="129.91999999999999"/>
    <n v="4"/>
    <n v="0"/>
    <n v="38.975999999999985"/>
  </r>
  <r>
    <n v="5044"/>
    <s v="CA-2013-158694"/>
    <x v="0"/>
    <x v="338"/>
    <d v="2013-11-14T00:00:00"/>
    <s v="Second Class"/>
    <s v="AI-10855"/>
    <s v="Arianne Irving"/>
    <x v="0"/>
    <s v="United States"/>
    <s v="Los Angeles"/>
    <x v="1"/>
    <n v="90036"/>
    <x v="1"/>
    <s v="FUR-FU-10000965"/>
    <x v="0"/>
    <x v="5"/>
    <s v="Howard Miller 11-1/2&quot; Diameter Ridgewood Wall Clock"/>
    <n v="467.46"/>
    <n v="9"/>
    <n v="0"/>
    <n v="191.65860000000001"/>
  </r>
  <r>
    <n v="5045"/>
    <s v="CA-2013-158694"/>
    <x v="0"/>
    <x v="338"/>
    <d v="2013-11-14T00:00:00"/>
    <s v="Second Class"/>
    <s v="AI-10855"/>
    <s v="Arianne Irving"/>
    <x v="0"/>
    <s v="United States"/>
    <s v="Los Angeles"/>
    <x v="1"/>
    <n v="90036"/>
    <x v="1"/>
    <s v="OFF-PA-10001363"/>
    <x v="1"/>
    <x v="10"/>
    <s v="Xerox 1933"/>
    <n v="61.4"/>
    <n v="5"/>
    <n v="0"/>
    <n v="28.857999999999997"/>
  </r>
  <r>
    <n v="5046"/>
    <s v="CA-2013-158694"/>
    <x v="0"/>
    <x v="338"/>
    <d v="2013-11-14T00:00:00"/>
    <s v="Second Class"/>
    <s v="AI-10855"/>
    <s v="Arianne Irving"/>
    <x v="0"/>
    <s v="United States"/>
    <s v="Los Angeles"/>
    <x v="1"/>
    <n v="90036"/>
    <x v="1"/>
    <s v="OFF-ST-10001496"/>
    <x v="1"/>
    <x v="4"/>
    <s v="Standard Rollaway File with Lock"/>
    <n v="720.76"/>
    <n v="4"/>
    <n v="0"/>
    <n v="187.39760000000001"/>
  </r>
  <r>
    <n v="5047"/>
    <s v="CA-2013-158694"/>
    <x v="0"/>
    <x v="338"/>
    <d v="2013-11-14T00:00:00"/>
    <s v="Second Class"/>
    <s v="AI-10855"/>
    <s v="Arianne Irving"/>
    <x v="0"/>
    <s v="United States"/>
    <s v="Los Angeles"/>
    <x v="1"/>
    <n v="90036"/>
    <x v="1"/>
    <s v="OFF-BI-10004656"/>
    <x v="1"/>
    <x v="8"/>
    <s v="Peel &amp; Stick Add-On Corner Pockets"/>
    <n v="5.1840000000000011"/>
    <n v="3"/>
    <n v="0.2"/>
    <n v="1.8143999999999996"/>
  </r>
  <r>
    <n v="5048"/>
    <s v="CA-2013-158694"/>
    <x v="0"/>
    <x v="338"/>
    <d v="2013-11-14T00:00:00"/>
    <s v="Second Class"/>
    <s v="AI-10855"/>
    <s v="Arianne Irving"/>
    <x v="0"/>
    <s v="United States"/>
    <s v="Los Angeles"/>
    <x v="1"/>
    <n v="90036"/>
    <x v="1"/>
    <s v="OFF-AR-10001227"/>
    <x v="1"/>
    <x v="6"/>
    <s v="Newell 338"/>
    <n v="14.7"/>
    <n v="5"/>
    <n v="0"/>
    <n v="3.9690000000000003"/>
  </r>
  <r>
    <n v="5049"/>
    <s v="US-2011-104759"/>
    <x v="2"/>
    <x v="691"/>
    <d v="2011-04-04T00:00:00"/>
    <s v="Standard Class"/>
    <s v="DD-13570"/>
    <s v="Dorothy Dickinson"/>
    <x v="0"/>
    <s v="United States"/>
    <s v="Chicago"/>
    <x v="10"/>
    <n v="60610"/>
    <x v="2"/>
    <s v="OFF-BI-10002071"/>
    <x v="1"/>
    <x v="8"/>
    <s v="Fellowes Black Plastic Comb Bindings"/>
    <n v="8.1339999999999986"/>
    <n v="7"/>
    <n v="0.8"/>
    <n v="-13.827800000000003"/>
  </r>
  <r>
    <n v="5050"/>
    <s v="US-2011-104759"/>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s v="CA-2012-150511"/>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s v="CA-2012-134922"/>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s v="US-2014-120607"/>
    <x v="3"/>
    <x v="240"/>
    <d v="2014-05-20T00:00:00"/>
    <s v="Same Day"/>
    <s v="JC-15775"/>
    <s v="John Castell"/>
    <x v="0"/>
    <s v="United States"/>
    <s v="Atlanta"/>
    <x v="32"/>
    <n v="30318"/>
    <x v="0"/>
    <s v="OFF-PA-10003129"/>
    <x v="1"/>
    <x v="10"/>
    <s v="Tops White Computer Printout Paper"/>
    <n v="195.64"/>
    <n v="4"/>
    <n v="0"/>
    <n v="91.950799999999987"/>
  </r>
  <r>
    <n v="5054"/>
    <s v="CA-2012-141243"/>
    <x v="1"/>
    <x v="928"/>
    <d v="2012-01-08T00:00:00"/>
    <s v="Second Class"/>
    <s v="AH-10465"/>
    <s v="Amy Hunt"/>
    <x v="0"/>
    <s v="United States"/>
    <s v="Dallas"/>
    <x v="5"/>
    <n v="75217"/>
    <x v="2"/>
    <s v="TEC-AC-10003198"/>
    <x v="2"/>
    <x v="11"/>
    <s v="Enermax Acrylux Wireless Keyboard"/>
    <n v="398.40000000000003"/>
    <n v="5"/>
    <n v="0.2"/>
    <n v="84.659999999999982"/>
  </r>
  <r>
    <n v="5055"/>
    <s v="CA-2012-141243"/>
    <x v="1"/>
    <x v="928"/>
    <d v="2012-01-08T00:00:00"/>
    <s v="Second Class"/>
    <s v="AH-10465"/>
    <s v="Amy Hunt"/>
    <x v="0"/>
    <s v="United States"/>
    <s v="Dallas"/>
    <x v="5"/>
    <n v="75217"/>
    <x v="2"/>
    <s v="OFF-AR-10001246"/>
    <x v="1"/>
    <x v="6"/>
    <s v="Newell 317"/>
    <n v="7.0559999999999992"/>
    <n v="3"/>
    <n v="0.2"/>
    <n v="0.79379999999999962"/>
  </r>
  <r>
    <n v="5056"/>
    <s v="CA-2012-141243"/>
    <x v="1"/>
    <x v="928"/>
    <d v="2012-01-08T00:00:00"/>
    <s v="Second Class"/>
    <s v="AH-10465"/>
    <s v="Amy Hunt"/>
    <x v="0"/>
    <s v="United States"/>
    <s v="Dallas"/>
    <x v="5"/>
    <n v="75217"/>
    <x v="2"/>
    <s v="FUR-BO-10003272"/>
    <x v="0"/>
    <x v="0"/>
    <s v="O'Sullivan Living Dimensions 5-Shelf Bookcases"/>
    <n v="1352.3975999999998"/>
    <n v="9"/>
    <n v="0.32"/>
    <n v="-437.5404000000002"/>
  </r>
  <r>
    <n v="5057"/>
    <s v="CA-2012-162166"/>
    <x v="1"/>
    <x v="1014"/>
    <d v="2012-09-11T00:00:00"/>
    <s v="First Class"/>
    <s v="NM-18520"/>
    <s v="Neoma Murray"/>
    <x v="0"/>
    <s v="United States"/>
    <s v="Moreno Valley"/>
    <x v="1"/>
    <n v="92553"/>
    <x v="1"/>
    <s v="OFF-PA-10002606"/>
    <x v="1"/>
    <x v="10"/>
    <s v="Xerox 1928"/>
    <n v="26.400000000000002"/>
    <n v="5"/>
    <n v="0"/>
    <n v="11.879999999999999"/>
  </r>
  <r>
    <n v="5058"/>
    <s v="CA-2012-162166"/>
    <x v="1"/>
    <x v="1014"/>
    <d v="2012-09-11T00:00:00"/>
    <s v="First Class"/>
    <s v="NM-18520"/>
    <s v="Neoma Murray"/>
    <x v="0"/>
    <s v="United States"/>
    <s v="Moreno Valley"/>
    <x v="1"/>
    <n v="92553"/>
    <x v="1"/>
    <s v="OFF-ST-10002486"/>
    <x v="1"/>
    <x v="4"/>
    <s v="Eldon Shelf Savers Cubes and Bins"/>
    <n v="41.88"/>
    <n v="6"/>
    <n v="0"/>
    <n v="0.83759999999999835"/>
  </r>
  <r>
    <n v="5059"/>
    <s v="CA-2013-120796"/>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s v="CA-2013-109722"/>
    <x v="0"/>
    <x v="5"/>
    <d v="2013-12-08T00:00:00"/>
    <s v="Second Class"/>
    <s v="TP-21130"/>
    <s v="Theone Pippenger"/>
    <x v="0"/>
    <s v="United States"/>
    <s v="Georgetown"/>
    <x v="0"/>
    <n v="40324"/>
    <x v="0"/>
    <s v="TEC-PH-10000560"/>
    <x v="2"/>
    <x v="7"/>
    <s v="Samsung Galaxy S III - 16GB - pebble blue (T-Mobile)"/>
    <n v="699.98"/>
    <n v="2"/>
    <n v="0"/>
    <n v="195.99440000000004"/>
  </r>
  <r>
    <n v="5061"/>
    <s v="CA-2013-109722"/>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s v="CA-2012-136798"/>
    <x v="1"/>
    <x v="412"/>
    <d v="2012-05-12T00:00:00"/>
    <s v="Standard Class"/>
    <s v="DL-12925"/>
    <s v="Daniel Lacy"/>
    <x v="0"/>
    <s v="United States"/>
    <s v="Minneapolis"/>
    <x v="11"/>
    <n v="55407"/>
    <x v="2"/>
    <s v="OFF-BI-10003684"/>
    <x v="1"/>
    <x v="8"/>
    <s v="Wilson Jones Legal Size Ring Binders"/>
    <n v="43.98"/>
    <n v="2"/>
    <n v="0"/>
    <n v="21.99"/>
  </r>
  <r>
    <n v="5063"/>
    <s v="CA-2012-136798"/>
    <x v="1"/>
    <x v="412"/>
    <d v="2012-05-12T00:00:00"/>
    <s v="Standard Class"/>
    <s v="DL-12925"/>
    <s v="Daniel Lacy"/>
    <x v="0"/>
    <s v="United States"/>
    <s v="Minneapolis"/>
    <x v="11"/>
    <n v="55407"/>
    <x v="2"/>
    <s v="TEC-PH-10000441"/>
    <x v="2"/>
    <x v="7"/>
    <s v="VTech DS6151"/>
    <n v="377.96999999999997"/>
    <n v="3"/>
    <n v="0"/>
    <n v="105.83160000000002"/>
  </r>
  <r>
    <n v="5064"/>
    <s v="CA-2012-136798"/>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s v="CA-2014-122196"/>
    <x v="3"/>
    <x v="585"/>
    <d v="2014-09-25T00:00:00"/>
    <s v="First Class"/>
    <s v="CA-12265"/>
    <s v="Christina Anderson"/>
    <x v="0"/>
    <s v="United States"/>
    <s v="Wilmington"/>
    <x v="13"/>
    <n v="19805"/>
    <x v="3"/>
    <s v="TEC-PH-10004977"/>
    <x v="2"/>
    <x v="7"/>
    <s v="GE 30524EE4"/>
    <n v="391.98"/>
    <n v="2"/>
    <n v="0"/>
    <n v="113.67419999999998"/>
  </r>
  <r>
    <n v="5066"/>
    <s v="CA-2014-142090"/>
    <x v="3"/>
    <x v="329"/>
    <d v="2014-12-08T00:00:00"/>
    <s v="Standard Class"/>
    <s v="SC-20380"/>
    <s v="Shahid Collister"/>
    <x v="0"/>
    <s v="United States"/>
    <s v="Burlington"/>
    <x v="3"/>
    <n v="27217"/>
    <x v="0"/>
    <s v="TEC-AC-10002001"/>
    <x v="2"/>
    <x v="11"/>
    <s v="Logitech Wireless Gaming Headset G930"/>
    <n v="383.97600000000006"/>
    <n v="3"/>
    <n v="0.2"/>
    <n v="81.59490000000001"/>
  </r>
  <r>
    <n v="5067"/>
    <s v="CA-2014-142090"/>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s v="CA-2014-160934"/>
    <x v="3"/>
    <x v="787"/>
    <d v="2014-01-20T00:00:00"/>
    <s v="Standard Class"/>
    <s v="TT-21460"/>
    <s v="Tonja Turnell"/>
    <x v="2"/>
    <s v="United States"/>
    <s v="Los Angeles"/>
    <x v="1"/>
    <n v="90008"/>
    <x v="1"/>
    <s v="OFF-AR-10003504"/>
    <x v="1"/>
    <x v="6"/>
    <s v="Newell 347"/>
    <n v="21.400000000000002"/>
    <n v="5"/>
    <n v="0"/>
    <n v="6.2059999999999977"/>
  </r>
  <r>
    <n v="5069"/>
    <s v="CA-2011-124478"/>
    <x v="2"/>
    <x v="233"/>
    <d v="2011-08-12T00:00:00"/>
    <s v="Standard Class"/>
    <s v="MA-17560"/>
    <s v="Matt Abelman"/>
    <x v="2"/>
    <s v="United States"/>
    <s v="Trenton"/>
    <x v="12"/>
    <n v="48183"/>
    <x v="2"/>
    <s v="TEC-CO-10001571"/>
    <x v="2"/>
    <x v="16"/>
    <s v="Sharp 1540cs Digital Laser Copier"/>
    <n v="549.99"/>
    <n v="1"/>
    <n v="0"/>
    <n v="274.995"/>
  </r>
  <r>
    <n v="5070"/>
    <s v="CA-2011-124478"/>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s v="CA-2011-124478"/>
    <x v="2"/>
    <x v="233"/>
    <d v="2011-08-12T00:00:00"/>
    <s v="Standard Class"/>
    <s v="MA-17560"/>
    <s v="Matt Abelman"/>
    <x v="2"/>
    <s v="United States"/>
    <s v="Trenton"/>
    <x v="12"/>
    <n v="48183"/>
    <x v="2"/>
    <s v="OFF-EN-10002500"/>
    <x v="1"/>
    <x v="12"/>
    <s v="Globe Weis Peel &amp; Seel First Class Envelopes"/>
    <n v="38.339999999999996"/>
    <n v="3"/>
    <n v="0"/>
    <n v="17.253"/>
  </r>
  <r>
    <n v="5072"/>
    <s v="CA-2011-124478"/>
    <x v="2"/>
    <x v="233"/>
    <d v="2011-08-12T00:00:00"/>
    <s v="Standard Class"/>
    <s v="MA-17560"/>
    <s v="Matt Abelman"/>
    <x v="2"/>
    <s v="United States"/>
    <s v="Trenton"/>
    <x v="12"/>
    <n v="48183"/>
    <x v="2"/>
    <s v="FUR-FU-10002088"/>
    <x v="0"/>
    <x v="5"/>
    <s v="Nu-Dell Float Frame 11 x 14 1/2"/>
    <n v="53.88"/>
    <n v="6"/>
    <n v="0"/>
    <n v="22.629600000000003"/>
  </r>
  <r>
    <n v="5073"/>
    <s v="CA-2011-124478"/>
    <x v="2"/>
    <x v="233"/>
    <d v="2011-08-12T00:00:00"/>
    <s v="Standard Class"/>
    <s v="MA-17560"/>
    <s v="Matt Abelman"/>
    <x v="2"/>
    <s v="United States"/>
    <s v="Trenton"/>
    <x v="12"/>
    <n v="48183"/>
    <x v="2"/>
    <s v="TEC-PH-10001128"/>
    <x v="2"/>
    <x v="7"/>
    <s v="Motorola Droid Maxx"/>
    <n v="299.98"/>
    <n v="2"/>
    <n v="0"/>
    <n v="83.994400000000013"/>
  </r>
  <r>
    <n v="5074"/>
    <s v="CA-2012-145485"/>
    <x v="1"/>
    <x v="599"/>
    <d v="2012-11-05T00:00:00"/>
    <s v="Same Day"/>
    <s v="JM-16195"/>
    <s v="Justin MacKendrick"/>
    <x v="0"/>
    <s v="United States"/>
    <s v="San Francisco"/>
    <x v="1"/>
    <n v="94109"/>
    <x v="1"/>
    <s v="OFF-ST-10000649"/>
    <x v="1"/>
    <x v="4"/>
    <s v="Hanging Personal Folder File"/>
    <n v="62.8"/>
    <n v="4"/>
    <n v="0"/>
    <n v="15.700000000000003"/>
  </r>
  <r>
    <n v="5075"/>
    <s v="CA-2014-151071"/>
    <x v="3"/>
    <x v="1016"/>
    <d v="2014-04-30T00:00:00"/>
    <s v="Second Class"/>
    <s v="MB-18085"/>
    <s v="Mick Brown"/>
    <x v="0"/>
    <s v="United States"/>
    <s v="Los Angeles"/>
    <x v="1"/>
    <n v="90049"/>
    <x v="1"/>
    <s v="OFF-BI-10002103"/>
    <x v="1"/>
    <x v="8"/>
    <s v="Cardinal Slant-D Ring Binder, Heavy Gauge Vinyl"/>
    <n v="13.904"/>
    <n v="2"/>
    <n v="0.2"/>
    <n v="4.5187999999999997"/>
  </r>
  <r>
    <n v="5076"/>
    <s v="CA-2011-134572"/>
    <x v="2"/>
    <x v="1017"/>
    <d v="2011-04-22T00:00:00"/>
    <s v="Second Class"/>
    <s v="SV-20365"/>
    <s v="Seth Vernon"/>
    <x v="0"/>
    <s v="United States"/>
    <s v="Houston"/>
    <x v="5"/>
    <n v="77070"/>
    <x v="2"/>
    <s v="FUR-TA-10001705"/>
    <x v="0"/>
    <x v="3"/>
    <s v="Bush Advantage Collection Round Conference Table"/>
    <n v="744.09999999999991"/>
    <n v="5"/>
    <n v="0.3"/>
    <n v="-95.670000000000044"/>
  </r>
  <r>
    <n v="5077"/>
    <s v="CA-2011-134572"/>
    <x v="2"/>
    <x v="1017"/>
    <d v="2011-04-22T00:00:00"/>
    <s v="Second Class"/>
    <s v="SV-20365"/>
    <s v="Seth Vernon"/>
    <x v="0"/>
    <s v="United States"/>
    <s v="Houston"/>
    <x v="5"/>
    <n v="77070"/>
    <x v="2"/>
    <s v="OFF-ST-10004634"/>
    <x v="1"/>
    <x v="4"/>
    <s v="Personal Folder Holder, Ebony"/>
    <n v="44.840000000000011"/>
    <n v="5"/>
    <n v="0.2"/>
    <n v="5.6049999999999951"/>
  </r>
  <r>
    <n v="5078"/>
    <s v="CA-2011-134572"/>
    <x v="2"/>
    <x v="1017"/>
    <d v="2011-04-22T00:00:00"/>
    <s v="Second Class"/>
    <s v="SV-20365"/>
    <s v="Seth Vernon"/>
    <x v="0"/>
    <s v="United States"/>
    <s v="Houston"/>
    <x v="5"/>
    <n v="77070"/>
    <x v="2"/>
    <s v="FUR-TA-10004442"/>
    <x v="0"/>
    <x v="3"/>
    <s v="Riverside Furniture Stanwyck Manor Table Series"/>
    <n v="401.59000000000003"/>
    <n v="2"/>
    <n v="0.3"/>
    <n v="-131.95100000000002"/>
  </r>
  <r>
    <n v="5079"/>
    <s v="CA-2014-143217"/>
    <x v="3"/>
    <x v="343"/>
    <d v="2014-11-18T00:00:00"/>
    <s v="Standard Class"/>
    <s v="CG-12040"/>
    <s v="Catherine Glotzbach"/>
    <x v="2"/>
    <s v="United States"/>
    <s v="Milwaukee"/>
    <x v="6"/>
    <n v="53209"/>
    <x v="2"/>
    <s v="OFF-BI-10002949"/>
    <x v="1"/>
    <x v="8"/>
    <s v="Prestige Round Ring Binders"/>
    <n v="18.240000000000002"/>
    <n v="3"/>
    <n v="0"/>
    <n v="8.5727999999999991"/>
  </r>
  <r>
    <n v="5080"/>
    <s v="US-2014-133312"/>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s v="US-2014-133312"/>
    <x v="3"/>
    <x v="920"/>
    <d v="2014-11-30T00:00:00"/>
    <s v="Standard Class"/>
    <s v="BD-11500"/>
    <s v="Bradley Drucker"/>
    <x v="0"/>
    <s v="United States"/>
    <s v="San Francisco"/>
    <x v="1"/>
    <n v="94122"/>
    <x v="1"/>
    <s v="OFF-ST-10001325"/>
    <x v="1"/>
    <x v="4"/>
    <s v="Sterilite Officeware Hinged File Box"/>
    <n v="10.48"/>
    <n v="1"/>
    <n v="0"/>
    <n v="2.8296000000000001"/>
  </r>
  <r>
    <n v="5082"/>
    <s v="US-2012-137533"/>
    <x v="1"/>
    <x v="217"/>
    <d v="2012-12-18T00:00:00"/>
    <s v="Same Day"/>
    <s v="JK-15640"/>
    <s v="Jim Kriz"/>
    <x v="2"/>
    <s v="United States"/>
    <s v="Cleveland"/>
    <x v="24"/>
    <n v="44105"/>
    <x v="3"/>
    <s v="OFF-PA-10003441"/>
    <x v="1"/>
    <x v="10"/>
    <s v="Xerox 226"/>
    <n v="20.736000000000004"/>
    <n v="4"/>
    <n v="0.2"/>
    <n v="7.2576000000000001"/>
  </r>
  <r>
    <n v="5083"/>
    <s v="CA-2013-155138"/>
    <x v="0"/>
    <x v="162"/>
    <d v="2013-09-13T00:00:00"/>
    <s v="Standard Class"/>
    <s v="JM-15580"/>
    <s v="Jill Matthias"/>
    <x v="0"/>
    <s v="United States"/>
    <s v="Monroe"/>
    <x v="3"/>
    <n v="28110"/>
    <x v="0"/>
    <s v="TEC-AC-10004209"/>
    <x v="2"/>
    <x v="11"/>
    <s v="Memorex Froggy Flash Drive 4 GB"/>
    <n v="35.167999999999999"/>
    <n v="4"/>
    <n v="0.2"/>
    <n v="8.3524000000000012"/>
  </r>
  <r>
    <n v="5084"/>
    <s v="CA-2013-155138"/>
    <x v="0"/>
    <x v="162"/>
    <d v="2013-09-13T00:00:00"/>
    <s v="Standard Class"/>
    <s v="JM-15580"/>
    <s v="Jill Matthias"/>
    <x v="0"/>
    <s v="United States"/>
    <s v="Monroe"/>
    <x v="3"/>
    <n v="28110"/>
    <x v="0"/>
    <s v="OFF-PA-10000501"/>
    <x v="1"/>
    <x v="10"/>
    <s v="Petty Cash Envelope"/>
    <n v="64.704000000000008"/>
    <n v="3"/>
    <n v="0.2"/>
    <n v="23.455199999999998"/>
  </r>
  <r>
    <n v="5085"/>
    <s v="CA-2013-108350"/>
    <x v="0"/>
    <x v="112"/>
    <d v="2013-06-10T00:00:00"/>
    <s v="Second Class"/>
    <s v="SC-20230"/>
    <s v="Scot Coram"/>
    <x v="1"/>
    <s v="United States"/>
    <s v="Lowell"/>
    <x v="31"/>
    <n v="1852"/>
    <x v="3"/>
    <s v="OFF-PA-10003656"/>
    <x v="1"/>
    <x v="10"/>
    <s v="Xerox 1935"/>
    <n v="105.52"/>
    <n v="4"/>
    <n v="0"/>
    <n v="48.539199999999994"/>
  </r>
  <r>
    <n v="5086"/>
    <s v="CA-2012-144302"/>
    <x v="1"/>
    <x v="974"/>
    <d v="2012-06-23T00:00:00"/>
    <s v="Standard Class"/>
    <s v="ME-17320"/>
    <s v="Maria Etezadi"/>
    <x v="2"/>
    <s v="United States"/>
    <s v="Dallas"/>
    <x v="5"/>
    <n v="75081"/>
    <x v="2"/>
    <s v="OFF-BI-10001107"/>
    <x v="1"/>
    <x v="8"/>
    <s v="GBC White Gloss Covers, Plain Front"/>
    <n v="5.7919999999999989"/>
    <n v="2"/>
    <n v="0.8"/>
    <n v="-9.5568000000000026"/>
  </r>
  <r>
    <n v="5087"/>
    <s v="CA-2012-109001"/>
    <x v="1"/>
    <x v="616"/>
    <d v="2012-03-09T00:00:00"/>
    <s v="Standard Class"/>
    <s v="KN-16390"/>
    <s v="Katherine Nockton"/>
    <x v="1"/>
    <s v="United States"/>
    <s v="Philadelphia"/>
    <x v="9"/>
    <n v="19120"/>
    <x v="3"/>
    <s v="TEC-PH-10000562"/>
    <x v="2"/>
    <x v="7"/>
    <s v="Samsung Convoy 3"/>
    <n v="466.15799999999996"/>
    <n v="7"/>
    <n v="0.4"/>
    <n v="-93.231599999999958"/>
  </r>
  <r>
    <n v="5088"/>
    <s v="CA-2012-109001"/>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s v="CA-2012-109001"/>
    <x v="1"/>
    <x v="616"/>
    <d v="2012-03-09T00:00:00"/>
    <s v="Standard Class"/>
    <s v="KN-16390"/>
    <s v="Katherine Nockton"/>
    <x v="1"/>
    <s v="United States"/>
    <s v="Philadelphia"/>
    <x v="9"/>
    <n v="19120"/>
    <x v="3"/>
    <s v="OFF-BI-10003529"/>
    <x v="1"/>
    <x v="8"/>
    <s v="Avery Round Ring Poly Binders"/>
    <n v="2.556"/>
    <n v="3"/>
    <n v="0.7"/>
    <n v="-1.7892000000000001"/>
  </r>
  <r>
    <n v="5090"/>
    <s v="CA-2014-132738"/>
    <x v="3"/>
    <x v="1018"/>
    <d v="2014-08-08T00:00:00"/>
    <s v="First Class"/>
    <s v="HM-14860"/>
    <s v="Harry Marie"/>
    <x v="1"/>
    <s v="United States"/>
    <s v="Loveland"/>
    <x v="22"/>
    <n v="80538"/>
    <x v="1"/>
    <s v="OFF-PA-10001752"/>
    <x v="1"/>
    <x v="10"/>
    <s v="Hammermill CopyPlus Copy Paper (20Lb. and 84 Bright)"/>
    <n v="7.9680000000000009"/>
    <n v="2"/>
    <n v="0.2"/>
    <n v="2.8884000000000007"/>
  </r>
  <r>
    <n v="5091"/>
    <s v="CA-2014-132738"/>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s v="CA-2014-156720"/>
    <x v="3"/>
    <x v="247"/>
    <d v="2015-01-04T00:00:00"/>
    <s v="Standard Class"/>
    <s v="JM-15580"/>
    <s v="Jill Matthias"/>
    <x v="0"/>
    <s v="United States"/>
    <s v="Loveland"/>
    <x v="22"/>
    <n v="80538"/>
    <x v="1"/>
    <s v="OFF-FA-10003472"/>
    <x v="1"/>
    <x v="13"/>
    <s v="Bagged Rubber Bands"/>
    <n v="3.024"/>
    <n v="3"/>
    <n v="0.2"/>
    <n v="-0.6048"/>
  </r>
  <r>
    <n v="5093"/>
    <s v="CA-2012-119102"/>
    <x v="1"/>
    <x v="293"/>
    <d v="2012-05-27T00:00:00"/>
    <s v="Standard Class"/>
    <s v="KH-16690"/>
    <s v="Kristen Hastings"/>
    <x v="1"/>
    <s v="United States"/>
    <s v="Woonsocket"/>
    <x v="34"/>
    <n v="2895"/>
    <x v="3"/>
    <s v="OFF-ST-10004507"/>
    <x v="1"/>
    <x v="4"/>
    <s v="Advantus Rolling Storage Box"/>
    <n v="51.449999999999996"/>
    <n v="3"/>
    <n v="0"/>
    <n v="13.891499999999999"/>
  </r>
  <r>
    <n v="5094"/>
    <s v="US-2011-140452"/>
    <x v="2"/>
    <x v="776"/>
    <d v="2011-12-10T00:00:00"/>
    <s v="Standard Class"/>
    <s v="BK-11260"/>
    <s v="Berenike Kampe"/>
    <x v="0"/>
    <s v="United States"/>
    <s v="Chicago"/>
    <x v="10"/>
    <n v="60610"/>
    <x v="2"/>
    <s v="OFF-AP-10004036"/>
    <x v="1"/>
    <x v="9"/>
    <s v="Bionaire 99.97% HEPA Air Cleaner"/>
    <n v="14.015999999999996"/>
    <n v="4"/>
    <n v="0.8"/>
    <n v="-31.536000000000001"/>
  </r>
  <r>
    <n v="5095"/>
    <s v="US-2011-140452"/>
    <x v="2"/>
    <x v="776"/>
    <d v="2011-12-10T00:00:00"/>
    <s v="Standard Class"/>
    <s v="BK-11260"/>
    <s v="Berenike Kampe"/>
    <x v="0"/>
    <s v="United States"/>
    <s v="Chicago"/>
    <x v="10"/>
    <n v="60610"/>
    <x v="2"/>
    <s v="FUR-TA-10004086"/>
    <x v="0"/>
    <x v="3"/>
    <s v="KI Adjustable-Height Table"/>
    <n v="214.95000000000002"/>
    <n v="5"/>
    <n v="0.5"/>
    <n v="-120.37200000000003"/>
  </r>
  <r>
    <n v="5096"/>
    <s v="US-2011-140452"/>
    <x v="2"/>
    <x v="776"/>
    <d v="2011-12-10T00:00:00"/>
    <s v="Standard Class"/>
    <s v="BK-11260"/>
    <s v="Berenike Kampe"/>
    <x v="0"/>
    <s v="United States"/>
    <s v="Chicago"/>
    <x v="10"/>
    <n v="60610"/>
    <x v="2"/>
    <s v="TEC-PH-10000307"/>
    <x v="2"/>
    <x v="7"/>
    <s v="Shocksock Galaxy S4 Armband"/>
    <n v="35.04"/>
    <n v="4"/>
    <n v="0.2"/>
    <n v="-7.0080000000000044"/>
  </r>
  <r>
    <n v="5097"/>
    <s v="US-2011-140452"/>
    <x v="2"/>
    <x v="776"/>
    <d v="2011-12-10T00:00:00"/>
    <s v="Standard Class"/>
    <s v="BK-11260"/>
    <s v="Berenike Kampe"/>
    <x v="0"/>
    <s v="United States"/>
    <s v="Chicago"/>
    <x v="10"/>
    <n v="60610"/>
    <x v="2"/>
    <s v="FUR-FU-10002088"/>
    <x v="0"/>
    <x v="5"/>
    <s v="Nu-Dell Float Frame 11 x 14 1/2"/>
    <n v="10.776000000000002"/>
    <n v="3"/>
    <n v="0.6"/>
    <n v="-4.8491999999999997"/>
  </r>
  <r>
    <n v="5098"/>
    <s v="US-2011-140452"/>
    <x v="2"/>
    <x v="776"/>
    <d v="2011-12-10T00:00:00"/>
    <s v="Standard Class"/>
    <s v="BK-11260"/>
    <s v="Berenike Kampe"/>
    <x v="0"/>
    <s v="United States"/>
    <s v="Chicago"/>
    <x v="10"/>
    <n v="60610"/>
    <x v="2"/>
    <s v="OFF-BI-10004965"/>
    <x v="1"/>
    <x v="8"/>
    <s v="Ibico Covers for Plastic or Wire Binding Elements"/>
    <n v="4.5999999999999988"/>
    <n v="2"/>
    <n v="0.8"/>
    <n v="-8.0500000000000025"/>
  </r>
  <r>
    <n v="5099"/>
    <s v="US-2011-140452"/>
    <x v="2"/>
    <x v="776"/>
    <d v="2011-12-10T00:00:00"/>
    <s v="Standard Class"/>
    <s v="BK-11260"/>
    <s v="Berenike Kampe"/>
    <x v="0"/>
    <s v="United States"/>
    <s v="Chicago"/>
    <x v="10"/>
    <n v="60610"/>
    <x v="2"/>
    <s v="OFF-ST-10002485"/>
    <x v="1"/>
    <x v="4"/>
    <s v="Rogers Deluxe File Chest"/>
    <n v="35.167999999999999"/>
    <n v="2"/>
    <n v="0.2"/>
    <n v="-8.3524000000000012"/>
  </r>
  <r>
    <n v="5100"/>
    <s v="CA-2012-141936"/>
    <x v="1"/>
    <x v="976"/>
    <d v="2012-08-12T00:00:00"/>
    <s v="Standard Class"/>
    <s v="PN-18775"/>
    <s v="Parhena Norris"/>
    <x v="2"/>
    <s v="United States"/>
    <s v="Bakersfield"/>
    <x v="1"/>
    <n v="93309"/>
    <x v="1"/>
    <s v="OFF-BI-10002194"/>
    <x v="1"/>
    <x v="8"/>
    <s v="Cardinal Hold-It CD Pocket"/>
    <n v="19.152000000000001"/>
    <n v="3"/>
    <n v="0.2"/>
    <n v="6.4638000000000009"/>
  </r>
  <r>
    <n v="5101"/>
    <s v="CA-2011-158442"/>
    <x v="2"/>
    <x v="461"/>
    <d v="2011-03-17T00:00:00"/>
    <s v="Same Day"/>
    <s v="AZ-10750"/>
    <s v="Annie Zypern"/>
    <x v="0"/>
    <s v="United States"/>
    <s v="Dallas"/>
    <x v="5"/>
    <n v="75217"/>
    <x v="2"/>
    <s v="OFF-AR-10003732"/>
    <x v="1"/>
    <x v="6"/>
    <s v="Newell 333"/>
    <n v="4.4479999999999995"/>
    <n v="2"/>
    <n v="0.2"/>
    <n v="0.3335999999999999"/>
  </r>
  <r>
    <n v="5102"/>
    <s v="CA-2011-158442"/>
    <x v="2"/>
    <x v="461"/>
    <d v="2011-03-17T00:00:00"/>
    <s v="Same Day"/>
    <s v="AZ-10750"/>
    <s v="Annie Zypern"/>
    <x v="0"/>
    <s v="United States"/>
    <s v="Dallas"/>
    <x v="5"/>
    <n v="75217"/>
    <x v="2"/>
    <s v="OFF-PA-10002195"/>
    <x v="1"/>
    <x v="10"/>
    <s v="Xerox 1966"/>
    <n v="5.1840000000000011"/>
    <n v="1"/>
    <n v="0.2"/>
    <n v="1.8792"/>
  </r>
  <r>
    <n v="5103"/>
    <s v="CA-2011-158442"/>
    <x v="2"/>
    <x v="461"/>
    <d v="2011-03-17T00:00:00"/>
    <s v="Same Day"/>
    <s v="AZ-10750"/>
    <s v="Annie Zypern"/>
    <x v="0"/>
    <s v="United States"/>
    <s v="Dallas"/>
    <x v="5"/>
    <n v="75217"/>
    <x v="2"/>
    <s v="OFF-PA-10002365"/>
    <x v="1"/>
    <x v="10"/>
    <s v="Xerox 1967"/>
    <n v="15.552000000000003"/>
    <n v="3"/>
    <n v="0.2"/>
    <n v="5.4432"/>
  </r>
  <r>
    <n v="5104"/>
    <s v="CA-2012-167374"/>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s v="CA-2012-167374"/>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s v="CA-2011-116568"/>
    <x v="2"/>
    <x v="637"/>
    <d v="2011-12-20T00:00:00"/>
    <s v="Standard Class"/>
    <s v="BM-11785"/>
    <s v="Bryan Mills"/>
    <x v="0"/>
    <s v="United States"/>
    <s v="Deltona"/>
    <x v="2"/>
    <n v="32725"/>
    <x v="0"/>
    <s v="FUR-CH-10002439"/>
    <x v="0"/>
    <x v="1"/>
    <s v="Iceberg Nesting Folding Chair, 19w x 6d x 43h"/>
    <n v="186.304"/>
    <n v="4"/>
    <n v="0.2"/>
    <n v="13.972799999999999"/>
  </r>
  <r>
    <n v="5107"/>
    <s v="CA-2012-147102"/>
    <x v="1"/>
    <x v="444"/>
    <d v="2012-09-26T00:00:00"/>
    <s v="Standard Class"/>
    <s v="NH-18610"/>
    <s v="Nicole Hansen"/>
    <x v="1"/>
    <s v="United States"/>
    <s v="Columbus"/>
    <x v="32"/>
    <n v="31907"/>
    <x v="0"/>
    <s v="TEC-AC-10000682"/>
    <x v="2"/>
    <x v="11"/>
    <s v="Kensington K72356US Mouse-in-a-Box USB Desktop Mouse"/>
    <n v="66.36"/>
    <n v="4"/>
    <n v="0"/>
    <n v="23.225999999999999"/>
  </r>
  <r>
    <n v="5108"/>
    <s v="CA-2014-132213"/>
    <x v="3"/>
    <x v="1016"/>
    <d v="2014-04-27T00:00:00"/>
    <s v="First Class"/>
    <s v="PN-18775"/>
    <s v="Parhena Norris"/>
    <x v="2"/>
    <s v="United States"/>
    <s v="Nashville"/>
    <x v="18"/>
    <n v="37211"/>
    <x v="0"/>
    <s v="OFF-AR-10004078"/>
    <x v="1"/>
    <x v="6"/>
    <s v="Newell 312"/>
    <n v="42.047999999999995"/>
    <n v="9"/>
    <n v="0.2"/>
    <n v="5.2559999999999985"/>
  </r>
  <r>
    <n v="5109"/>
    <s v="CA-2014-132213"/>
    <x v="3"/>
    <x v="1016"/>
    <d v="2014-04-27T00:00:00"/>
    <s v="First Class"/>
    <s v="PN-18775"/>
    <s v="Parhena Norris"/>
    <x v="2"/>
    <s v="United States"/>
    <s v="Nashville"/>
    <x v="18"/>
    <n v="37211"/>
    <x v="0"/>
    <s v="OFF-AR-10001958"/>
    <x v="1"/>
    <x v="6"/>
    <s v="Stanley Bostitch Contemporary Electric Pencil Sharpeners"/>
    <n v="67.92"/>
    <n v="5"/>
    <n v="0.2"/>
    <n v="6.7920000000000016"/>
  </r>
  <r>
    <n v="5110"/>
    <s v="CA-2011-13845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s v="CA-2011-138450"/>
    <x v="2"/>
    <x v="638"/>
    <d v="2011-10-22T00:00:00"/>
    <s v="Standard Class"/>
    <s v="EH-13765"/>
    <s v="Edward Hooks"/>
    <x v="1"/>
    <s v="United States"/>
    <s v="Philadelphia"/>
    <x v="9"/>
    <n v="19134"/>
    <x v="3"/>
    <s v="OFF-ST-10003479"/>
    <x v="1"/>
    <x v="4"/>
    <s v="Eldon Base for stackable storage shelf, platinum"/>
    <n v="186.91200000000001"/>
    <n v="6"/>
    <n v="0.2"/>
    <n v="-35.046000000000028"/>
  </r>
  <r>
    <n v="5112"/>
    <s v="CA-2011-138450"/>
    <x v="2"/>
    <x v="638"/>
    <d v="2011-10-22T00:00:00"/>
    <s v="Standard Class"/>
    <s v="EH-13765"/>
    <s v="Edward Hooks"/>
    <x v="1"/>
    <s v="United States"/>
    <s v="Philadelphia"/>
    <x v="9"/>
    <n v="19134"/>
    <x v="3"/>
    <s v="OFF-PA-10003016"/>
    <x v="1"/>
    <x v="10"/>
    <s v="Adams &quot;While You Were Out&quot; Message Pads"/>
    <n v="10.048000000000002"/>
    <n v="4"/>
    <n v="0.2"/>
    <n v="3.1399999999999988"/>
  </r>
  <r>
    <n v="5113"/>
    <s v="CA-2012-153073"/>
    <x v="1"/>
    <x v="50"/>
    <d v="2012-11-13T00:00:00"/>
    <s v="Same Day"/>
    <s v="HA-14905"/>
    <s v="Helen Abelman"/>
    <x v="0"/>
    <s v="United States"/>
    <s v="Chicago"/>
    <x v="10"/>
    <n v="60610"/>
    <x v="2"/>
    <s v="FUR-FU-10001025"/>
    <x v="0"/>
    <x v="5"/>
    <s v="Eldon Imàge Series Desk Accessories, Clear"/>
    <n v="17.496000000000002"/>
    <n v="9"/>
    <n v="0.6"/>
    <n v="-7.4357999999999969"/>
  </r>
  <r>
    <n v="5114"/>
    <s v="CA-2013-147970"/>
    <x v="0"/>
    <x v="1011"/>
    <d v="2013-02-02T00:00:00"/>
    <s v="Second Class"/>
    <s v="AB-10150"/>
    <s v="Aimee Bixby"/>
    <x v="0"/>
    <s v="United States"/>
    <s v="Dallas"/>
    <x v="5"/>
    <n v="75220"/>
    <x v="2"/>
    <s v="OFF-PA-10003936"/>
    <x v="1"/>
    <x v="10"/>
    <s v="Xerox 1994"/>
    <n v="15.552000000000003"/>
    <n v="3"/>
    <n v="0.2"/>
    <n v="5.4432"/>
  </r>
  <r>
    <n v="5115"/>
    <s v="CA-2013-150658"/>
    <x v="0"/>
    <x v="1019"/>
    <d v="2013-11-23T00:00:00"/>
    <s v="Standard Class"/>
    <s v="MS-17365"/>
    <s v="Maribeth Schnelling"/>
    <x v="0"/>
    <s v="United States"/>
    <s v="Carlsbad"/>
    <x v="27"/>
    <n v="88220"/>
    <x v="1"/>
    <s v="OFF-BI-10004140"/>
    <x v="1"/>
    <x v="8"/>
    <s v="Avery Non-Stick Binders"/>
    <n v="10.776000000000002"/>
    <n v="3"/>
    <n v="0.2"/>
    <n v="3.3674999999999984"/>
  </r>
  <r>
    <n v="5116"/>
    <s v="CA-2014-125640"/>
    <x v="3"/>
    <x v="800"/>
    <d v="2014-07-30T00:00:00"/>
    <s v="Standard Class"/>
    <s v="DD-13570"/>
    <s v="Dorothy Dickinson"/>
    <x v="0"/>
    <s v="United States"/>
    <s v="Philadelphia"/>
    <x v="9"/>
    <n v="19134"/>
    <x v="3"/>
    <s v="OFF-LA-10004178"/>
    <x v="1"/>
    <x v="2"/>
    <s v="Avery 491"/>
    <n v="3.3040000000000003"/>
    <n v="1"/>
    <n v="0.2"/>
    <n v="1.0737999999999999"/>
  </r>
  <r>
    <n v="5117"/>
    <s v="CA-2014-154137"/>
    <x v="3"/>
    <x v="343"/>
    <d v="2014-11-18T00:00:00"/>
    <s v="Standard Class"/>
    <s v="MT-17815"/>
    <s v="Meg Tillman"/>
    <x v="0"/>
    <s v="United States"/>
    <s v="New York City"/>
    <x v="15"/>
    <n v="10009"/>
    <x v="3"/>
    <s v="OFF-ST-10003324"/>
    <x v="1"/>
    <x v="4"/>
    <s v="Belkin OmniView SE Rackmount Kit"/>
    <n v="35.479999999999997"/>
    <n v="1"/>
    <n v="0"/>
    <n v="0"/>
  </r>
  <r>
    <n v="5118"/>
    <s v="CA-2012-127173"/>
    <x v="1"/>
    <x v="120"/>
    <d v="2012-10-03T00:00:00"/>
    <s v="Standard Class"/>
    <s v="GM-14500"/>
    <s v="Gene McClure"/>
    <x v="0"/>
    <s v="United States"/>
    <s v="Oceanside"/>
    <x v="15"/>
    <n v="11572"/>
    <x v="3"/>
    <s v="OFF-FA-10004854"/>
    <x v="1"/>
    <x v="13"/>
    <s v="Vinyl Coated Wire Paper Clips in Organizer Box, 800/Box"/>
    <n v="34.44"/>
    <n v="3"/>
    <n v="0"/>
    <n v="16.186799999999998"/>
  </r>
  <r>
    <n v="5119"/>
    <s v="CA-2012-127173"/>
    <x v="1"/>
    <x v="120"/>
    <d v="2012-10-03T00:00:00"/>
    <s v="Standard Class"/>
    <s v="GM-14500"/>
    <s v="Gene McClure"/>
    <x v="0"/>
    <s v="United States"/>
    <s v="Oceanside"/>
    <x v="15"/>
    <n v="11572"/>
    <x v="3"/>
    <s v="TEC-MA-10002859"/>
    <x v="2"/>
    <x v="15"/>
    <s v="Ativa MDM8000 8-Sheet Micro-Cut Shredder"/>
    <n v="629.92999999999995"/>
    <n v="7"/>
    <n v="0"/>
    <n v="296.06709999999998"/>
  </r>
  <r>
    <n v="5120"/>
    <s v="CA-2012-127173"/>
    <x v="1"/>
    <x v="120"/>
    <d v="2012-10-03T00:00:00"/>
    <s v="Standard Class"/>
    <s v="GM-14500"/>
    <s v="Gene McClure"/>
    <x v="0"/>
    <s v="United States"/>
    <s v="Oceanside"/>
    <x v="15"/>
    <n v="11572"/>
    <x v="3"/>
    <s v="OFF-BI-10000088"/>
    <x v="1"/>
    <x v="8"/>
    <s v="GBC Imprintable Covers"/>
    <n v="79.056000000000012"/>
    <n v="9"/>
    <n v="0.2"/>
    <n v="28.657800000000002"/>
  </r>
  <r>
    <n v="5121"/>
    <s v="CA-2011-149538"/>
    <x v="2"/>
    <x v="527"/>
    <d v="2011-04-08T00:00:00"/>
    <s v="Standard Class"/>
    <s v="KB-16585"/>
    <s v="Ken Black"/>
    <x v="1"/>
    <s v="United States"/>
    <s v="Lafayette"/>
    <x v="28"/>
    <n v="70506"/>
    <x v="0"/>
    <s v="OFF-ST-10004180"/>
    <x v="1"/>
    <x v="4"/>
    <s v="Safco Commercial Shelving"/>
    <n v="232.54999999999998"/>
    <n v="5"/>
    <n v="0"/>
    <n v="9.3019999999999925"/>
  </r>
  <r>
    <n v="5122"/>
    <s v="CA-2011-149538"/>
    <x v="2"/>
    <x v="527"/>
    <d v="2011-04-08T00:00:00"/>
    <s v="Standard Class"/>
    <s v="KB-16585"/>
    <s v="Ken Black"/>
    <x v="1"/>
    <s v="United States"/>
    <s v="Lafayette"/>
    <x v="28"/>
    <n v="70506"/>
    <x v="0"/>
    <s v="TEC-AC-10002926"/>
    <x v="2"/>
    <x v="11"/>
    <s v="Logitech Wireless Marathon Mouse M705"/>
    <n v="99.98"/>
    <n v="2"/>
    <n v="0"/>
    <n v="42.991400000000006"/>
  </r>
  <r>
    <n v="5123"/>
    <s v="CA-2011-149538"/>
    <x v="2"/>
    <x v="527"/>
    <d v="2011-04-08T00:00:00"/>
    <s v="Standard Class"/>
    <s v="KB-16585"/>
    <s v="Ken Black"/>
    <x v="1"/>
    <s v="United States"/>
    <s v="Lafayette"/>
    <x v="28"/>
    <n v="70506"/>
    <x v="0"/>
    <s v="OFF-PA-10003797"/>
    <x v="1"/>
    <x v="10"/>
    <s v="Xerox 209"/>
    <n v="19.440000000000001"/>
    <n v="3"/>
    <n v="0"/>
    <n v="9.3312000000000008"/>
  </r>
  <r>
    <n v="5124"/>
    <s v="CA-2011-149538"/>
    <x v="2"/>
    <x v="527"/>
    <d v="2011-04-08T00:00:00"/>
    <s v="Standard Class"/>
    <s v="KB-16585"/>
    <s v="Ken Black"/>
    <x v="1"/>
    <s v="United States"/>
    <s v="Lafayette"/>
    <x v="28"/>
    <n v="70506"/>
    <x v="0"/>
    <s v="OFF-PA-10002195"/>
    <x v="1"/>
    <x v="10"/>
    <s v="Xerox 1966"/>
    <n v="12.96"/>
    <n v="2"/>
    <n v="0"/>
    <n v="6.3504000000000005"/>
  </r>
  <r>
    <n v="5125"/>
    <s v="CA-2011-160766"/>
    <x v="2"/>
    <x v="80"/>
    <d v="2011-09-14T00:00:00"/>
    <s v="Same Day"/>
    <s v="DM-13015"/>
    <s v="Darrin Martin"/>
    <x v="0"/>
    <s v="United States"/>
    <s v="New York City"/>
    <x v="15"/>
    <n v="10009"/>
    <x v="3"/>
    <s v="FUR-TA-10001039"/>
    <x v="0"/>
    <x v="3"/>
    <s v="KI Adjustable-Height Table"/>
    <n v="464.29200000000003"/>
    <n v="9"/>
    <n v="0.4"/>
    <n v="-108.33479999999997"/>
  </r>
  <r>
    <n v="5126"/>
    <s v="CA-2011-160766"/>
    <x v="2"/>
    <x v="80"/>
    <d v="2011-09-14T00:00:00"/>
    <s v="Same Day"/>
    <s v="DM-13015"/>
    <s v="Darrin Martin"/>
    <x v="0"/>
    <s v="United States"/>
    <s v="New York City"/>
    <x v="15"/>
    <n v="10009"/>
    <x v="3"/>
    <s v="OFF-EN-10001099"/>
    <x v="1"/>
    <x v="12"/>
    <s v="Staples"/>
    <n v="68.459999999999994"/>
    <n v="7"/>
    <n v="0"/>
    <n v="31.491599999999995"/>
  </r>
  <r>
    <n v="5127"/>
    <s v="CA-2011-160766"/>
    <x v="2"/>
    <x v="80"/>
    <d v="2011-09-14T00:00:00"/>
    <s v="Same Day"/>
    <s v="DM-13015"/>
    <s v="Darrin Martin"/>
    <x v="0"/>
    <s v="United States"/>
    <s v="New York City"/>
    <x v="15"/>
    <n v="10009"/>
    <x v="3"/>
    <s v="TEC-MA-10003979"/>
    <x v="2"/>
    <x v="15"/>
    <s v="Ativa V4110MDD Micro-Cut Shredder"/>
    <n v="2799.96"/>
    <n v="4"/>
    <n v="0"/>
    <n v="1371.9803999999999"/>
  </r>
  <r>
    <n v="5128"/>
    <s v="CA-2011-160766"/>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s v="CA-2011-160766"/>
    <x v="2"/>
    <x v="80"/>
    <d v="2011-09-14T00:00:00"/>
    <s v="Same Day"/>
    <s v="DM-13015"/>
    <s v="Darrin Martin"/>
    <x v="0"/>
    <s v="United States"/>
    <s v="New York City"/>
    <x v="15"/>
    <n v="10009"/>
    <x v="3"/>
    <s v="TEC-PH-10001536"/>
    <x v="2"/>
    <x v="7"/>
    <s v="Spigen Samsung Galaxy S5 Case Wallet"/>
    <n v="16.989999999999998"/>
    <n v="1"/>
    <n v="0"/>
    <n v="4.4173999999999989"/>
  </r>
  <r>
    <n v="5130"/>
    <s v="CA-2011-160766"/>
    <x v="2"/>
    <x v="80"/>
    <d v="2011-09-14T00:00:00"/>
    <s v="Same Day"/>
    <s v="DM-13015"/>
    <s v="Darrin Martin"/>
    <x v="0"/>
    <s v="United States"/>
    <s v="New York City"/>
    <x v="15"/>
    <n v="10009"/>
    <x v="3"/>
    <s v="TEC-PH-10000526"/>
    <x v="2"/>
    <x v="7"/>
    <s v="Vtech CS6719"/>
    <n v="287.96999999999997"/>
    <n v="3"/>
    <n v="0"/>
    <n v="80.631600000000006"/>
  </r>
  <r>
    <n v="5131"/>
    <s v="CA-2011-160766"/>
    <x v="2"/>
    <x v="80"/>
    <d v="2011-09-14T00:00:00"/>
    <s v="Same Day"/>
    <s v="DM-13015"/>
    <s v="Darrin Martin"/>
    <x v="0"/>
    <s v="United States"/>
    <s v="New York City"/>
    <x v="15"/>
    <n v="10009"/>
    <x v="3"/>
    <s v="OFF-PA-10000213"/>
    <x v="1"/>
    <x v="10"/>
    <s v="Xerox 198"/>
    <n v="44.820000000000007"/>
    <n v="9"/>
    <n v="0"/>
    <n v="21.065400000000004"/>
  </r>
  <r>
    <n v="5132"/>
    <s v="CA-2014-146626"/>
    <x v="3"/>
    <x v="614"/>
    <d v="2015-01-06T00:00:00"/>
    <s v="Standard Class"/>
    <s v="BP-11185"/>
    <s v="Ben Peterman"/>
    <x v="1"/>
    <s v="United States"/>
    <s v="Anaheim"/>
    <x v="1"/>
    <n v="92804"/>
    <x v="1"/>
    <s v="FUR-FU-10002501"/>
    <x v="0"/>
    <x v="5"/>
    <s v="Nu-Dell Executive Frame"/>
    <n v="101.12"/>
    <n v="8"/>
    <n v="0"/>
    <n v="37.414400000000001"/>
  </r>
  <r>
    <n v="5133"/>
    <s v="CA-2012-123330"/>
    <x v="1"/>
    <x v="1020"/>
    <d v="2012-06-27T00:00:00"/>
    <s v="Standard Class"/>
    <s v="EP-13915"/>
    <s v="Emily Phan"/>
    <x v="0"/>
    <s v="United States"/>
    <s v="Deltona"/>
    <x v="2"/>
    <n v="32725"/>
    <x v="0"/>
    <s v="TEC-PH-10001819"/>
    <x v="2"/>
    <x v="7"/>
    <s v="Innergie mMini Combo Duo USB Travel Charging Kit"/>
    <n v="107.97600000000001"/>
    <n v="3"/>
    <n v="0.2"/>
    <n v="37.791599999999988"/>
  </r>
  <r>
    <n v="5134"/>
    <s v="CA-2014-155607"/>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s v="CA-2014-155607"/>
    <x v="3"/>
    <x v="200"/>
    <d v="2014-12-01T00:00:00"/>
    <s v="Standard Class"/>
    <s v="FG-14260"/>
    <s v="Frank Gastineau"/>
    <x v="2"/>
    <s v="United States"/>
    <s v="New York City"/>
    <x v="15"/>
    <n v="10009"/>
    <x v="3"/>
    <s v="OFF-BI-10003364"/>
    <x v="1"/>
    <x v="8"/>
    <s v="Binding Machine Supplies"/>
    <n v="93.344000000000008"/>
    <n v="4"/>
    <n v="0.2"/>
    <n v="32.670400000000001"/>
  </r>
  <r>
    <n v="5136"/>
    <s v="CA-2013-151323"/>
    <x v="0"/>
    <x v="248"/>
    <d v="2013-10-29T00:00:00"/>
    <s v="Standard Class"/>
    <s v="AB-10255"/>
    <s v="Alejandro Ballentine"/>
    <x v="2"/>
    <s v="United States"/>
    <s v="Seattle"/>
    <x v="4"/>
    <n v="98103"/>
    <x v="1"/>
    <s v="OFF-FA-10002983"/>
    <x v="1"/>
    <x v="13"/>
    <s v="Advantus SlideClip Paper Clips"/>
    <n v="17.05"/>
    <n v="5"/>
    <n v="0"/>
    <n v="8.1840000000000011"/>
  </r>
  <r>
    <n v="5137"/>
    <s v="CA-2012-146696"/>
    <x v="1"/>
    <x v="639"/>
    <d v="2012-12-19T00:00:00"/>
    <s v="Standard Class"/>
    <s v="RD-19480"/>
    <s v="Rick Duston"/>
    <x v="0"/>
    <s v="United States"/>
    <s v="San Diego"/>
    <x v="1"/>
    <n v="92105"/>
    <x v="1"/>
    <s v="OFF-BI-10002432"/>
    <x v="1"/>
    <x v="8"/>
    <s v="Wilson Jones Standard D-Ring Binders"/>
    <n v="8.0960000000000001"/>
    <n v="2"/>
    <n v="0.2"/>
    <n v="2.7323999999999993"/>
  </r>
  <r>
    <n v="5138"/>
    <s v="CA-2013-128972"/>
    <x v="0"/>
    <x v="373"/>
    <d v="2013-11-18T00:00:00"/>
    <s v="Standard Class"/>
    <s v="TS-21430"/>
    <s v="Tom Stivers"/>
    <x v="1"/>
    <s v="United States"/>
    <s v="Oklahoma City"/>
    <x v="26"/>
    <n v="73120"/>
    <x v="2"/>
    <s v="FUR-FU-10003096"/>
    <x v="0"/>
    <x v="5"/>
    <s v="Master Giant Foot Doorstop, Safety Yellow"/>
    <n v="30.36"/>
    <n v="4"/>
    <n v="0"/>
    <n v="13.0548"/>
  </r>
  <r>
    <n v="5139"/>
    <s v="CA-2014-128335"/>
    <x v="3"/>
    <x v="365"/>
    <d v="2014-10-06T00:00:00"/>
    <s v="Standard Class"/>
    <s v="JA-15970"/>
    <s v="Joseph Airdo"/>
    <x v="0"/>
    <s v="United States"/>
    <s v="Mount Vernon"/>
    <x v="15"/>
    <n v="10550"/>
    <x v="3"/>
    <s v="OFF-EN-10001539"/>
    <x v="1"/>
    <x v="12"/>
    <s v="Staples"/>
    <n v="23.34"/>
    <n v="3"/>
    <n v="0"/>
    <n v="10.969799999999999"/>
  </r>
  <r>
    <n v="5140"/>
    <s v="CA-2014-128335"/>
    <x v="3"/>
    <x v="365"/>
    <d v="2014-10-06T00:00:00"/>
    <s v="Standard Class"/>
    <s v="JA-15970"/>
    <s v="Joseph Airdo"/>
    <x v="0"/>
    <s v="United States"/>
    <s v="Mount Vernon"/>
    <x v="15"/>
    <n v="10550"/>
    <x v="3"/>
    <s v="OFF-PA-10004996"/>
    <x v="1"/>
    <x v="10"/>
    <s v="Speediset Carbonless Redi-Letter 7&quot; x 8 1/2&quot;"/>
    <n v="51.550000000000004"/>
    <n v="5"/>
    <n v="0"/>
    <n v="24.2285"/>
  </r>
  <r>
    <n v="5141"/>
    <s v="CA-2012-154886"/>
    <x v="1"/>
    <x v="627"/>
    <d v="2012-11-12T00:00:00"/>
    <s v="Standard Class"/>
    <s v="SW-20455"/>
    <s v="Shaun Weien"/>
    <x v="0"/>
    <s v="United States"/>
    <s v="San Francisco"/>
    <x v="1"/>
    <n v="94109"/>
    <x v="1"/>
    <s v="TEC-AC-10001956"/>
    <x v="2"/>
    <x v="11"/>
    <s v="Microsoft Arc Touch Mouse"/>
    <n v="119.9"/>
    <n v="2"/>
    <n v="0"/>
    <n v="43.164000000000001"/>
  </r>
  <r>
    <n v="5142"/>
    <s v="CA-2013-111213"/>
    <x v="0"/>
    <x v="178"/>
    <d v="2013-04-06T00:00:00"/>
    <s v="Standard Class"/>
    <s v="FP-14320"/>
    <s v="Frank Preis"/>
    <x v="0"/>
    <s v="United States"/>
    <s v="New York City"/>
    <x v="15"/>
    <n v="10009"/>
    <x v="3"/>
    <s v="FUR-CH-10000454"/>
    <x v="0"/>
    <x v="1"/>
    <s v="Hon Deluxe Fabric Upholstered Stacking Chairs, Rounded Back"/>
    <n v="1317.492"/>
    <n v="6"/>
    <n v="0.1"/>
    <n v="292.77599999999995"/>
  </r>
  <r>
    <n v="5143"/>
    <s v="CA-2013-111213"/>
    <x v="0"/>
    <x v="178"/>
    <d v="2013-04-06T00:00:00"/>
    <s v="Standard Class"/>
    <s v="FP-14320"/>
    <s v="Frank Preis"/>
    <x v="0"/>
    <s v="United States"/>
    <s v="New York City"/>
    <x v="15"/>
    <n v="10009"/>
    <x v="3"/>
    <s v="OFF-SU-10000946"/>
    <x v="1"/>
    <x v="14"/>
    <s v="Staples"/>
    <n v="63.84"/>
    <n v="8"/>
    <n v="0"/>
    <n v="18.513599999999997"/>
  </r>
  <r>
    <n v="5144"/>
    <s v="CA-2013-111213"/>
    <x v="0"/>
    <x v="178"/>
    <d v="2013-04-06T00:00:00"/>
    <s v="Standard Class"/>
    <s v="FP-14320"/>
    <s v="Frank Preis"/>
    <x v="0"/>
    <s v="United States"/>
    <s v="New York City"/>
    <x v="15"/>
    <n v="10009"/>
    <x v="3"/>
    <s v="OFF-BI-10004140"/>
    <x v="1"/>
    <x v="8"/>
    <s v="Avery Non-Stick Binders"/>
    <n v="3.5920000000000005"/>
    <n v="1"/>
    <n v="0.2"/>
    <n v="1.1224999999999996"/>
  </r>
  <r>
    <n v="5145"/>
    <s v="CA-2014-161333"/>
    <x v="3"/>
    <x v="62"/>
    <d v="2014-02-08T00:00:00"/>
    <s v="Standard Class"/>
    <s v="JL-15835"/>
    <s v="John Lee"/>
    <x v="0"/>
    <s v="United States"/>
    <s v="Los Angeles"/>
    <x v="1"/>
    <n v="90045"/>
    <x v="1"/>
    <s v="FUR-FU-10003039"/>
    <x v="0"/>
    <x v="5"/>
    <s v="Howard Miller 11-1/2&quot; Diameter Grantwood Wall Clock"/>
    <n v="86.26"/>
    <n v="2"/>
    <n v="0"/>
    <n v="29.328400000000002"/>
  </r>
  <r>
    <n v="5146"/>
    <s v="CA-2014-161333"/>
    <x v="3"/>
    <x v="62"/>
    <d v="2014-02-08T00:00:00"/>
    <s v="Standard Class"/>
    <s v="JL-15835"/>
    <s v="John Lee"/>
    <x v="0"/>
    <s v="United States"/>
    <s v="Los Angeles"/>
    <x v="1"/>
    <n v="90045"/>
    <x v="1"/>
    <s v="OFF-ST-10000464"/>
    <x v="1"/>
    <x v="4"/>
    <s v="Multi-Use Personal File Cart and Caster Set, Three Stacking Bins"/>
    <n v="139.04"/>
    <n v="4"/>
    <n v="0"/>
    <n v="38.931200000000004"/>
  </r>
  <r>
    <n v="5147"/>
    <s v="CA-2014-161333"/>
    <x v="3"/>
    <x v="62"/>
    <d v="2014-02-08T00:00:00"/>
    <s v="Standard Class"/>
    <s v="JL-15835"/>
    <s v="John Lee"/>
    <x v="0"/>
    <s v="United States"/>
    <s v="Los Angeles"/>
    <x v="1"/>
    <n v="90045"/>
    <x v="1"/>
    <s v="OFF-AP-10000252"/>
    <x v="1"/>
    <x v="9"/>
    <s v="Harmony HEPA Quiet Air Purifiers"/>
    <n v="46.8"/>
    <n v="4"/>
    <n v="0"/>
    <n v="16.38"/>
  </r>
  <r>
    <n v="5148"/>
    <s v="CA-2014-128734"/>
    <x v="3"/>
    <x v="165"/>
    <d v="2015-01-01T00:00:00"/>
    <s v="Standard Class"/>
    <s v="JL-15175"/>
    <s v="James Lanier"/>
    <x v="2"/>
    <s v="United States"/>
    <s v="Chandler"/>
    <x v="16"/>
    <n v="85224"/>
    <x v="1"/>
    <s v="FUR-FU-10001731"/>
    <x v="0"/>
    <x v="5"/>
    <s v="Acrylic Self-Standing Desk Frames"/>
    <n v="8.5440000000000005"/>
    <n v="4"/>
    <n v="0.2"/>
    <n v="1.9223999999999997"/>
  </r>
  <r>
    <n v="5149"/>
    <s v="CA-2014-128734"/>
    <x v="3"/>
    <x v="165"/>
    <d v="2015-01-01T00:00:00"/>
    <s v="Standard Class"/>
    <s v="JL-15175"/>
    <s v="James Lanier"/>
    <x v="2"/>
    <s v="United States"/>
    <s v="Chandler"/>
    <x v="16"/>
    <n v="85224"/>
    <x v="1"/>
    <s v="FUR-CH-10001394"/>
    <x v="0"/>
    <x v="1"/>
    <s v="Global Leather Executive Chair"/>
    <n v="842.37600000000009"/>
    <n v="3"/>
    <n v="0.2"/>
    <n v="105.29699999999988"/>
  </r>
  <r>
    <n v="5150"/>
    <s v="CA-2011-141796"/>
    <x v="2"/>
    <x v="261"/>
    <d v="2011-06-21T00:00:00"/>
    <s v="Same Day"/>
    <s v="JG-15160"/>
    <s v="James Galang"/>
    <x v="0"/>
    <s v="United States"/>
    <s v="Long Beach"/>
    <x v="15"/>
    <n v="11561"/>
    <x v="3"/>
    <s v="TEC-PH-10001578"/>
    <x v="2"/>
    <x v="7"/>
    <s v="Polycom SoundStation2 EX Conference phone"/>
    <n v="1214.8499999999999"/>
    <n v="3"/>
    <n v="0"/>
    <n v="352.30649999999997"/>
  </r>
  <r>
    <n v="5151"/>
    <s v="CA-2014-125101"/>
    <x v="3"/>
    <x v="904"/>
    <d v="2014-03-11T00:00:00"/>
    <s v="Second Class"/>
    <s v="SH-19975"/>
    <s v="Sally Hughsby"/>
    <x v="1"/>
    <s v="United States"/>
    <s v="San Francisco"/>
    <x v="1"/>
    <n v="94109"/>
    <x v="1"/>
    <s v="OFF-ST-10000675"/>
    <x v="1"/>
    <x v="4"/>
    <s v="File Shuttle II and Handi-File, Black"/>
    <n v="67.78"/>
    <n v="2"/>
    <n v="0"/>
    <n v="16.945"/>
  </r>
  <r>
    <n v="5152"/>
    <s v="CA-2014-169929"/>
    <x v="3"/>
    <x v="145"/>
    <d v="2014-09-29T00:00:00"/>
    <s v="First Class"/>
    <s v="LS-17200"/>
    <s v="Luke Schmidt"/>
    <x v="1"/>
    <s v="United States"/>
    <s v="Helena"/>
    <x v="37"/>
    <n v="59601"/>
    <x v="1"/>
    <s v="OFF-ST-10002352"/>
    <x v="1"/>
    <x v="4"/>
    <s v="Iris Project Case"/>
    <n v="39.900000000000006"/>
    <n v="5"/>
    <n v="0"/>
    <n v="10.373999999999999"/>
  </r>
  <r>
    <n v="5153"/>
    <s v="US-2011-121566"/>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s v="US-2011-121566"/>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s v="US-2012-124219"/>
    <x v="1"/>
    <x v="976"/>
    <d v="2012-08-08T00:00:00"/>
    <s v="First Class"/>
    <s v="KW-16570"/>
    <s v="Kelly Williams"/>
    <x v="0"/>
    <s v="United States"/>
    <s v="Kirkwood"/>
    <x v="25"/>
    <n v="63122"/>
    <x v="2"/>
    <s v="OFF-BI-10002215"/>
    <x v="1"/>
    <x v="8"/>
    <s v="Wilson Jones Hanging View Binder, White, 1&quot;"/>
    <n v="28.4"/>
    <n v="4"/>
    <n v="0"/>
    <n v="13.063999999999998"/>
  </r>
  <r>
    <n v="5156"/>
    <s v="US-2012-124219"/>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s v="CA-2014-163006"/>
    <x v="3"/>
    <x v="160"/>
    <d v="2014-07-05T00:00:00"/>
    <s v="Second Class"/>
    <s v="GH-14410"/>
    <s v="Gary Hansen"/>
    <x v="2"/>
    <s v="United States"/>
    <s v="Chicago"/>
    <x v="10"/>
    <n v="60653"/>
    <x v="2"/>
    <s v="TEC-PH-10002584"/>
    <x v="2"/>
    <x v="7"/>
    <s v="Samsung Galaxy S4"/>
    <n v="1001.5840000000001"/>
    <n v="2"/>
    <n v="0.2"/>
    <n v="125.19799999999992"/>
  </r>
  <r>
    <n v="5158"/>
    <s v="CA-2014-163006"/>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s v="CA-2014-163006"/>
    <x v="3"/>
    <x v="160"/>
    <d v="2014-07-05T00:00:00"/>
    <s v="Second Class"/>
    <s v="GH-14410"/>
    <s v="Gary Hansen"/>
    <x v="2"/>
    <s v="United States"/>
    <s v="Chicago"/>
    <x v="10"/>
    <n v="60653"/>
    <x v="2"/>
    <s v="FUR-FU-10003799"/>
    <x v="0"/>
    <x v="5"/>
    <s v="Seth Thomas 13 1/2&quot; Wall Clock"/>
    <n v="14.224000000000002"/>
    <n v="2"/>
    <n v="0.6"/>
    <n v="-10.312400000000004"/>
  </r>
  <r>
    <n v="5160"/>
    <s v="CA-2012-156146"/>
    <x v="1"/>
    <x v="662"/>
    <d v="2012-10-30T00:00:00"/>
    <s v="Second Class"/>
    <s v="AG-10495"/>
    <s v="Andrew Gjertsen"/>
    <x v="1"/>
    <s v="United States"/>
    <s v="Peoria"/>
    <x v="16"/>
    <n v="85345"/>
    <x v="1"/>
    <s v="TEC-PH-10001700"/>
    <x v="2"/>
    <x v="7"/>
    <s v="Panasonic KX-TG6844B Expandable Digital Cordless Telephone"/>
    <n v="105.584"/>
    <n v="2"/>
    <n v="0.2"/>
    <n v="9.2386000000000053"/>
  </r>
  <r>
    <n v="5161"/>
    <s v="CA-2012-156146"/>
    <x v="1"/>
    <x v="662"/>
    <d v="2012-10-30T00:00:00"/>
    <s v="Second Class"/>
    <s v="AG-10495"/>
    <s v="Andrew Gjertsen"/>
    <x v="1"/>
    <s v="United States"/>
    <s v="Peoria"/>
    <x v="16"/>
    <n v="85345"/>
    <x v="1"/>
    <s v="TEC-PH-10001527"/>
    <x v="2"/>
    <x v="7"/>
    <s v="Plantronics MX500i Earset"/>
    <n v="68.720000000000013"/>
    <n v="2"/>
    <n v="0.2"/>
    <n v="-14.603000000000005"/>
  </r>
  <r>
    <n v="5162"/>
    <s v="CA-2011-111192"/>
    <x v="2"/>
    <x v="1021"/>
    <d v="2011-08-05T00:00:00"/>
    <s v="Standard Class"/>
    <s v="TS-21430"/>
    <s v="Tom Stivers"/>
    <x v="1"/>
    <s v="United States"/>
    <s v="Seattle"/>
    <x v="4"/>
    <n v="98103"/>
    <x v="1"/>
    <s v="FUR-BO-10002916"/>
    <x v="0"/>
    <x v="0"/>
    <s v="Rush Hierlooms Collection 1&quot; Thick Stackable Bookcases"/>
    <n v="1367.84"/>
    <n v="8"/>
    <n v="0"/>
    <n v="259.88959999999997"/>
  </r>
  <r>
    <n v="5163"/>
    <s v="CA-2013-115378"/>
    <x v="0"/>
    <x v="741"/>
    <d v="2013-11-24T00:00:00"/>
    <s v="Second Class"/>
    <s v="AJ-10945"/>
    <s v="Ashley Jarboe"/>
    <x v="0"/>
    <s v="United States"/>
    <s v="Taylor"/>
    <x v="12"/>
    <n v="48180"/>
    <x v="2"/>
    <s v="FUR-CH-10000863"/>
    <x v="0"/>
    <x v="1"/>
    <s v="Novimex Swivel Fabric Task Chair"/>
    <n v="301.95999999999998"/>
    <n v="2"/>
    <n v="0"/>
    <n v="33.215599999999995"/>
  </r>
  <r>
    <n v="5164"/>
    <s v="CA-2012-161627"/>
    <x v="1"/>
    <x v="380"/>
    <d v="2012-07-11T00:00:00"/>
    <s v="Standard Class"/>
    <s v="SJ-20215"/>
    <s v="Sarah Jordon"/>
    <x v="0"/>
    <s v="United States"/>
    <s v="Pasadena"/>
    <x v="1"/>
    <n v="91104"/>
    <x v="1"/>
    <s v="FUR-CH-10003968"/>
    <x v="0"/>
    <x v="1"/>
    <s v="Novimex Turbo Task Chair"/>
    <n v="170.35200000000003"/>
    <n v="3"/>
    <n v="0.2"/>
    <n v="-17.035200000000003"/>
  </r>
  <r>
    <n v="5165"/>
    <s v="CA-2011-121006"/>
    <x v="2"/>
    <x v="849"/>
    <d v="2011-11-16T00:00:00"/>
    <s v="Standard Class"/>
    <s v="SC-20020"/>
    <s v="Sam Craven"/>
    <x v="0"/>
    <s v="United States"/>
    <s v="Midland"/>
    <x v="12"/>
    <n v="48640"/>
    <x v="2"/>
    <s v="OFF-AR-10001149"/>
    <x v="1"/>
    <x v="6"/>
    <s v="Avery Hi-Liter Comfort Grip Fluorescent Highlighter, Yellow Ink"/>
    <n v="3.9"/>
    <n v="2"/>
    <n v="0"/>
    <n v="1.5209999999999999"/>
  </r>
  <r>
    <n v="5166"/>
    <s v="CA-2011-121006"/>
    <x v="2"/>
    <x v="849"/>
    <d v="2011-11-16T00:00:00"/>
    <s v="Standard Class"/>
    <s v="SC-20020"/>
    <s v="Sam Craven"/>
    <x v="0"/>
    <s v="United States"/>
    <s v="Midland"/>
    <x v="12"/>
    <n v="48640"/>
    <x v="2"/>
    <s v="OFF-PA-10000130"/>
    <x v="1"/>
    <x v="10"/>
    <s v="Xerox 199"/>
    <n v="12.84"/>
    <n v="3"/>
    <n v="0"/>
    <n v="5.7779999999999987"/>
  </r>
  <r>
    <n v="5167"/>
    <s v="CA-2011-121006"/>
    <x v="2"/>
    <x v="849"/>
    <d v="2011-11-16T00:00:00"/>
    <s v="Standard Class"/>
    <s v="SC-20020"/>
    <s v="Sam Craven"/>
    <x v="0"/>
    <s v="United States"/>
    <s v="Midland"/>
    <x v="12"/>
    <n v="48640"/>
    <x v="2"/>
    <s v="OFF-PA-10002479"/>
    <x v="1"/>
    <x v="10"/>
    <s v="Xerox 4200 Series MultiUse Premium Copy Paper (20Lb. and 84 Bright)"/>
    <n v="15.84"/>
    <n v="3"/>
    <n v="0"/>
    <n v="7.1280000000000001"/>
  </r>
  <r>
    <n v="5168"/>
    <s v="CA-2011-121006"/>
    <x v="2"/>
    <x v="849"/>
    <d v="2011-11-16T00:00:00"/>
    <s v="Standard Class"/>
    <s v="SC-20020"/>
    <s v="Sam Craven"/>
    <x v="0"/>
    <s v="United States"/>
    <s v="Midland"/>
    <x v="12"/>
    <n v="48640"/>
    <x v="2"/>
    <s v="FUR-CH-10004997"/>
    <x v="0"/>
    <x v="1"/>
    <s v="Hon Every-Day Series Multi-Task Chairs"/>
    <n v="563.93999999999994"/>
    <n v="3"/>
    <n v="0"/>
    <n v="112.78800000000001"/>
  </r>
  <r>
    <n v="5169"/>
    <s v="CA-2011-121006"/>
    <x v="2"/>
    <x v="849"/>
    <d v="2011-11-16T00:00:00"/>
    <s v="Standard Class"/>
    <s v="SC-20020"/>
    <s v="Sam Craven"/>
    <x v="0"/>
    <s v="United States"/>
    <s v="Midland"/>
    <x v="12"/>
    <n v="48640"/>
    <x v="2"/>
    <s v="OFF-ST-10004950"/>
    <x v="1"/>
    <x v="4"/>
    <s v="Acco Perma 3000 Stacking Storage Drawers"/>
    <n v="62.94"/>
    <n v="3"/>
    <n v="0"/>
    <n v="11.958600000000001"/>
  </r>
  <r>
    <n v="5170"/>
    <s v="CA-2011-121006"/>
    <x v="2"/>
    <x v="849"/>
    <d v="2011-11-16T00:00:00"/>
    <s v="Standard Class"/>
    <s v="SC-20020"/>
    <s v="Sam Craven"/>
    <x v="0"/>
    <s v="United States"/>
    <s v="Midland"/>
    <x v="12"/>
    <n v="48640"/>
    <x v="2"/>
    <s v="OFF-ST-10001490"/>
    <x v="1"/>
    <x v="4"/>
    <s v="Hot File 7-Pocket, Floor Stand"/>
    <n v="535.41"/>
    <n v="3"/>
    <n v="0"/>
    <n v="160.62299999999993"/>
  </r>
  <r>
    <n v="5171"/>
    <s v="CA-2013-122903"/>
    <x v="0"/>
    <x v="1022"/>
    <d v="2013-05-30T00:00:00"/>
    <s v="Second Class"/>
    <s v="LA-16780"/>
    <s v="Laura Armstrong"/>
    <x v="1"/>
    <s v="United States"/>
    <s v="Detroit"/>
    <x v="12"/>
    <n v="48205"/>
    <x v="2"/>
    <s v="FUR-CH-10002024"/>
    <x v="0"/>
    <x v="1"/>
    <s v="HON 5400 Series Task Chairs for Big and Tall"/>
    <n v="3504.9"/>
    <n v="5"/>
    <n v="0"/>
    <n v="700.98000000000013"/>
  </r>
  <r>
    <n v="5172"/>
    <s v="CA-2013-122903"/>
    <x v="0"/>
    <x v="1022"/>
    <d v="2013-05-30T00:00:00"/>
    <s v="Second Class"/>
    <s v="LA-16780"/>
    <s v="Laura Armstrong"/>
    <x v="1"/>
    <s v="United States"/>
    <s v="Detroit"/>
    <x v="12"/>
    <n v="48205"/>
    <x v="2"/>
    <s v="OFF-PA-10001790"/>
    <x v="1"/>
    <x v="10"/>
    <s v="Xerox 1910"/>
    <n v="144.12"/>
    <n v="3"/>
    <n v="0"/>
    <n v="69.177599999999984"/>
  </r>
  <r>
    <n v="5173"/>
    <s v="CA-2013-122903"/>
    <x v="0"/>
    <x v="1022"/>
    <d v="2013-05-30T00:00:00"/>
    <s v="Second Class"/>
    <s v="LA-16780"/>
    <s v="Laura Armstrong"/>
    <x v="1"/>
    <s v="United States"/>
    <s v="Detroit"/>
    <x v="12"/>
    <n v="48205"/>
    <x v="2"/>
    <s v="OFF-PA-10000994"/>
    <x v="1"/>
    <x v="10"/>
    <s v="Xerox 1915"/>
    <n v="314.54999999999995"/>
    <n v="3"/>
    <n v="0"/>
    <n v="150.98399999999998"/>
  </r>
  <r>
    <n v="5174"/>
    <s v="CA-2012-107741"/>
    <x v="1"/>
    <x v="936"/>
    <d v="2012-03-10T00:00:00"/>
    <s v="First Class"/>
    <s v="FC-14335"/>
    <s v="Fred Chung"/>
    <x v="1"/>
    <s v="United States"/>
    <s v="Pueblo"/>
    <x v="22"/>
    <n v="81001"/>
    <x v="1"/>
    <s v="OFF-AR-10002399"/>
    <x v="1"/>
    <x v="6"/>
    <s v="Dixon Prang Watercolor Pencils, 10-Color Set with Brush"/>
    <n v="3.4079999999999999"/>
    <n v="1"/>
    <n v="0.2"/>
    <n v="0.89459999999999995"/>
  </r>
  <r>
    <n v="5175"/>
    <s v="CA-2014-106432"/>
    <x v="3"/>
    <x v="15"/>
    <d v="2014-10-25T00:00:00"/>
    <s v="Standard Class"/>
    <s v="CA-12265"/>
    <s v="Christina Anderson"/>
    <x v="0"/>
    <s v="United States"/>
    <s v="Waco"/>
    <x v="5"/>
    <n v="76706"/>
    <x v="2"/>
    <s v="OFF-BI-10002799"/>
    <x v="1"/>
    <x v="8"/>
    <s v="SlimView Poly Binder, 3/8&quot;"/>
    <n v="2.0719999999999996"/>
    <n v="2"/>
    <n v="0.8"/>
    <n v="-3.5224000000000011"/>
  </r>
  <r>
    <n v="5176"/>
    <s v="CA-2014-106432"/>
    <x v="3"/>
    <x v="15"/>
    <d v="2014-10-25T00:00:00"/>
    <s v="Standard Class"/>
    <s v="CA-12265"/>
    <s v="Christina Anderson"/>
    <x v="0"/>
    <s v="United States"/>
    <s v="Waco"/>
    <x v="5"/>
    <n v="76706"/>
    <x v="2"/>
    <s v="FUR-BO-10004360"/>
    <x v="0"/>
    <x v="0"/>
    <s v="Rush Hierlooms Collection Rich Wood Bookcases"/>
    <n v="328.39919999999995"/>
    <n v="3"/>
    <n v="0.32"/>
    <n v="-91.758599999999973"/>
  </r>
  <r>
    <n v="5177"/>
    <s v="CA-2013-148908"/>
    <x v="0"/>
    <x v="732"/>
    <d v="2013-11-09T00:00:00"/>
    <s v="First Class"/>
    <s v="JH-15985"/>
    <s v="Joseph Holt"/>
    <x v="0"/>
    <s v="United States"/>
    <s v="San Francisco"/>
    <x v="1"/>
    <n v="94109"/>
    <x v="1"/>
    <s v="OFF-BI-10002082"/>
    <x v="1"/>
    <x v="8"/>
    <s v="GBC Twin Loop Wire Binding Elements"/>
    <n v="53.248000000000005"/>
    <n v="2"/>
    <n v="0.2"/>
    <n v="19.968"/>
  </r>
  <r>
    <n v="5178"/>
    <s v="CA-2013-123015"/>
    <x v="0"/>
    <x v="482"/>
    <d v="2013-12-31T00:00:00"/>
    <s v="Standard Class"/>
    <s v="AJ-10795"/>
    <s v="Anthony Johnson"/>
    <x v="1"/>
    <s v="United States"/>
    <s v="New York City"/>
    <x v="15"/>
    <n v="10024"/>
    <x v="3"/>
    <s v="OFF-BI-10004967"/>
    <x v="1"/>
    <x v="8"/>
    <s v="Round Ring Binders"/>
    <n v="4.9920000000000009"/>
    <n v="3"/>
    <n v="0.2"/>
    <n v="1.6848000000000001"/>
  </r>
  <r>
    <n v="5179"/>
    <s v="US-2012-120502"/>
    <x v="1"/>
    <x v="657"/>
    <d v="2012-04-19T00:00:00"/>
    <s v="Standard Class"/>
    <s v="BT-11395"/>
    <s v="Bill Tyler"/>
    <x v="1"/>
    <s v="United States"/>
    <s v="Los Angeles"/>
    <x v="1"/>
    <n v="90036"/>
    <x v="1"/>
    <s v="FUR-FU-10004973"/>
    <x v="0"/>
    <x v="5"/>
    <s v="Flat Face Poster Frame"/>
    <n v="37.68"/>
    <n v="2"/>
    <n v="0"/>
    <n v="15.825600000000001"/>
  </r>
  <r>
    <n v="5180"/>
    <s v="US-2012-120502"/>
    <x v="1"/>
    <x v="657"/>
    <d v="2012-04-19T00:00:00"/>
    <s v="Standard Class"/>
    <s v="BT-11395"/>
    <s v="Bill Tyler"/>
    <x v="1"/>
    <s v="United States"/>
    <s v="Los Angeles"/>
    <x v="1"/>
    <n v="90036"/>
    <x v="1"/>
    <s v="TEC-PH-10003645"/>
    <x v="2"/>
    <x v="7"/>
    <s v="Aastra 57i VoIP phone"/>
    <n v="258.57600000000002"/>
    <n v="2"/>
    <n v="0.2"/>
    <n v="19.393200000000007"/>
  </r>
  <r>
    <n v="5181"/>
    <s v="US-2012-120502"/>
    <x v="1"/>
    <x v="657"/>
    <d v="2012-04-19T00:00:00"/>
    <s v="Standard Class"/>
    <s v="BT-11395"/>
    <s v="Bill Tyler"/>
    <x v="1"/>
    <s v="United States"/>
    <s v="Los Angeles"/>
    <x v="1"/>
    <n v="90036"/>
    <x v="1"/>
    <s v="OFF-AP-10004980"/>
    <x v="1"/>
    <x v="9"/>
    <s v="3M Replacement Filter for Office Air Cleaner for 20' x 33' Room"/>
    <n v="75.84"/>
    <n v="2"/>
    <n v="0"/>
    <n v="29.577600000000004"/>
  </r>
  <r>
    <n v="5182"/>
    <s v="CA-2014-108749"/>
    <x v="3"/>
    <x v="510"/>
    <d v="2014-09-16T00:00:00"/>
    <s v="First Class"/>
    <s v="DJ-13510"/>
    <s v="Don Jones"/>
    <x v="1"/>
    <s v="United States"/>
    <s v="Woonsocket"/>
    <x v="34"/>
    <n v="2895"/>
    <x v="3"/>
    <s v="OFF-PA-10003797"/>
    <x v="1"/>
    <x v="10"/>
    <s v="Xerox 209"/>
    <n v="45.36"/>
    <n v="7"/>
    <n v="0"/>
    <n v="21.772800000000004"/>
  </r>
  <r>
    <n v="5183"/>
    <s v="CA-2014-108749"/>
    <x v="3"/>
    <x v="510"/>
    <d v="2014-09-16T00:00:00"/>
    <s v="First Class"/>
    <s v="DJ-13510"/>
    <s v="Don Jones"/>
    <x v="1"/>
    <s v="United States"/>
    <s v="Woonsocket"/>
    <x v="34"/>
    <n v="2895"/>
    <x v="3"/>
    <s v="OFF-BI-10003707"/>
    <x v="1"/>
    <x v="8"/>
    <s v="Aluminum Screw Posts"/>
    <n v="45.78"/>
    <n v="3"/>
    <n v="0"/>
    <n v="22.89"/>
  </r>
  <r>
    <n v="5184"/>
    <s v="CA-2014-163335"/>
    <x v="3"/>
    <x v="241"/>
    <d v="2014-09-28T00:00:00"/>
    <s v="First Class"/>
    <s v="AG-10675"/>
    <s v="Anna Gayman"/>
    <x v="0"/>
    <s v="United States"/>
    <s v="Columbus"/>
    <x v="32"/>
    <n v="31907"/>
    <x v="0"/>
    <s v="OFF-ST-10000885"/>
    <x v="1"/>
    <x v="4"/>
    <s v="Fellowes Desktop Hanging File Manager"/>
    <n v="40.29"/>
    <n v="3"/>
    <n v="0"/>
    <n v="10.0725"/>
  </r>
  <r>
    <n v="5185"/>
    <s v="CA-2014-163335"/>
    <x v="3"/>
    <x v="241"/>
    <d v="2014-09-28T00:00:00"/>
    <s v="First Class"/>
    <s v="AG-10675"/>
    <s v="Anna Gayman"/>
    <x v="0"/>
    <s v="United States"/>
    <s v="Columbus"/>
    <x v="32"/>
    <n v="31907"/>
    <x v="0"/>
    <s v="OFF-BI-10002827"/>
    <x v="1"/>
    <x v="8"/>
    <s v="Avery Durable Poly Binders"/>
    <n v="38.71"/>
    <n v="7"/>
    <n v="0"/>
    <n v="17.8066"/>
  </r>
  <r>
    <n v="5186"/>
    <s v="CA-2012-134719"/>
    <x v="1"/>
    <x v="998"/>
    <d v="2012-10-15T00:00:00"/>
    <s v="Standard Class"/>
    <s v="JD-15790"/>
    <s v="John Dryer"/>
    <x v="0"/>
    <s v="United States"/>
    <s v="Jacksonville"/>
    <x v="2"/>
    <n v="32216"/>
    <x v="0"/>
    <s v="OFF-ST-10004459"/>
    <x v="1"/>
    <x v="4"/>
    <s v="Tennsco Single-Tier Lockers"/>
    <n v="1801.6320000000001"/>
    <n v="6"/>
    <n v="0.2"/>
    <n v="-337.80600000000004"/>
  </r>
  <r>
    <n v="5187"/>
    <s v="US-2012-154389"/>
    <x v="1"/>
    <x v="154"/>
    <d v="2012-12-03T00:00:00"/>
    <s v="Standard Class"/>
    <s v="EH-14125"/>
    <s v="Eugene Hildebrand"/>
    <x v="2"/>
    <s v="United States"/>
    <s v="Philadelphia"/>
    <x v="9"/>
    <n v="19140"/>
    <x v="3"/>
    <s v="TEC-PH-10002789"/>
    <x v="2"/>
    <x v="7"/>
    <s v="LG Exalt"/>
    <n v="748.75200000000007"/>
    <n v="8"/>
    <n v="0.4"/>
    <n v="-162.22960000000006"/>
  </r>
  <r>
    <n v="5188"/>
    <s v="CA-2012-115567"/>
    <x v="1"/>
    <x v="1023"/>
    <d v="2012-09-18T00:00:00"/>
    <s v="Standard Class"/>
    <s v="ZC-21910"/>
    <s v="Zuschuss Carroll"/>
    <x v="0"/>
    <s v="United States"/>
    <s v="Columbus"/>
    <x v="14"/>
    <n v="47201"/>
    <x v="2"/>
    <s v="TEC-AC-10001314"/>
    <x v="2"/>
    <x v="11"/>
    <s v="Case Logic 2.4GHz Wireless Keyboard"/>
    <n v="199.96"/>
    <n v="4"/>
    <n v="0"/>
    <n v="15.996799999999979"/>
  </r>
  <r>
    <n v="5189"/>
    <s v="CA-2012-115567"/>
    <x v="1"/>
    <x v="1023"/>
    <d v="2012-09-18T00:00:00"/>
    <s v="Standard Class"/>
    <s v="ZC-21910"/>
    <s v="Zuschuss Carroll"/>
    <x v="0"/>
    <s v="United States"/>
    <s v="Columbus"/>
    <x v="14"/>
    <n v="47201"/>
    <x v="2"/>
    <s v="FUR-CH-10000015"/>
    <x v="0"/>
    <x v="1"/>
    <s v="Hon Multipurpose Stacking Arm Chairs"/>
    <n v="1516.2"/>
    <n v="7"/>
    <n v="0"/>
    <n v="394.21199999999999"/>
  </r>
  <r>
    <n v="5190"/>
    <s v="US-2014-136679"/>
    <x v="3"/>
    <x v="237"/>
    <d v="2014-11-19T00:00:00"/>
    <s v="Standard Class"/>
    <s v="XP-21865"/>
    <s v="Xylona Preis"/>
    <x v="0"/>
    <s v="United States"/>
    <s v="Pasadena"/>
    <x v="5"/>
    <n v="77506"/>
    <x v="2"/>
    <s v="TEC-AC-10004855"/>
    <x v="2"/>
    <x v="11"/>
    <s v="V7 USB Numeric Keypad"/>
    <n v="167.95200000000003"/>
    <n v="6"/>
    <n v="0.2"/>
    <n v="-27.292200000000001"/>
  </r>
  <r>
    <n v="5191"/>
    <s v="US-2014-136679"/>
    <x v="3"/>
    <x v="237"/>
    <d v="2014-11-19T00:00:00"/>
    <s v="Standard Class"/>
    <s v="XP-21865"/>
    <s v="Xylona Preis"/>
    <x v="0"/>
    <s v="United States"/>
    <s v="Pasadena"/>
    <x v="5"/>
    <n v="77506"/>
    <x v="2"/>
    <s v="OFF-AR-10003582"/>
    <x v="1"/>
    <x v="6"/>
    <s v="Boston Electric Pencil Sharpener, Model 1818, Charcoal Black"/>
    <n v="45.04"/>
    <n v="2"/>
    <n v="0.2"/>
    <n v="4.5040000000000031"/>
  </r>
  <r>
    <n v="5192"/>
    <s v="US-2014-141943"/>
    <x v="3"/>
    <x v="1024"/>
    <d v="2014-05-10T00:00:00"/>
    <s v="Standard Class"/>
    <s v="DK-12985"/>
    <s v="Darren Koutras"/>
    <x v="0"/>
    <s v="United States"/>
    <s v="San Francisco"/>
    <x v="1"/>
    <n v="94122"/>
    <x v="1"/>
    <s v="OFF-EN-10003448"/>
    <x v="1"/>
    <x v="12"/>
    <s v="Peel &amp; Seel Recycled Catalog Envelopes, Brown"/>
    <n v="23.16"/>
    <n v="2"/>
    <n v="0"/>
    <n v="11.58"/>
  </r>
  <r>
    <n v="5193"/>
    <s v="CA-2011-101560"/>
    <x v="2"/>
    <x v="683"/>
    <d v="2011-12-01T00:00:00"/>
    <s v="Second Class"/>
    <s v="CS-12250"/>
    <s v="Chris Selesnick"/>
    <x v="1"/>
    <s v="United States"/>
    <s v="Columbia"/>
    <x v="20"/>
    <n v="29203"/>
    <x v="0"/>
    <s v="FUR-FU-10003773"/>
    <x v="0"/>
    <x v="5"/>
    <s v="Eldon Cleatmat Plus Chair Mats for High Pile Carpets"/>
    <n v="397.59999999999997"/>
    <n v="5"/>
    <n v="0"/>
    <n v="43.735999999999962"/>
  </r>
  <r>
    <n v="5194"/>
    <s v="CA-2011-101560"/>
    <x v="2"/>
    <x v="683"/>
    <d v="2011-12-01T00:00:00"/>
    <s v="Second Class"/>
    <s v="CS-12250"/>
    <s v="Chris Selesnick"/>
    <x v="1"/>
    <s v="United States"/>
    <s v="Columbia"/>
    <x v="20"/>
    <n v="29203"/>
    <x v="0"/>
    <s v="OFF-PA-10001363"/>
    <x v="1"/>
    <x v="10"/>
    <s v="Xerox 1933"/>
    <n v="85.96"/>
    <n v="7"/>
    <n v="0"/>
    <n v="40.401199999999996"/>
  </r>
  <r>
    <n v="5195"/>
    <s v="CA-2011-101560"/>
    <x v="2"/>
    <x v="683"/>
    <d v="2011-12-01T00:00:00"/>
    <s v="Second Class"/>
    <s v="CS-12250"/>
    <s v="Chris Selesnick"/>
    <x v="1"/>
    <s v="United States"/>
    <s v="Columbia"/>
    <x v="20"/>
    <n v="29203"/>
    <x v="0"/>
    <s v="OFF-AR-10004757"/>
    <x v="1"/>
    <x v="6"/>
    <s v="Crayola Colored Pencils"/>
    <n v="13.12"/>
    <n v="4"/>
    <n v="0"/>
    <n v="4.3295999999999992"/>
  </r>
  <r>
    <n v="5196"/>
    <s v="CA-2011-101560"/>
    <x v="2"/>
    <x v="683"/>
    <d v="2011-12-01T00:00:00"/>
    <s v="Second Class"/>
    <s v="CS-12250"/>
    <s v="Chris Selesnick"/>
    <x v="1"/>
    <s v="United States"/>
    <s v="Columbia"/>
    <x v="20"/>
    <n v="29203"/>
    <x v="0"/>
    <s v="OFF-BI-10000309"/>
    <x v="1"/>
    <x v="8"/>
    <s v="GBC Twin Loop Wire Binding Elements, 9/16&quot; Spine, Black"/>
    <n v="45.660000000000004"/>
    <n v="3"/>
    <n v="0"/>
    <n v="22.3734"/>
  </r>
  <r>
    <n v="5197"/>
    <s v="CA-2011-159709"/>
    <x v="2"/>
    <x v="1025"/>
    <d v="2011-05-15T00:00:00"/>
    <s v="Standard Class"/>
    <s v="AI-10855"/>
    <s v="Arianne Irving"/>
    <x v="0"/>
    <s v="United States"/>
    <s v="Kent"/>
    <x v="4"/>
    <n v="98031"/>
    <x v="1"/>
    <s v="OFF-EN-10001434"/>
    <x v="1"/>
    <x v="12"/>
    <s v="Strathmore #10 Envelopes, Ultimate White"/>
    <n v="158.13"/>
    <n v="3"/>
    <n v="0"/>
    <n v="77.483699999999999"/>
  </r>
  <r>
    <n v="5198"/>
    <s v="CA-2011-159709"/>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s v="CA-2013-103982"/>
    <x v="0"/>
    <x v="840"/>
    <d v="2013-03-09T00:00:00"/>
    <s v="Standard Class"/>
    <s v="AA-10315"/>
    <s v="Alex Avila"/>
    <x v="0"/>
    <s v="United States"/>
    <s v="Round Rock"/>
    <x v="5"/>
    <n v="78664"/>
    <x v="2"/>
    <s v="OFF-SU-10000151"/>
    <x v="1"/>
    <x v="14"/>
    <s v="High Speed Automatic Electric Letter Opener"/>
    <n v="3930.0720000000001"/>
    <n v="3"/>
    <n v="0.2"/>
    <n v="-786.01440000000025"/>
  </r>
  <r>
    <n v="5200"/>
    <s v="CA-2013-103982"/>
    <x v="0"/>
    <x v="840"/>
    <d v="2013-03-09T00:00:00"/>
    <s v="Standard Class"/>
    <s v="AA-10315"/>
    <s v="Alex Avila"/>
    <x v="0"/>
    <s v="United States"/>
    <s v="Round Rock"/>
    <x v="5"/>
    <n v="78664"/>
    <x v="2"/>
    <s v="OFF-FA-10001332"/>
    <x v="1"/>
    <x v="13"/>
    <s v="Acco Banker's Clasps, 5 3/4&quot;-Long"/>
    <n v="2.3039999999999998"/>
    <n v="1"/>
    <n v="0.2"/>
    <n v="0.77759999999999996"/>
  </r>
  <r>
    <n v="5201"/>
    <s v="CA-2013-103982"/>
    <x v="0"/>
    <x v="840"/>
    <d v="2013-03-09T00:00:00"/>
    <s v="Standard Class"/>
    <s v="AA-10315"/>
    <s v="Alex Avila"/>
    <x v="0"/>
    <s v="United States"/>
    <s v="Round Rock"/>
    <x v="5"/>
    <n v="78664"/>
    <x v="2"/>
    <s v="TEC-PH-10000895"/>
    <x v="2"/>
    <x v="7"/>
    <s v="Polycom VVX 310 VoIP phone"/>
    <n v="431.97600000000006"/>
    <n v="3"/>
    <n v="0.2"/>
    <n v="32.398200000000017"/>
  </r>
  <r>
    <n v="5202"/>
    <s v="CA-2013-103982"/>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s v="CA-2012-142454"/>
    <x v="1"/>
    <x v="762"/>
    <d v="2012-08-19T00:00:00"/>
    <s v="Standard Class"/>
    <s v="RE-19450"/>
    <s v="Richard Eichhorn"/>
    <x v="0"/>
    <s v="United States"/>
    <s v="Oakland"/>
    <x v="1"/>
    <n v="94601"/>
    <x v="1"/>
    <s v="FUR-FU-10004018"/>
    <x v="0"/>
    <x v="5"/>
    <s v="Tensor Computer Mounted Lamp"/>
    <n v="104.23"/>
    <n v="7"/>
    <n v="0"/>
    <n v="28.142100000000006"/>
  </r>
  <r>
    <n v="5204"/>
    <s v="CA-2012-142454"/>
    <x v="1"/>
    <x v="762"/>
    <d v="2012-08-19T00:00:00"/>
    <s v="Standard Class"/>
    <s v="RE-19450"/>
    <s v="Richard Eichhorn"/>
    <x v="0"/>
    <s v="United States"/>
    <s v="Oakland"/>
    <x v="1"/>
    <n v="94601"/>
    <x v="1"/>
    <s v="OFF-ST-10003638"/>
    <x v="1"/>
    <x v="4"/>
    <s v="Mobile Personal File Cube"/>
    <n v="70.260000000000005"/>
    <n v="3"/>
    <n v="0"/>
    <n v="18.970199999999998"/>
  </r>
  <r>
    <n v="5205"/>
    <s v="CA-2012-102015"/>
    <x v="1"/>
    <x v="811"/>
    <d v="2012-09-18T00:00:00"/>
    <s v="Standard Class"/>
    <s v="TM-21010"/>
    <s v="Tamara Manning"/>
    <x v="0"/>
    <s v="United States"/>
    <s v="Auburn"/>
    <x v="15"/>
    <n v="13021"/>
    <x v="3"/>
    <s v="OFF-AR-10004685"/>
    <x v="1"/>
    <x v="6"/>
    <s v="Binney &amp; Smith Crayola Metallic Colored Pencils, 8-Color Set"/>
    <n v="9.26"/>
    <n v="2"/>
    <n v="0"/>
    <n v="3.0557999999999996"/>
  </r>
  <r>
    <n v="5206"/>
    <s v="CA-2012-102015"/>
    <x v="1"/>
    <x v="811"/>
    <d v="2012-09-18T00:00:00"/>
    <s v="Standard Class"/>
    <s v="TM-21010"/>
    <s v="Tamara Manning"/>
    <x v="0"/>
    <s v="United States"/>
    <s v="Auburn"/>
    <x v="15"/>
    <n v="13021"/>
    <x v="3"/>
    <s v="OFF-ST-10001713"/>
    <x v="1"/>
    <x v="4"/>
    <s v="Gould Plastics 9-Pocket Panel Bin, 18-3/8w x 5-1/4d x 20-1/2h, Black"/>
    <n v="105.98"/>
    <n v="2"/>
    <n v="0"/>
    <n v="4.2391999999999967"/>
  </r>
  <r>
    <n v="5207"/>
    <s v="CA-2012-102015"/>
    <x v="1"/>
    <x v="811"/>
    <d v="2012-09-18T00:00:00"/>
    <s v="Standard Class"/>
    <s v="TM-21010"/>
    <s v="Tamara Manning"/>
    <x v="0"/>
    <s v="United States"/>
    <s v="Auburn"/>
    <x v="15"/>
    <n v="13021"/>
    <x v="3"/>
    <s v="OFF-FA-10000490"/>
    <x v="1"/>
    <x v="13"/>
    <s v="OIC Binder Clips, Mini, 1/4&quot; Capacity, Black"/>
    <n v="1.24"/>
    <n v="1"/>
    <n v="0"/>
    <n v="0.58279999999999998"/>
  </r>
  <r>
    <n v="5208"/>
    <s v="CA-2012-102015"/>
    <x v="1"/>
    <x v="811"/>
    <d v="2012-09-18T00:00:00"/>
    <s v="Standard Class"/>
    <s v="TM-21010"/>
    <s v="Tamara Manning"/>
    <x v="0"/>
    <s v="United States"/>
    <s v="Auburn"/>
    <x v="15"/>
    <n v="13021"/>
    <x v="3"/>
    <s v="OFF-LA-10002043"/>
    <x v="1"/>
    <x v="2"/>
    <s v="Avery 489"/>
    <n v="20.7"/>
    <n v="2"/>
    <n v="0"/>
    <n v="9.9359999999999999"/>
  </r>
  <r>
    <n v="5209"/>
    <s v="CA-2012-102015"/>
    <x v="1"/>
    <x v="811"/>
    <d v="2012-09-18T00:00:00"/>
    <s v="Standard Class"/>
    <s v="TM-21010"/>
    <s v="Tamara Manning"/>
    <x v="0"/>
    <s v="United States"/>
    <s v="Auburn"/>
    <x v="15"/>
    <n v="13021"/>
    <x v="3"/>
    <s v="OFF-PA-10002464"/>
    <x v="1"/>
    <x v="10"/>
    <s v="HP Office Recycled Paper (20Lb. and 87 Bright)"/>
    <n v="28.900000000000002"/>
    <n v="5"/>
    <n v="0"/>
    <n v="14.161000000000001"/>
  </r>
  <r>
    <n v="5210"/>
    <s v="CA-2012-102015"/>
    <x v="1"/>
    <x v="811"/>
    <d v="2012-09-18T00:00:00"/>
    <s v="Standard Class"/>
    <s v="TM-21010"/>
    <s v="Tamara Manning"/>
    <x v="0"/>
    <s v="United States"/>
    <s v="Auburn"/>
    <x v="15"/>
    <n v="13021"/>
    <x v="3"/>
    <s v="OFF-EN-10002504"/>
    <x v="1"/>
    <x v="12"/>
    <s v="Tyvek  Top-Opening Peel &amp; Seel Envelopes, Plain White"/>
    <n v="27.18"/>
    <n v="1"/>
    <n v="0"/>
    <n v="12.7746"/>
  </r>
  <r>
    <n v="5211"/>
    <s v="CA-2012-156755"/>
    <x v="1"/>
    <x v="1026"/>
    <d v="2012-01-18T00:00:00"/>
    <s v="Standard Class"/>
    <s v="YS-21880"/>
    <s v="Yana Sorensen"/>
    <x v="1"/>
    <s v="United States"/>
    <s v="Newark"/>
    <x v="13"/>
    <n v="19711"/>
    <x v="3"/>
    <s v="OFF-ST-10002615"/>
    <x v="1"/>
    <x v="4"/>
    <s v="Dual Level, Single-Width Filing Carts"/>
    <n v="465.18"/>
    <n v="3"/>
    <n v="0"/>
    <n v="120.94680000000001"/>
  </r>
  <r>
    <n v="5212"/>
    <s v="CA-2012-130876"/>
    <x v="1"/>
    <x v="793"/>
    <d v="2012-05-16T00:00:00"/>
    <s v="Second Class"/>
    <s v="AZ-10750"/>
    <s v="Annie Zypern"/>
    <x v="0"/>
    <s v="United States"/>
    <s v="New York City"/>
    <x v="15"/>
    <n v="10024"/>
    <x v="3"/>
    <s v="OFF-ST-10004258"/>
    <x v="1"/>
    <x v="4"/>
    <s v="Portable Personal File Box"/>
    <n v="36.630000000000003"/>
    <n v="3"/>
    <n v="0"/>
    <n v="9.8901000000000039"/>
  </r>
  <r>
    <n v="5213"/>
    <s v="CA-2013-145898"/>
    <x v="0"/>
    <x v="182"/>
    <d v="2013-09-27T00:00:00"/>
    <s v="Same Day"/>
    <s v="CM-12445"/>
    <s v="Chuck Magee"/>
    <x v="0"/>
    <s v="United States"/>
    <s v="Redlands"/>
    <x v="1"/>
    <n v="92374"/>
    <x v="1"/>
    <s v="OFF-ST-10004507"/>
    <x v="1"/>
    <x v="4"/>
    <s v="Advantus Rolling Storage Box"/>
    <n v="51.449999999999996"/>
    <n v="3"/>
    <n v="0"/>
    <n v="13.891499999999999"/>
  </r>
  <r>
    <n v="5214"/>
    <s v="CA-2013-145898"/>
    <x v="0"/>
    <x v="182"/>
    <d v="2013-09-27T00:00:00"/>
    <s v="Same Day"/>
    <s v="CM-12445"/>
    <s v="Chuck Magee"/>
    <x v="0"/>
    <s v="United States"/>
    <s v="Redlands"/>
    <x v="1"/>
    <n v="92374"/>
    <x v="1"/>
    <s v="OFF-LA-10000262"/>
    <x v="1"/>
    <x v="2"/>
    <s v="Avery 494"/>
    <n v="7.83"/>
    <n v="3"/>
    <n v="0"/>
    <n v="3.6017999999999999"/>
  </r>
  <r>
    <n v="5215"/>
    <s v="CA-2013-145898"/>
    <x v="0"/>
    <x v="182"/>
    <d v="2013-09-27T00:00:00"/>
    <s v="Same Day"/>
    <s v="CM-12445"/>
    <s v="Chuck Magee"/>
    <x v="0"/>
    <s v="United States"/>
    <s v="Redlands"/>
    <x v="1"/>
    <n v="92374"/>
    <x v="1"/>
    <s v="OFF-AR-10002445"/>
    <x v="1"/>
    <x v="6"/>
    <s v="SANFORD Major Accent Highlighters"/>
    <n v="35.4"/>
    <n v="5"/>
    <n v="0"/>
    <n v="13.452000000000002"/>
  </r>
  <r>
    <n v="5216"/>
    <s v="CA-2013-145898"/>
    <x v="0"/>
    <x v="182"/>
    <d v="2013-09-27T00:00:00"/>
    <s v="Same Day"/>
    <s v="CM-12445"/>
    <s v="Chuck Magee"/>
    <x v="0"/>
    <s v="United States"/>
    <s v="Redlands"/>
    <x v="1"/>
    <n v="92374"/>
    <x v="1"/>
    <s v="OFF-PA-10001667"/>
    <x v="1"/>
    <x v="10"/>
    <s v="Great White Multi-Use Recycled Paper (20Lb. and 84 Bright)"/>
    <n v="29.900000000000002"/>
    <n v="5"/>
    <n v="0"/>
    <n v="13.454999999999998"/>
  </r>
  <r>
    <n v="5217"/>
    <s v="US-2014-159562"/>
    <x v="3"/>
    <x v="428"/>
    <d v="2014-09-16T00:00:00"/>
    <s v="Standard Class"/>
    <s v="JB-16000"/>
    <s v="Joy Bell-"/>
    <x v="0"/>
    <s v="United States"/>
    <s v="Roseville"/>
    <x v="12"/>
    <n v="48066"/>
    <x v="2"/>
    <s v="OFF-EN-10000461"/>
    <x v="1"/>
    <x v="12"/>
    <s v="#10- 4 1/8&quot; x 9 1/2&quot; Recycled Envelopes"/>
    <n v="17.48"/>
    <n v="2"/>
    <n v="0"/>
    <n v="8.2156000000000002"/>
  </r>
  <r>
    <n v="5218"/>
    <s v="CA-2014-134635"/>
    <x v="3"/>
    <x v="4"/>
    <d v="2014-04-18T00:00:00"/>
    <s v="Second Class"/>
    <s v="NS-18640"/>
    <s v="Noel Staavos"/>
    <x v="1"/>
    <s v="United States"/>
    <s v="Los Angeles"/>
    <x v="1"/>
    <n v="90049"/>
    <x v="1"/>
    <s v="OFF-PA-10002254"/>
    <x v="1"/>
    <x v="10"/>
    <s v="Xerox 1883"/>
    <n v="79.14"/>
    <n v="3"/>
    <n v="0"/>
    <n v="36.404399999999995"/>
  </r>
  <r>
    <n v="5219"/>
    <s v="CA-2014-167080"/>
    <x v="3"/>
    <x v="193"/>
    <d v="2014-06-15T00:00:00"/>
    <s v="Standard Class"/>
    <s v="LC-16930"/>
    <s v="Linda Cazamias"/>
    <x v="1"/>
    <s v="United States"/>
    <s v="New York City"/>
    <x v="15"/>
    <n v="10011"/>
    <x v="3"/>
    <s v="OFF-AR-10001868"/>
    <x v="1"/>
    <x v="6"/>
    <s v="Prang Dustless Chalk Sticks"/>
    <n v="8.4"/>
    <n v="5"/>
    <n v="0"/>
    <n v="4.2"/>
  </r>
  <r>
    <n v="5220"/>
    <s v="CA-2014-145653"/>
    <x v="3"/>
    <x v="853"/>
    <d v="2014-09-02T00:00:00"/>
    <s v="Same Day"/>
    <s v="CA-12775"/>
    <s v="Cynthia Arntzen"/>
    <x v="0"/>
    <s v="United States"/>
    <s v="Detroit"/>
    <x v="12"/>
    <n v="48205"/>
    <x v="2"/>
    <s v="FUR-CH-10004875"/>
    <x v="0"/>
    <x v="1"/>
    <s v="Harbour Creations 67200 Series Stacking Chairs"/>
    <n v="498.26000000000005"/>
    <n v="7"/>
    <n v="0"/>
    <n v="134.53020000000001"/>
  </r>
  <r>
    <n v="5221"/>
    <s v="CA-2011-140487"/>
    <x v="2"/>
    <x v="1027"/>
    <d v="2011-06-20T00:00:00"/>
    <s v="Standard Class"/>
    <s v="SR-20425"/>
    <s v="Sharelle Roach"/>
    <x v="2"/>
    <s v="United States"/>
    <s v="Detroit"/>
    <x v="12"/>
    <n v="48234"/>
    <x v="2"/>
    <s v="FUR-BO-10000711"/>
    <x v="0"/>
    <x v="0"/>
    <s v="Hon Metal Bookcases, Gray"/>
    <n v="212.94"/>
    <n v="3"/>
    <n v="0"/>
    <n v="57.4938"/>
  </r>
  <r>
    <n v="5222"/>
    <s v="CA-2014-117401"/>
    <x v="3"/>
    <x v="796"/>
    <d v="2014-05-23T00:00:00"/>
    <s v="Second Class"/>
    <s v="PP-18955"/>
    <s v="Paul Prost"/>
    <x v="2"/>
    <s v="United States"/>
    <s v="Springfield"/>
    <x v="25"/>
    <n v="65807"/>
    <x v="2"/>
    <s v="OFF-AP-10000938"/>
    <x v="1"/>
    <x v="9"/>
    <s v="Avanti 1.7 Cu. Ft. Refrigerator"/>
    <n v="706.86"/>
    <n v="7"/>
    <n v="0"/>
    <n v="197.92079999999999"/>
  </r>
  <r>
    <n v="5223"/>
    <s v="CA-2014-117401"/>
    <x v="3"/>
    <x v="796"/>
    <d v="2014-05-23T00:00:00"/>
    <s v="Second Class"/>
    <s v="PP-18955"/>
    <s v="Paul Prost"/>
    <x v="2"/>
    <s v="United States"/>
    <s v="Springfield"/>
    <x v="25"/>
    <n v="65807"/>
    <x v="2"/>
    <s v="TEC-PH-10003555"/>
    <x v="2"/>
    <x v="7"/>
    <s v="Motorola HK250 Universal Bluetooth Headset"/>
    <n v="114.94999999999999"/>
    <n v="5"/>
    <n v="0"/>
    <n v="2.2990000000000066"/>
  </r>
  <r>
    <n v="5224"/>
    <s v="CA-2014-117401"/>
    <x v="3"/>
    <x v="796"/>
    <d v="2014-05-23T00:00:00"/>
    <s v="Second Class"/>
    <s v="PP-18955"/>
    <s v="Paul Prost"/>
    <x v="2"/>
    <s v="United States"/>
    <s v="Springfield"/>
    <x v="25"/>
    <n v="65807"/>
    <x v="2"/>
    <s v="OFF-BI-10001267"/>
    <x v="1"/>
    <x v="8"/>
    <s v="Universal Recycled Hanging Pressboard Report Binders, Letter Size"/>
    <n v="43.19"/>
    <n v="7"/>
    <n v="0"/>
    <n v="20.731199999999998"/>
  </r>
  <r>
    <n v="5225"/>
    <s v="US-2014-109582"/>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s v="CA-2013-119865"/>
    <x v="0"/>
    <x v="1028"/>
    <d v="2013-06-27T00:00:00"/>
    <s v="Standard Class"/>
    <s v="AS-10090"/>
    <s v="Adam Shillingsburg"/>
    <x v="0"/>
    <s v="United States"/>
    <s v="New York City"/>
    <x v="15"/>
    <n v="10011"/>
    <x v="3"/>
    <s v="OFF-BI-10001553"/>
    <x v="1"/>
    <x v="8"/>
    <s v="SpineVue Locking Slant-D Ring Binders by Cardinal"/>
    <n v="36.56"/>
    <n v="5"/>
    <n v="0.2"/>
    <n v="12.795999999999999"/>
  </r>
  <r>
    <n v="5227"/>
    <s v="CA-2013-119865"/>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s v="CA-2013-119865"/>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s v="US-2011-147648"/>
    <x v="2"/>
    <x v="35"/>
    <d v="2011-12-01T00:00:00"/>
    <s v="Standard Class"/>
    <s v="LS-16975"/>
    <s v="Lindsay Shagiari"/>
    <x v="2"/>
    <s v="United States"/>
    <s v="San Francisco"/>
    <x v="1"/>
    <n v="94109"/>
    <x v="1"/>
    <s v="OFF-PA-10001033"/>
    <x v="1"/>
    <x v="10"/>
    <s v="Xerox 1893"/>
    <n v="81.98"/>
    <n v="2"/>
    <n v="0"/>
    <n v="40.170200000000001"/>
  </r>
  <r>
    <n v="5230"/>
    <s v="CA-2014-124436"/>
    <x v="3"/>
    <x v="498"/>
    <d v="2014-03-23T00:00:00"/>
    <s v="Second Class"/>
    <s v="SA-20830"/>
    <s v="Sue Ann Reed"/>
    <x v="0"/>
    <s v="United States"/>
    <s v="Fresno"/>
    <x v="1"/>
    <n v="93727"/>
    <x v="1"/>
    <s v="OFF-BI-10001553"/>
    <x v="1"/>
    <x v="8"/>
    <s v="SpineVue Locking Slant-D Ring Binders by Cardinal"/>
    <n v="14.624000000000002"/>
    <n v="2"/>
    <n v="0.2"/>
    <n v="5.1183999999999994"/>
  </r>
  <r>
    <n v="5231"/>
    <s v="CA-2014-124436"/>
    <x v="3"/>
    <x v="498"/>
    <d v="2014-03-23T00:00:00"/>
    <s v="Second Class"/>
    <s v="SA-20830"/>
    <s v="Sue Ann Reed"/>
    <x v="0"/>
    <s v="United States"/>
    <s v="Fresno"/>
    <x v="1"/>
    <n v="93727"/>
    <x v="1"/>
    <s v="FUR-TA-10001095"/>
    <x v="0"/>
    <x v="3"/>
    <s v="Chromcraft Round Conference Tables"/>
    <n v="697.16"/>
    <n v="5"/>
    <n v="0.2"/>
    <n v="8.7144999999999868"/>
  </r>
  <r>
    <n v="5232"/>
    <s v="CA-2014-124436"/>
    <x v="3"/>
    <x v="498"/>
    <d v="2014-03-23T00:00:00"/>
    <s v="Second Class"/>
    <s v="SA-20830"/>
    <s v="Sue Ann Reed"/>
    <x v="0"/>
    <s v="United States"/>
    <s v="Fresno"/>
    <x v="1"/>
    <n v="93727"/>
    <x v="1"/>
    <s v="FUR-FU-10001185"/>
    <x v="0"/>
    <x v="5"/>
    <s v="Advantus Employee of the Month Certificate Frame, 11 x 13-1/2"/>
    <n v="30.93"/>
    <n v="1"/>
    <n v="0"/>
    <n v="12.6813"/>
  </r>
  <r>
    <n v="5233"/>
    <s v="CA-2014-124436"/>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s v="CA-2011-115084"/>
    <x v="2"/>
    <x v="638"/>
    <d v="2011-10-22T00:00:00"/>
    <s v="Standard Class"/>
    <s v="LS-17200"/>
    <s v="Luke Schmidt"/>
    <x v="1"/>
    <s v="United States"/>
    <s v="Texarkana"/>
    <x v="36"/>
    <n v="71854"/>
    <x v="0"/>
    <s v="FUR-CH-10004626"/>
    <x v="0"/>
    <x v="1"/>
    <s v="Office Star Flex Back Scooter Chair with Aluminum Finish Frame"/>
    <n v="605.34"/>
    <n v="6"/>
    <n v="0"/>
    <n v="145.2816"/>
  </r>
  <r>
    <n v="5235"/>
    <s v="CA-2014-131037"/>
    <x v="3"/>
    <x v="1029"/>
    <d v="2014-08-24T00:00:00"/>
    <s v="First Class"/>
    <s v="TM-21490"/>
    <s v="Tony Molinari"/>
    <x v="0"/>
    <s v="United States"/>
    <s v="San Francisco"/>
    <x v="1"/>
    <n v="94110"/>
    <x v="1"/>
    <s v="FUR-TA-10001768"/>
    <x v="0"/>
    <x v="3"/>
    <s v="Hon Racetrack Conference Tables"/>
    <n v="210.00800000000001"/>
    <n v="1"/>
    <n v="0.2"/>
    <n v="2.625099999999982"/>
  </r>
  <r>
    <n v="5236"/>
    <s v="CA-2013-111143"/>
    <x v="0"/>
    <x v="258"/>
    <d v="2013-11-23T00:00:00"/>
    <s v="First Class"/>
    <s v="TT-21265"/>
    <s v="Tim Taslimi"/>
    <x v="1"/>
    <s v="United States"/>
    <s v="Indianapolis"/>
    <x v="14"/>
    <n v="46203"/>
    <x v="2"/>
    <s v="OFF-AP-10001947"/>
    <x v="1"/>
    <x v="9"/>
    <s v="Acco 6 Outlet Guardian Premium Plus Surge Suppressor"/>
    <n v="54.96"/>
    <n v="3"/>
    <n v="0"/>
    <n v="15.938399999999998"/>
  </r>
  <r>
    <n v="5237"/>
    <s v="CA-2011-166744"/>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s v="CA-2011-166744"/>
    <x v="2"/>
    <x v="59"/>
    <d v="2011-09-24T00:00:00"/>
    <s v="Standard Class"/>
    <s v="DN-13690"/>
    <s v="Duane Noonan"/>
    <x v="0"/>
    <s v="United States"/>
    <s v="Columbia"/>
    <x v="39"/>
    <n v="21044"/>
    <x v="3"/>
    <s v="FUR-BO-10001337"/>
    <x v="0"/>
    <x v="0"/>
    <s v="O'Sullivan Living Dimensions 2-Shelf Bookcases"/>
    <n v="362.94"/>
    <n v="3"/>
    <n v="0"/>
    <n v="36.293999999999997"/>
  </r>
  <r>
    <n v="5239"/>
    <s v="CA-2011-166744"/>
    <x v="2"/>
    <x v="59"/>
    <d v="2011-09-24T00:00:00"/>
    <s v="Standard Class"/>
    <s v="DN-13690"/>
    <s v="Duane Noonan"/>
    <x v="0"/>
    <s v="United States"/>
    <s v="Columbia"/>
    <x v="39"/>
    <n v="21044"/>
    <x v="3"/>
    <s v="TEC-AC-10003628"/>
    <x v="2"/>
    <x v="11"/>
    <s v="Logitech 910-002974 M325 Wireless Mouse for Web Scrolling"/>
    <n v="59.98"/>
    <n v="2"/>
    <n v="0"/>
    <n v="26.391200000000005"/>
  </r>
  <r>
    <n v="5240"/>
    <s v="CA-2013-116561"/>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s v="CA-2013-116561"/>
    <x v="0"/>
    <x v="108"/>
    <d v="2013-09-18T00:00:00"/>
    <s v="Standard Class"/>
    <s v="EB-14110"/>
    <s v="Eugene Barchas"/>
    <x v="0"/>
    <s v="United States"/>
    <s v="San Jose"/>
    <x v="1"/>
    <n v="95123"/>
    <x v="1"/>
    <s v="OFF-BI-10001658"/>
    <x v="1"/>
    <x v="8"/>
    <s v="GBC Standard Therm-A-Bind Covers"/>
    <n v="39.872000000000007"/>
    <n v="2"/>
    <n v="0.2"/>
    <n v="12.958399999999999"/>
  </r>
  <r>
    <n v="5242"/>
    <s v="CA-2013-110730"/>
    <x v="0"/>
    <x v="713"/>
    <d v="2013-09-27T00:00:00"/>
    <s v="Second Class"/>
    <s v="CM-11815"/>
    <s v="Candace McMahon"/>
    <x v="1"/>
    <s v="United States"/>
    <s v="Seattle"/>
    <x v="4"/>
    <n v="98115"/>
    <x v="1"/>
    <s v="OFF-SU-10004737"/>
    <x v="1"/>
    <x v="14"/>
    <s v="Acme Design Stainless Steel Bent Scissors"/>
    <n v="13.68"/>
    <n v="2"/>
    <n v="0"/>
    <n v="3.6936"/>
  </r>
  <r>
    <n v="5243"/>
    <s v="CA-2014-146367"/>
    <x v="3"/>
    <x v="1018"/>
    <d v="2014-08-09T00:00:00"/>
    <s v="Standard Class"/>
    <s v="HM-14860"/>
    <s v="Harry Marie"/>
    <x v="1"/>
    <s v="United States"/>
    <s v="Carrollton"/>
    <x v="5"/>
    <n v="75007"/>
    <x v="2"/>
    <s v="OFF-BI-10002827"/>
    <x v="1"/>
    <x v="8"/>
    <s v="Avery Durable Poly Binders"/>
    <n v="3.3179999999999996"/>
    <n v="3"/>
    <n v="0.8"/>
    <n v="-5.6406000000000018"/>
  </r>
  <r>
    <n v="5244"/>
    <s v="CA-2013-149454"/>
    <x v="0"/>
    <x v="197"/>
    <d v="2013-07-27T00:00:00"/>
    <s v="First Class"/>
    <s v="KM-16375"/>
    <s v="Katherine Murray"/>
    <x v="2"/>
    <s v="United States"/>
    <s v="Arlington"/>
    <x v="17"/>
    <n v="22204"/>
    <x v="0"/>
    <s v="OFF-BI-10003694"/>
    <x v="1"/>
    <x v="8"/>
    <s v="Avery 3 1/2&quot; Diskette Storage Pages, 10/Pack"/>
    <n v="10.44"/>
    <n v="1"/>
    <n v="0"/>
    <n v="4.8023999999999996"/>
  </r>
  <r>
    <n v="5245"/>
    <s v="CA-2013-156265"/>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s v="CA-2013-156265"/>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s v="CA-2013-156265"/>
    <x v="0"/>
    <x v="1030"/>
    <d v="2013-08-05T00:00:00"/>
    <s v="Second Class"/>
    <s v="BF-11020"/>
    <s v="Barry Französisch"/>
    <x v="1"/>
    <s v="United States"/>
    <s v="Los Angeles"/>
    <x v="1"/>
    <n v="90032"/>
    <x v="1"/>
    <s v="OFF-BI-10000285"/>
    <x v="1"/>
    <x v="8"/>
    <s v="XtraLife ClearVue Slant-D Ring Binders by Cardinal"/>
    <n v="12.544"/>
    <n v="2"/>
    <n v="0.2"/>
    <n v="4.7039999999999997"/>
  </r>
  <r>
    <n v="5248"/>
    <s v="US-2012-168914"/>
    <x v="1"/>
    <x v="1031"/>
    <d v="2012-05-27T00:00:00"/>
    <s v="Standard Class"/>
    <s v="JE-15745"/>
    <s v="Joel Eaton"/>
    <x v="0"/>
    <s v="United States"/>
    <s v="Frankfort"/>
    <x v="10"/>
    <n v="60423"/>
    <x v="2"/>
    <s v="OFF-AP-10000358"/>
    <x v="1"/>
    <x v="9"/>
    <s v="Fellowes Basic Home/Office Series Surge Protectors"/>
    <n v="20.767999999999997"/>
    <n v="8"/>
    <n v="0.8"/>
    <n v="-52.958400000000012"/>
  </r>
  <r>
    <n v="5249"/>
    <s v="US-2014-110989"/>
    <x v="3"/>
    <x v="132"/>
    <d v="2014-11-06T00:00:00"/>
    <s v="Second Class"/>
    <s v="EJ-14155"/>
    <s v="Eva Jacobs"/>
    <x v="0"/>
    <s v="United States"/>
    <s v="Seattle"/>
    <x v="4"/>
    <n v="98105"/>
    <x v="1"/>
    <s v="TEC-AC-10002345"/>
    <x v="2"/>
    <x v="11"/>
    <s v="HP Standard 104 key PS/2 Keyboard"/>
    <n v="43.5"/>
    <n v="3"/>
    <n v="0"/>
    <n v="10.875"/>
  </r>
  <r>
    <n v="5250"/>
    <s v="CA-2012-106215"/>
    <x v="1"/>
    <x v="392"/>
    <d v="2012-04-21T00:00:00"/>
    <s v="Standard Class"/>
    <s v="BN-11470"/>
    <s v="Brad Norvell"/>
    <x v="1"/>
    <s v="United States"/>
    <s v="Philadelphia"/>
    <x v="9"/>
    <n v="19143"/>
    <x v="3"/>
    <s v="OFF-FA-10001229"/>
    <x v="1"/>
    <x v="13"/>
    <s v="Staples"/>
    <n v="12.576000000000001"/>
    <n v="4"/>
    <n v="0.2"/>
    <n v="4.0871999999999993"/>
  </r>
  <r>
    <n v="5251"/>
    <s v="US-2013-169369"/>
    <x v="0"/>
    <x v="939"/>
    <d v="2013-12-19T00:00:00"/>
    <s v="Standard Class"/>
    <s v="EC-14050"/>
    <s v="Erin Creighton"/>
    <x v="0"/>
    <s v="United States"/>
    <s v="Columbus"/>
    <x v="32"/>
    <n v="31907"/>
    <x v="0"/>
    <s v="TEC-AC-10001314"/>
    <x v="2"/>
    <x v="11"/>
    <s v="Case Logic 2.4GHz Wireless Keyboard"/>
    <n v="249.95000000000002"/>
    <n v="5"/>
    <n v="0"/>
    <n v="19.995999999999974"/>
  </r>
  <r>
    <n v="5252"/>
    <s v="US-2013-169369"/>
    <x v="0"/>
    <x v="939"/>
    <d v="2013-12-19T00:00:00"/>
    <s v="Standard Class"/>
    <s v="EC-14050"/>
    <s v="Erin Creighton"/>
    <x v="0"/>
    <s v="United States"/>
    <s v="Columbus"/>
    <x v="32"/>
    <n v="31907"/>
    <x v="0"/>
    <s v="OFF-PA-10004438"/>
    <x v="1"/>
    <x v="10"/>
    <s v="Xerox 1907"/>
    <n v="49.12"/>
    <n v="4"/>
    <n v="0"/>
    <n v="23.086399999999998"/>
  </r>
  <r>
    <n v="5253"/>
    <s v="CA-2012-132318"/>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s v="US-2011-131982"/>
    <x v="2"/>
    <x v="1009"/>
    <d v="2011-03-11T00:00:00"/>
    <s v="Second Class"/>
    <s v="NP-18685"/>
    <s v="Nora Pelletier"/>
    <x v="2"/>
    <s v="United States"/>
    <s v="Des Moines"/>
    <x v="4"/>
    <n v="98198"/>
    <x v="1"/>
    <s v="OFF-BI-10004224"/>
    <x v="1"/>
    <x v="8"/>
    <s v="Catalog Binders with Expanding Posts"/>
    <n v="107.64800000000001"/>
    <n v="2"/>
    <n v="0.2"/>
    <n v="33.639999999999986"/>
  </r>
  <r>
    <n v="5255"/>
    <s v="CA-2012-125185"/>
    <x v="1"/>
    <x v="616"/>
    <d v="2012-03-07T00:00:00"/>
    <s v="Second Class"/>
    <s v="AH-10195"/>
    <s v="Alan Haines"/>
    <x v="1"/>
    <s v="United States"/>
    <s v="Bethlehem"/>
    <x v="9"/>
    <n v="18018"/>
    <x v="3"/>
    <s v="FUR-CH-10002647"/>
    <x v="0"/>
    <x v="1"/>
    <s v="Situations Contoured Folding Chairs, 4/Set"/>
    <n v="99.372"/>
    <n v="2"/>
    <n v="0.3"/>
    <n v="-7.0979999999999919"/>
  </r>
  <r>
    <n v="5256"/>
    <s v="CA-2012-125185"/>
    <x v="1"/>
    <x v="616"/>
    <d v="2012-03-07T00:00:00"/>
    <s v="Second Class"/>
    <s v="AH-10195"/>
    <s v="Alan Haines"/>
    <x v="1"/>
    <s v="United States"/>
    <s v="Bethlehem"/>
    <x v="9"/>
    <n v="18018"/>
    <x v="3"/>
    <s v="FUR-FU-10003247"/>
    <x v="0"/>
    <x v="5"/>
    <s v="36X48 HARDFLOOR CHAIRMAT"/>
    <n v="33.568000000000005"/>
    <n v="2"/>
    <n v="0.2"/>
    <n v="-5.4548000000000041"/>
  </r>
  <r>
    <n v="5257"/>
    <s v="CA-2013-130078"/>
    <x v="0"/>
    <x v="590"/>
    <d v="2013-08-15T00:00:00"/>
    <s v="Standard Class"/>
    <s v="CC-12145"/>
    <s v="Charles Crestani"/>
    <x v="0"/>
    <s v="United States"/>
    <s v="Oklahoma City"/>
    <x v="26"/>
    <n v="73120"/>
    <x v="2"/>
    <s v="OFF-PA-10003270"/>
    <x v="1"/>
    <x v="10"/>
    <s v="Xerox 1954"/>
    <n v="10.56"/>
    <n v="2"/>
    <n v="0"/>
    <n v="4.7519999999999998"/>
  </r>
  <r>
    <n v="5258"/>
    <s v="US-2014-114034"/>
    <x v="3"/>
    <x v="1032"/>
    <d v="2014-01-09T00:00:00"/>
    <s v="Standard Class"/>
    <s v="DL-13315"/>
    <s v="Delfina Latchford"/>
    <x v="0"/>
    <s v="United States"/>
    <s v="Rancho Cucamonga"/>
    <x v="1"/>
    <n v="91730"/>
    <x v="1"/>
    <s v="OFF-PA-10004735"/>
    <x v="1"/>
    <x v="10"/>
    <s v="Xerox 1905"/>
    <n v="38.880000000000003"/>
    <n v="6"/>
    <n v="0"/>
    <n v="18.662400000000002"/>
  </r>
  <r>
    <n v="5259"/>
    <s v="US-2014-115595"/>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s v="CA-2014-158722"/>
    <x v="3"/>
    <x v="179"/>
    <d v="2014-10-27T00:00:00"/>
    <s v="Standard Class"/>
    <s v="MA-17560"/>
    <s v="Matt Abelman"/>
    <x v="2"/>
    <s v="United States"/>
    <s v="Philadelphia"/>
    <x v="9"/>
    <n v="19120"/>
    <x v="3"/>
    <s v="OFF-PA-10000176"/>
    <x v="1"/>
    <x v="10"/>
    <s v="Xerox 1887"/>
    <n v="45.527999999999999"/>
    <n v="3"/>
    <n v="0.2"/>
    <n v="15.934799999999997"/>
  </r>
  <r>
    <n v="5261"/>
    <s v="CA-2011-105165"/>
    <x v="2"/>
    <x v="557"/>
    <d v="2011-09-10T00:00:00"/>
    <s v="First Class"/>
    <s v="SZ-20035"/>
    <s v="Sam Zeldin"/>
    <x v="2"/>
    <s v="United States"/>
    <s v="Houston"/>
    <x v="5"/>
    <n v="77036"/>
    <x v="2"/>
    <s v="TEC-PH-10000675"/>
    <x v="2"/>
    <x v="7"/>
    <s v="Panasonic KX TS3282B Corded phone"/>
    <n v="196.77600000000001"/>
    <n v="3"/>
    <n v="0.2"/>
    <n v="14.758199999999995"/>
  </r>
  <r>
    <n v="5262"/>
    <s v="CA-2011-105165"/>
    <x v="2"/>
    <x v="557"/>
    <d v="2011-09-10T00:00:00"/>
    <s v="First Class"/>
    <s v="SZ-20035"/>
    <s v="Sam Zeldin"/>
    <x v="2"/>
    <s v="United States"/>
    <s v="Houston"/>
    <x v="5"/>
    <n v="77036"/>
    <x v="2"/>
    <s v="OFF-BI-10000050"/>
    <x v="1"/>
    <x v="8"/>
    <s v="Angle-D Binders with Locking Rings, Label Holders"/>
    <n v="2.9199999999999995"/>
    <n v="2"/>
    <n v="0.8"/>
    <n v="-4.8180000000000005"/>
  </r>
  <r>
    <n v="5263"/>
    <s v="CA-2011-105165"/>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s v="CA-2011-105165"/>
    <x v="2"/>
    <x v="557"/>
    <d v="2011-09-10T00:00:00"/>
    <s v="First Class"/>
    <s v="SZ-20035"/>
    <s v="Sam Zeldin"/>
    <x v="2"/>
    <s v="United States"/>
    <s v="Houston"/>
    <x v="5"/>
    <n v="77036"/>
    <x v="2"/>
    <s v="TEC-AC-10002718"/>
    <x v="2"/>
    <x v="11"/>
    <s v="Belkin Standard 104 key USB Keyboard"/>
    <n v="46.688000000000002"/>
    <n v="4"/>
    <n v="0.2"/>
    <n v="-2.9180000000000028"/>
  </r>
  <r>
    <n v="5265"/>
    <s v="CA-2011-105165"/>
    <x v="2"/>
    <x v="557"/>
    <d v="2011-09-10T00:00:00"/>
    <s v="First Class"/>
    <s v="SZ-20035"/>
    <s v="Sam Zeldin"/>
    <x v="2"/>
    <s v="United States"/>
    <s v="Houston"/>
    <x v="5"/>
    <n v="77036"/>
    <x v="2"/>
    <s v="OFF-AR-10003179"/>
    <x v="1"/>
    <x v="6"/>
    <s v="Dixon Ticonderoga Core-Lock Colored Pencils"/>
    <n v="21.864000000000001"/>
    <n v="3"/>
    <n v="0.2"/>
    <n v="3.5528999999999984"/>
  </r>
  <r>
    <n v="5266"/>
    <s v="CA-2014-147452"/>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s v="CA-2014-147452"/>
    <x v="3"/>
    <x v="1033"/>
    <d v="2014-10-04T00:00:00"/>
    <s v="First Class"/>
    <s v="CS-11845"/>
    <s v="Cari Sayre"/>
    <x v="1"/>
    <s v="United States"/>
    <s v="Seattle"/>
    <x v="4"/>
    <n v="98103"/>
    <x v="1"/>
    <s v="OFF-PA-10004039"/>
    <x v="1"/>
    <x v="10"/>
    <s v="Xerox 1882"/>
    <n v="167.94"/>
    <n v="3"/>
    <n v="0"/>
    <n v="82.290599999999998"/>
  </r>
  <r>
    <n v="5268"/>
    <s v="CA-2014-147452"/>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s v="US-2014-114657"/>
    <x v="3"/>
    <x v="673"/>
    <d v="2014-11-22T00:00:00"/>
    <s v="Standard Class"/>
    <s v="MH-18115"/>
    <s v="Mick Hernandez"/>
    <x v="2"/>
    <s v="United States"/>
    <s v="Yonkers"/>
    <x v="15"/>
    <n v="10701"/>
    <x v="3"/>
    <s v="TEC-MA-10003173"/>
    <x v="2"/>
    <x v="15"/>
    <s v="Hewlett-Packard 300S Scientific Calculator"/>
    <n v="52.44"/>
    <n v="4"/>
    <n v="0"/>
    <n v="24.122399999999995"/>
  </r>
  <r>
    <n v="5270"/>
    <s v="CA-2014-144484"/>
    <x v="3"/>
    <x v="220"/>
    <d v="2014-09-12T00:00:00"/>
    <s v="Same Day"/>
    <s v="CB-12025"/>
    <s v="Cassandra Brandow"/>
    <x v="0"/>
    <s v="United States"/>
    <s v="San Francisco"/>
    <x v="1"/>
    <n v="94110"/>
    <x v="1"/>
    <s v="FUR-FU-10000260"/>
    <x v="0"/>
    <x v="5"/>
    <s v="6&quot; Cubicle Wall Clock, Black"/>
    <n v="32.36"/>
    <n v="4"/>
    <n v="0"/>
    <n v="11.6496"/>
  </r>
  <r>
    <n v="5271"/>
    <s v="CA-2014-144484"/>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s v="CA-2014-125913"/>
    <x v="3"/>
    <x v="1034"/>
    <d v="2014-01-17T00:00:00"/>
    <s v="Same Day"/>
    <s v="JO-15145"/>
    <s v="Jack O'Briant"/>
    <x v="1"/>
    <s v="United States"/>
    <s v="Los Angeles"/>
    <x v="1"/>
    <n v="90008"/>
    <x v="1"/>
    <s v="FUR-FU-10001487"/>
    <x v="0"/>
    <x v="5"/>
    <s v="Eldon Expressions Wood and Plastic Desk Accessories, Cherry Wood"/>
    <n v="27.92"/>
    <n v="4"/>
    <n v="0"/>
    <n v="8.0967999999999982"/>
  </r>
  <r>
    <n v="5273"/>
    <s v="CA-2014-125913"/>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s v="US-2013-158309"/>
    <x v="0"/>
    <x v="491"/>
    <d v="2013-11-30T00:00:00"/>
    <s v="First Class"/>
    <s v="PA-19060"/>
    <s v="Pete Armstrong"/>
    <x v="2"/>
    <s v="United States"/>
    <s v="Miami"/>
    <x v="2"/>
    <n v="33142"/>
    <x v="0"/>
    <s v="OFF-BI-10000145"/>
    <x v="1"/>
    <x v="8"/>
    <s v="Zipper Ring Binder Pockets"/>
    <n v="3.7440000000000007"/>
    <n v="4"/>
    <n v="0.7"/>
    <n v="-2.6207999999999991"/>
  </r>
  <r>
    <n v="5275"/>
    <s v="CA-2012-162887"/>
    <x v="1"/>
    <x v="209"/>
    <d v="2012-11-09T00:00:00"/>
    <s v="Second Class"/>
    <s v="SV-20785"/>
    <s v="Stewart Visinsky"/>
    <x v="0"/>
    <s v="United States"/>
    <s v="Burlington"/>
    <x v="42"/>
    <s v="05408"/>
    <x v="3"/>
    <s v="FUR-CH-10000595"/>
    <x v="0"/>
    <x v="1"/>
    <s v="Safco Contoured Stacking Chairs"/>
    <n v="715.2"/>
    <n v="3"/>
    <n v="0"/>
    <n v="178.79999999999998"/>
  </r>
  <r>
    <n v="5276"/>
    <s v="CA-2014-147333"/>
    <x v="3"/>
    <x v="817"/>
    <d v="2014-12-21T00:00:00"/>
    <s v="Standard Class"/>
    <s v="KL-16555"/>
    <s v="Kelly Lampkin"/>
    <x v="1"/>
    <s v="United States"/>
    <s v="Fayetteville"/>
    <x v="36"/>
    <n v="72701"/>
    <x v="0"/>
    <s v="TEC-AC-10004469"/>
    <x v="2"/>
    <x v="11"/>
    <s v="Microsoft Sculpt Comfort Mouse"/>
    <n v="159.80000000000001"/>
    <n v="4"/>
    <n v="0"/>
    <n v="70.312000000000012"/>
  </r>
  <r>
    <n v="5277"/>
    <s v="CA-2014-147333"/>
    <x v="3"/>
    <x v="817"/>
    <d v="2014-12-21T00:00:00"/>
    <s v="Standard Class"/>
    <s v="KL-16555"/>
    <s v="Kelly Lampkin"/>
    <x v="1"/>
    <s v="United States"/>
    <s v="Fayetteville"/>
    <x v="36"/>
    <n v="72701"/>
    <x v="0"/>
    <s v="TEC-AC-10003038"/>
    <x v="2"/>
    <x v="11"/>
    <s v="Kingston Digital DataTraveler 16GB USB 2.0"/>
    <n v="44.75"/>
    <n v="5"/>
    <n v="0"/>
    <n v="8.5024999999999942"/>
  </r>
  <r>
    <n v="5278"/>
    <s v="CA-2011-113859"/>
    <x v="2"/>
    <x v="103"/>
    <d v="2011-09-17T00:00:00"/>
    <s v="Standard Class"/>
    <s v="BC-11125"/>
    <s v="Becky Castell"/>
    <x v="2"/>
    <s v="United States"/>
    <s v="Odessa"/>
    <x v="5"/>
    <n v="79762"/>
    <x v="2"/>
    <s v="FUR-CH-10004698"/>
    <x v="0"/>
    <x v="1"/>
    <s v="Padded Folding Chairs, Black, 4/Carton"/>
    <n v="340.11599999999999"/>
    <n v="6"/>
    <n v="0.3"/>
    <n v="-9.717599999999976"/>
  </r>
  <r>
    <n v="5279"/>
    <s v="CA-2011-159681"/>
    <x v="2"/>
    <x v="1035"/>
    <d v="2011-12-13T00:00:00"/>
    <s v="Standard Class"/>
    <s v="PO-18850"/>
    <s v="Patrick O'Brill"/>
    <x v="0"/>
    <s v="United States"/>
    <s v="Virginia Beach"/>
    <x v="17"/>
    <n v="23464"/>
    <x v="0"/>
    <s v="OFF-PA-10003641"/>
    <x v="1"/>
    <x v="10"/>
    <s v="Xerox 1909"/>
    <n v="105.52"/>
    <n v="4"/>
    <n v="0"/>
    <n v="48.539199999999994"/>
  </r>
  <r>
    <n v="5280"/>
    <s v="US-2014-104094"/>
    <x v="3"/>
    <x v="210"/>
    <d v="2014-09-12T00:00:00"/>
    <s v="Standard Class"/>
    <s v="AG-10675"/>
    <s v="Anna Gayman"/>
    <x v="0"/>
    <s v="United States"/>
    <s v="Milwaukee"/>
    <x v="6"/>
    <n v="53209"/>
    <x v="2"/>
    <s v="TEC-AC-10002134"/>
    <x v="2"/>
    <x v="11"/>
    <s v="Rosewill 107 Normal Keys USB Wired Standard Keyboard"/>
    <n v="13.48"/>
    <n v="1"/>
    <n v="0"/>
    <n v="1.8872"/>
  </r>
  <r>
    <n v="5281"/>
    <s v="CA-2014-152709"/>
    <x v="3"/>
    <x v="566"/>
    <d v="2014-10-13T00:00:00"/>
    <s v="Standard Class"/>
    <s v="DB-13210"/>
    <s v="Dean Braden"/>
    <x v="0"/>
    <s v="United States"/>
    <s v="Detroit"/>
    <x v="12"/>
    <n v="48234"/>
    <x v="2"/>
    <s v="OFF-ST-10001837"/>
    <x v="1"/>
    <x v="4"/>
    <s v="SAFCO Mobile Desk Side File, Wire Frame"/>
    <n v="85.52"/>
    <n v="2"/>
    <n v="0"/>
    <n v="22.235199999999999"/>
  </r>
  <r>
    <n v="5282"/>
    <s v="CA-2012-105158"/>
    <x v="1"/>
    <x v="577"/>
    <d v="2012-09-10T00:00:00"/>
    <s v="Standard Class"/>
    <s v="SP-20860"/>
    <s v="Sung Pak"/>
    <x v="1"/>
    <s v="United States"/>
    <s v="Rochester"/>
    <x v="11"/>
    <n v="55901"/>
    <x v="2"/>
    <s v="FUR-FU-10001706"/>
    <x v="0"/>
    <x v="5"/>
    <s v="Longer-Life Soft White Bulbs"/>
    <n v="6.16"/>
    <n v="2"/>
    <n v="0"/>
    <n v="2.9567999999999999"/>
  </r>
  <r>
    <n v="5283"/>
    <s v="CA-2012-105158"/>
    <x v="1"/>
    <x v="577"/>
    <d v="2012-09-10T00:00:00"/>
    <s v="Standard Class"/>
    <s v="SP-20860"/>
    <s v="Sung Pak"/>
    <x v="1"/>
    <s v="United States"/>
    <s v="Rochester"/>
    <x v="11"/>
    <n v="55901"/>
    <x v="2"/>
    <s v="OFF-PA-10001970"/>
    <x v="1"/>
    <x v="10"/>
    <s v="Xerox 1881"/>
    <n v="36.839999999999996"/>
    <n v="3"/>
    <n v="0"/>
    <n v="17.314799999999998"/>
  </r>
  <r>
    <n v="5284"/>
    <s v="CA-2011-133424"/>
    <x v="2"/>
    <x v="809"/>
    <d v="2011-04-04T00:00:00"/>
    <s v="Standard Class"/>
    <s v="Dl-13600"/>
    <s v="Dorris liebe"/>
    <x v="1"/>
    <s v="United States"/>
    <s v="Seattle"/>
    <x v="4"/>
    <n v="98105"/>
    <x v="1"/>
    <s v="OFF-ST-10002957"/>
    <x v="1"/>
    <x v="4"/>
    <s v="Sterilite Show Offs Storage Containers"/>
    <n v="15.84"/>
    <n v="3"/>
    <n v="0"/>
    <n v="0"/>
  </r>
  <r>
    <n v="5285"/>
    <s v="CA-2011-133424"/>
    <x v="2"/>
    <x v="809"/>
    <d v="2011-04-04T00:00:00"/>
    <s v="Standard Class"/>
    <s v="Dl-13600"/>
    <s v="Dorris liebe"/>
    <x v="1"/>
    <s v="United States"/>
    <s v="Seattle"/>
    <x v="4"/>
    <n v="98105"/>
    <x v="1"/>
    <s v="OFF-LA-10002312"/>
    <x v="1"/>
    <x v="2"/>
    <s v="Avery 490"/>
    <n v="44.400000000000006"/>
    <n v="3"/>
    <n v="0"/>
    <n v="22.200000000000003"/>
  </r>
  <r>
    <n v="5286"/>
    <s v="CA-2014-105991"/>
    <x v="3"/>
    <x v="1024"/>
    <d v="2014-05-07T00:00:00"/>
    <s v="First Class"/>
    <s v="LH-17020"/>
    <s v="Lisa Hazard"/>
    <x v="0"/>
    <s v="United States"/>
    <s v="Louisville"/>
    <x v="22"/>
    <n v="80027"/>
    <x v="1"/>
    <s v="OFF-EN-10002600"/>
    <x v="1"/>
    <x v="12"/>
    <s v="Redi-Strip #10 Envelopes, 4 1/8 x 9 1/2"/>
    <n v="21.240000000000002"/>
    <n v="9"/>
    <n v="0.2"/>
    <n v="7.4339999999999993"/>
  </r>
  <r>
    <n v="5287"/>
    <s v="CA-2014-105991"/>
    <x v="3"/>
    <x v="1024"/>
    <d v="2014-05-07T00:00:00"/>
    <s v="First Class"/>
    <s v="LH-17020"/>
    <s v="Lisa Hazard"/>
    <x v="0"/>
    <s v="United States"/>
    <s v="Louisville"/>
    <x v="22"/>
    <n v="80027"/>
    <x v="1"/>
    <s v="OFF-BI-10003274"/>
    <x v="1"/>
    <x v="8"/>
    <s v="Avery Durable Slant Ring Binders, No Labels"/>
    <n v="9.5520000000000014"/>
    <n v="8"/>
    <n v="0.7"/>
    <n v="-7.3231999999999999"/>
  </r>
  <r>
    <n v="5288"/>
    <s v="CA-2014-105991"/>
    <x v="3"/>
    <x v="1024"/>
    <d v="2014-05-07T00:00:00"/>
    <s v="First Class"/>
    <s v="LH-17020"/>
    <s v="Lisa Hazard"/>
    <x v="0"/>
    <s v="United States"/>
    <s v="Louisville"/>
    <x v="22"/>
    <n v="80027"/>
    <x v="1"/>
    <s v="FUR-BO-10004467"/>
    <x v="0"/>
    <x v="0"/>
    <s v="Bestar Classic Bookcase"/>
    <n v="89.991000000000014"/>
    <n v="3"/>
    <n v="0.7"/>
    <n v="-152.9847"/>
  </r>
  <r>
    <n v="5289"/>
    <s v="US-2014-136784"/>
    <x v="3"/>
    <x v="504"/>
    <d v="2014-05-06T00:00:00"/>
    <s v="Standard Class"/>
    <s v="AD-10180"/>
    <s v="Alan Dominguez"/>
    <x v="2"/>
    <s v="United States"/>
    <s v="San Francisco"/>
    <x v="1"/>
    <n v="94122"/>
    <x v="1"/>
    <s v="OFF-PA-10000675"/>
    <x v="1"/>
    <x v="10"/>
    <s v="Xerox 1919"/>
    <n v="163.96"/>
    <n v="4"/>
    <n v="0"/>
    <n v="80.340400000000002"/>
  </r>
  <r>
    <n v="5290"/>
    <s v="CA-2011-146283"/>
    <x v="2"/>
    <x v="78"/>
    <d v="2011-09-15T00:00:00"/>
    <s v="Standard Class"/>
    <s v="KT-16465"/>
    <s v="Kean Takahito"/>
    <x v="0"/>
    <s v="United States"/>
    <s v="Houston"/>
    <x v="5"/>
    <n v="77036"/>
    <x v="2"/>
    <s v="OFF-PA-10002259"/>
    <x v="1"/>
    <x v="10"/>
    <s v="Geographics Note Cards, Blank, White, 8 1/2&quot; x 11&quot;"/>
    <n v="17.904"/>
    <n v="2"/>
    <n v="0.2"/>
    <n v="6.2664"/>
  </r>
  <r>
    <n v="5291"/>
    <s v="CA-2011-146283"/>
    <x v="2"/>
    <x v="78"/>
    <d v="2011-09-15T00:00:00"/>
    <s v="Standard Class"/>
    <s v="KT-16465"/>
    <s v="Kean Takahito"/>
    <x v="0"/>
    <s v="United States"/>
    <s v="Houston"/>
    <x v="5"/>
    <n v="77036"/>
    <x v="2"/>
    <s v="FUR-CH-10004287"/>
    <x v="0"/>
    <x v="1"/>
    <s v="SAFCO Arco Folding Chair"/>
    <n v="966.69999999999982"/>
    <n v="5"/>
    <n v="0.3"/>
    <n v="-13.810000000000116"/>
  </r>
  <r>
    <n v="5292"/>
    <s v="CA-2011-146283"/>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s v="CA-2014-151218"/>
    <x v="3"/>
    <x v="308"/>
    <d v="2014-06-24T00:00:00"/>
    <s v="First Class"/>
    <s v="PJ-19015"/>
    <s v="Pauline Johnson"/>
    <x v="0"/>
    <s v="United States"/>
    <s v="Miami"/>
    <x v="2"/>
    <n v="33180"/>
    <x v="0"/>
    <s v="OFF-ST-10004835"/>
    <x v="1"/>
    <x v="4"/>
    <s v="Plastic Stacking Crates &amp; Casters"/>
    <n v="4.4640000000000004"/>
    <n v="1"/>
    <n v="0.2"/>
    <n v="0.33479999999999999"/>
  </r>
  <r>
    <n v="5294"/>
    <s v="CA-2012-111073"/>
    <x v="1"/>
    <x v="207"/>
    <d v="2012-12-30T00:00:00"/>
    <s v="Standard Class"/>
    <s v="MC-18100"/>
    <s v="Mick Crebagga"/>
    <x v="0"/>
    <s v="United States"/>
    <s v="Medina"/>
    <x v="24"/>
    <n v="44256"/>
    <x v="3"/>
    <s v="FUR-TA-10004086"/>
    <x v="0"/>
    <x v="3"/>
    <s v="KI Adjustable-Height Table"/>
    <n v="51.588000000000001"/>
    <n v="1"/>
    <n v="0.4"/>
    <n v="-15.476400000000005"/>
  </r>
  <r>
    <n v="5295"/>
    <s v="CA-2014-144883"/>
    <x v="3"/>
    <x v="733"/>
    <d v="2014-08-20T00:00:00"/>
    <s v="Standard Class"/>
    <s v="BO-11350"/>
    <s v="Bill Overfelt"/>
    <x v="1"/>
    <s v="United States"/>
    <s v="Roseville"/>
    <x v="11"/>
    <n v="55113"/>
    <x v="2"/>
    <s v="OFF-LA-10000305"/>
    <x v="1"/>
    <x v="2"/>
    <s v="Avery 495"/>
    <n v="50.4"/>
    <n v="8"/>
    <n v="0"/>
    <n v="23.183999999999997"/>
  </r>
  <r>
    <n v="5296"/>
    <s v="CA-2014-142174"/>
    <x v="3"/>
    <x v="168"/>
    <d v="2014-03-10T00:00:00"/>
    <s v="Standard Class"/>
    <s v="DP-13000"/>
    <s v="Darren Powers"/>
    <x v="0"/>
    <s v="United States"/>
    <s v="Houston"/>
    <x v="5"/>
    <n v="77041"/>
    <x v="2"/>
    <s v="OFF-PA-10000806"/>
    <x v="1"/>
    <x v="10"/>
    <s v="Xerox 1934"/>
    <n v="89.567999999999998"/>
    <n v="2"/>
    <n v="0.2"/>
    <n v="32.468400000000003"/>
  </r>
  <r>
    <n v="5297"/>
    <s v="CA-2014-108791"/>
    <x v="3"/>
    <x v="944"/>
    <d v="2014-08-01T00:00:00"/>
    <s v="Standard Class"/>
    <s v="TM-21490"/>
    <s v="Tony Molinari"/>
    <x v="0"/>
    <s v="United States"/>
    <s v="Yonkers"/>
    <x v="15"/>
    <n v="10701"/>
    <x v="3"/>
    <s v="FUR-FU-10004018"/>
    <x v="0"/>
    <x v="5"/>
    <s v="Tensor Computer Mounted Lamp"/>
    <n v="14.89"/>
    <n v="1"/>
    <n v="0"/>
    <n v="4.0203000000000007"/>
  </r>
  <r>
    <n v="5298"/>
    <s v="CA-2014-108791"/>
    <x v="3"/>
    <x v="944"/>
    <d v="2014-08-01T00:00:00"/>
    <s v="Standard Class"/>
    <s v="TM-21490"/>
    <s v="Tony Molinari"/>
    <x v="0"/>
    <s v="United States"/>
    <s v="Yonkers"/>
    <x v="15"/>
    <n v="10701"/>
    <x v="3"/>
    <s v="TEC-PH-10002660"/>
    <x v="2"/>
    <x v="7"/>
    <s v="Nortel Networks T7316 E Nt8 B27"/>
    <n v="543.91999999999996"/>
    <n v="8"/>
    <n v="0"/>
    <n v="135.98000000000002"/>
  </r>
  <r>
    <n v="5299"/>
    <s v="CA-2013-106656"/>
    <x v="0"/>
    <x v="713"/>
    <d v="2013-09-27T00:00:00"/>
    <s v="First Class"/>
    <s v="DV-13045"/>
    <s v="Darrin Van Huff"/>
    <x v="1"/>
    <s v="United States"/>
    <s v="San Diego"/>
    <x v="1"/>
    <n v="92037"/>
    <x v="1"/>
    <s v="OFF-EN-10001509"/>
    <x v="1"/>
    <x v="12"/>
    <s v="Poly String Tie Envelopes"/>
    <n v="4.08"/>
    <n v="2"/>
    <n v="0"/>
    <n v="1.9175999999999997"/>
  </r>
  <r>
    <n v="5300"/>
    <s v="CA-2013-106656"/>
    <x v="0"/>
    <x v="713"/>
    <d v="2013-09-27T00:00:00"/>
    <s v="First Class"/>
    <s v="DV-13045"/>
    <s v="Darrin Van Huff"/>
    <x v="1"/>
    <s v="United States"/>
    <s v="San Diego"/>
    <x v="1"/>
    <n v="92037"/>
    <x v="1"/>
    <s v="OFF-LA-10003148"/>
    <x v="1"/>
    <x v="2"/>
    <s v="Avery 51"/>
    <n v="18.899999999999999"/>
    <n v="3"/>
    <n v="0"/>
    <n v="8.6939999999999991"/>
  </r>
  <r>
    <n v="5301"/>
    <s v="CA-2013-113831"/>
    <x v="0"/>
    <x v="198"/>
    <d v="2013-06-04T00:00:00"/>
    <s v="Standard Class"/>
    <s v="AH-10690"/>
    <s v="Anna Häberlin"/>
    <x v="1"/>
    <s v="United States"/>
    <s v="Springfield"/>
    <x v="17"/>
    <n v="22153"/>
    <x v="0"/>
    <s v="FUR-TA-10002645"/>
    <x v="0"/>
    <x v="3"/>
    <s v="Hon Rectangular Conference Tables"/>
    <n v="2275.5"/>
    <n v="10"/>
    <n v="0"/>
    <n v="386.83499999999981"/>
  </r>
  <r>
    <n v="5302"/>
    <s v="CA-2013-113831"/>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s v="CA-2013-113831"/>
    <x v="0"/>
    <x v="198"/>
    <d v="2013-06-04T00:00:00"/>
    <s v="Standard Class"/>
    <s v="AH-10690"/>
    <s v="Anna Häberlin"/>
    <x v="1"/>
    <s v="United States"/>
    <s v="Springfield"/>
    <x v="17"/>
    <n v="22153"/>
    <x v="0"/>
    <s v="OFF-LA-10001297"/>
    <x v="1"/>
    <x v="2"/>
    <s v="Avery 473"/>
    <n v="62.099999999999994"/>
    <n v="6"/>
    <n v="0"/>
    <n v="29.808"/>
  </r>
  <r>
    <n v="5304"/>
    <s v="US-2011-139500"/>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s v="US-2011-166310"/>
    <x v="2"/>
    <x v="158"/>
    <d v="2011-09-23T00:00:00"/>
    <s v="First Class"/>
    <s v="JS-15940"/>
    <s v="Joni Sundaresam"/>
    <x v="2"/>
    <s v="United States"/>
    <s v="Garland"/>
    <x v="5"/>
    <n v="75043"/>
    <x v="2"/>
    <s v="FUR-FU-10001546"/>
    <x v="0"/>
    <x v="5"/>
    <s v="Dana Swing-Arm Lamps"/>
    <n v="8.5440000000000005"/>
    <n v="2"/>
    <n v="0.6"/>
    <n v="-7.4759999999999991"/>
  </r>
  <r>
    <n v="5306"/>
    <s v="US-2013-168410"/>
    <x v="0"/>
    <x v="823"/>
    <d v="2013-02-26T00:00:00"/>
    <s v="Standard Class"/>
    <s v="BV-11245"/>
    <s v="Benjamin Venier"/>
    <x v="1"/>
    <s v="United States"/>
    <s v="Oceanside"/>
    <x v="15"/>
    <n v="11572"/>
    <x v="3"/>
    <s v="FUR-FU-10000629"/>
    <x v="0"/>
    <x v="5"/>
    <s v="9-3/4 Diameter Round Wall Clock"/>
    <n v="68.949999999999989"/>
    <n v="5"/>
    <n v="0"/>
    <n v="28.959000000000003"/>
  </r>
  <r>
    <n v="5307"/>
    <s v="US-2013-168410"/>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s v="US-2013-168410"/>
    <x v="0"/>
    <x v="823"/>
    <d v="2013-02-26T00:00:00"/>
    <s v="Standard Class"/>
    <s v="BV-11245"/>
    <s v="Benjamin Venier"/>
    <x v="1"/>
    <s v="United States"/>
    <s v="Oceanside"/>
    <x v="15"/>
    <n v="11572"/>
    <x v="3"/>
    <s v="TEC-PH-10002583"/>
    <x v="2"/>
    <x v="7"/>
    <s v="iOttie HLCRIO102 Car Mount"/>
    <n v="39.979999999999997"/>
    <n v="2"/>
    <n v="0"/>
    <n v="1.9989999999999952"/>
  </r>
  <r>
    <n v="5309"/>
    <s v="CA-2014-131254"/>
    <x v="3"/>
    <x v="123"/>
    <d v="2014-11-22T00:00:00"/>
    <s v="First Class"/>
    <s v="NC-18415"/>
    <s v="Nathan Cano"/>
    <x v="0"/>
    <s v="United States"/>
    <s v="Houston"/>
    <x v="5"/>
    <n v="77095"/>
    <x v="2"/>
    <s v="FUR-CH-10003774"/>
    <x v="0"/>
    <x v="1"/>
    <s v="Global Wood Trimmed Manager's Task Chair, Khaki"/>
    <n v="191.05799999999999"/>
    <n v="3"/>
    <n v="0.3"/>
    <n v="-46.399800000000013"/>
  </r>
  <r>
    <n v="5310"/>
    <s v="CA-2014-131254"/>
    <x v="3"/>
    <x v="123"/>
    <d v="2014-11-22T00:00:00"/>
    <s v="First Class"/>
    <s v="NC-18415"/>
    <s v="Nathan Cano"/>
    <x v="0"/>
    <s v="United States"/>
    <s v="Houston"/>
    <x v="5"/>
    <n v="77095"/>
    <x v="2"/>
    <s v="OFF-AR-10003876"/>
    <x v="1"/>
    <x v="6"/>
    <s v="Avery Hi-Liter GlideStik Fluorescent Highlighter, Yellow Ink"/>
    <n v="13.040000000000001"/>
    <n v="5"/>
    <n v="0.2"/>
    <n v="3.9120000000000004"/>
  </r>
  <r>
    <n v="5311"/>
    <s v="CA-2014-131254"/>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s v="CA-2013-123414"/>
    <x v="0"/>
    <x v="1036"/>
    <d v="2013-08-28T00:00:00"/>
    <s v="Standard Class"/>
    <s v="SU-20665"/>
    <s v="Stephanie Ulpright"/>
    <x v="2"/>
    <s v="United States"/>
    <s v="Greenville"/>
    <x v="3"/>
    <n v="27834"/>
    <x v="0"/>
    <s v="OFF-LA-10004559"/>
    <x v="1"/>
    <x v="2"/>
    <s v="Avery 49"/>
    <n v="9.2159999999999993"/>
    <n v="4"/>
    <n v="0.2"/>
    <n v="3.3408000000000002"/>
  </r>
  <r>
    <n v="5313"/>
    <s v="CA-2013-123414"/>
    <x v="0"/>
    <x v="1036"/>
    <d v="2013-08-28T00:00:00"/>
    <s v="Standard Class"/>
    <s v="SU-20665"/>
    <s v="Stephanie Ulpright"/>
    <x v="2"/>
    <s v="United States"/>
    <s v="Greenville"/>
    <x v="3"/>
    <n v="27834"/>
    <x v="0"/>
    <s v="OFF-SU-10002573"/>
    <x v="1"/>
    <x v="14"/>
    <s v="Acme 10&quot; Easy Grip Assistive Scissors"/>
    <n v="28.048000000000002"/>
    <n v="2"/>
    <n v="0.2"/>
    <n v="3.5059999999999967"/>
  </r>
  <r>
    <n v="5314"/>
    <s v="CA-2014-137876"/>
    <x v="3"/>
    <x v="504"/>
    <d v="2014-05-06T00:00:00"/>
    <s v="Standard Class"/>
    <s v="DJ-13510"/>
    <s v="Don Jones"/>
    <x v="1"/>
    <s v="United States"/>
    <s v="San Francisco"/>
    <x v="1"/>
    <n v="94110"/>
    <x v="1"/>
    <s v="FUR-FU-10000222"/>
    <x v="0"/>
    <x v="5"/>
    <s v="Seth Thomas 16&quot; Steel Case Clock"/>
    <n v="64.959999999999994"/>
    <n v="2"/>
    <n v="0"/>
    <n v="21.436799999999998"/>
  </r>
  <r>
    <n v="5315"/>
    <s v="CA-2014-137876"/>
    <x v="3"/>
    <x v="504"/>
    <d v="2014-05-06T00:00:00"/>
    <s v="Standard Class"/>
    <s v="DJ-13510"/>
    <s v="Don Jones"/>
    <x v="1"/>
    <s v="United States"/>
    <s v="San Francisco"/>
    <x v="1"/>
    <n v="94110"/>
    <x v="1"/>
    <s v="OFF-EN-10001219"/>
    <x v="1"/>
    <x v="12"/>
    <s v="#10- 4 1/8&quot; x 9 1/2&quot; Security-Tint Envelopes"/>
    <n v="30.56"/>
    <n v="4"/>
    <n v="0"/>
    <n v="14.974399999999999"/>
  </r>
  <r>
    <n v="5316"/>
    <s v="CA-2013-154060"/>
    <x v="0"/>
    <x v="440"/>
    <d v="2013-05-09T00:00:00"/>
    <s v="Standard Class"/>
    <s v="DL-12865"/>
    <s v="Dan Lawera"/>
    <x v="0"/>
    <s v="United States"/>
    <s v="Greensboro"/>
    <x v="3"/>
    <n v="27405"/>
    <x v="0"/>
    <s v="FUR-CH-10002304"/>
    <x v="0"/>
    <x v="1"/>
    <s v="Global Stack Chair without Arms, Black"/>
    <n v="187.05600000000001"/>
    <n v="9"/>
    <n v="0.2"/>
    <n v="11.69100000000001"/>
  </r>
  <r>
    <n v="5317"/>
    <s v="US-2014-162558"/>
    <x v="3"/>
    <x v="280"/>
    <d v="2014-10-06T00:00:00"/>
    <s v="First Class"/>
    <s v="Dp-13240"/>
    <s v="Dean percer"/>
    <x v="2"/>
    <s v="United States"/>
    <s v="Knoxville"/>
    <x v="18"/>
    <n v="37918"/>
    <x v="0"/>
    <s v="FUR-FU-10002364"/>
    <x v="0"/>
    <x v="5"/>
    <s v="Eldon Expressions Wood Desk Accessories, Oak"/>
    <n v="11.808"/>
    <n v="2"/>
    <n v="0.2"/>
    <n v="1.3283999999999985"/>
  </r>
  <r>
    <n v="5318"/>
    <s v="US-2014-162558"/>
    <x v="3"/>
    <x v="280"/>
    <d v="2014-10-06T00:00:00"/>
    <s v="First Class"/>
    <s v="Dp-13240"/>
    <s v="Dean percer"/>
    <x v="2"/>
    <s v="United States"/>
    <s v="Knoxville"/>
    <x v="18"/>
    <n v="37918"/>
    <x v="0"/>
    <s v="FUR-FU-10004864"/>
    <x v="0"/>
    <x v="5"/>
    <s v="Eldon 500 Class Desk Accessories"/>
    <n v="9.6560000000000006"/>
    <n v="1"/>
    <n v="0.2"/>
    <n v="1.5691000000000002"/>
  </r>
  <r>
    <n v="5319"/>
    <s v="US-2014-162558"/>
    <x v="3"/>
    <x v="280"/>
    <d v="2014-10-06T00:00:00"/>
    <s v="First Class"/>
    <s v="Dp-13240"/>
    <s v="Dean percer"/>
    <x v="2"/>
    <s v="United States"/>
    <s v="Knoxville"/>
    <x v="18"/>
    <n v="37918"/>
    <x v="0"/>
    <s v="OFF-PA-10003172"/>
    <x v="1"/>
    <x v="10"/>
    <s v="Xerox 1996"/>
    <n v="20.736000000000004"/>
    <n v="4"/>
    <n v="0.2"/>
    <n v="7.2576000000000001"/>
  </r>
  <r>
    <n v="5320"/>
    <s v="US-2014-162558"/>
    <x v="3"/>
    <x v="280"/>
    <d v="2014-10-06T00:00:00"/>
    <s v="First Class"/>
    <s v="Dp-13240"/>
    <s v="Dean percer"/>
    <x v="2"/>
    <s v="United States"/>
    <s v="Knoxville"/>
    <x v="18"/>
    <n v="37918"/>
    <x v="0"/>
    <s v="OFF-BI-10000977"/>
    <x v="1"/>
    <x v="8"/>
    <s v="Ibico Plastic Spiral Binding Combs"/>
    <n v="27.360000000000003"/>
    <n v="3"/>
    <n v="0.7"/>
    <n v="-21.887999999999991"/>
  </r>
  <r>
    <n v="5321"/>
    <s v="US-2014-162558"/>
    <x v="3"/>
    <x v="280"/>
    <d v="2014-10-06T00:00:00"/>
    <s v="First Class"/>
    <s v="Dp-13240"/>
    <s v="Dean percer"/>
    <x v="2"/>
    <s v="United States"/>
    <s v="Knoxville"/>
    <x v="18"/>
    <n v="37918"/>
    <x v="0"/>
    <s v="FUR-TA-10000198"/>
    <x v="0"/>
    <x v="3"/>
    <s v="Chromcraft Bull-Nose Wood Oval Conference Tables &amp; Bases"/>
    <n v="2314.116"/>
    <n v="7"/>
    <n v="0.4"/>
    <n v="-1002.7836000000001"/>
  </r>
  <r>
    <n v="5322"/>
    <s v="US-2014-162558"/>
    <x v="3"/>
    <x v="280"/>
    <d v="2014-10-06T00:00:00"/>
    <s v="First Class"/>
    <s v="Dp-13240"/>
    <s v="Dean percer"/>
    <x v="2"/>
    <s v="United States"/>
    <s v="Knoxville"/>
    <x v="18"/>
    <n v="37918"/>
    <x v="0"/>
    <s v="OFF-BI-10003984"/>
    <x v="1"/>
    <x v="8"/>
    <s v="Lock-Up Easel 'Spel-Binder'"/>
    <n v="34.236000000000004"/>
    <n v="4"/>
    <n v="0.7"/>
    <n v="-26.247599999999998"/>
  </r>
  <r>
    <n v="5323"/>
    <s v="US-2014-162558"/>
    <x v="3"/>
    <x v="280"/>
    <d v="2014-10-06T00:00:00"/>
    <s v="First Class"/>
    <s v="Dp-13240"/>
    <s v="Dean percer"/>
    <x v="2"/>
    <s v="United States"/>
    <s v="Knoxville"/>
    <x v="18"/>
    <n v="37918"/>
    <x v="0"/>
    <s v="FUR-FU-10003691"/>
    <x v="0"/>
    <x v="5"/>
    <s v="Eldon Image Series Desk Accessories, Ebony"/>
    <n v="19.760000000000002"/>
    <n v="2"/>
    <n v="0.2"/>
    <n v="5.9279999999999999"/>
  </r>
  <r>
    <n v="5324"/>
    <s v="CA-2014-134439"/>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s v="CA-2012-119508"/>
    <x v="1"/>
    <x v="784"/>
    <d v="2012-12-09T00:00:00"/>
    <s v="Standard Class"/>
    <s v="TZ-21580"/>
    <s v="Tracy Zic"/>
    <x v="0"/>
    <s v="United States"/>
    <s v="Lakewood"/>
    <x v="1"/>
    <n v="90712"/>
    <x v="1"/>
    <s v="OFF-AR-10003723"/>
    <x v="1"/>
    <x v="6"/>
    <s v="Avery Hi-Liter Fluorescent Desk Style Markers"/>
    <n v="16.899999999999999"/>
    <n v="5"/>
    <n v="0"/>
    <n v="6.2530000000000001"/>
  </r>
  <r>
    <n v="5326"/>
    <s v="CA-2012-119508"/>
    <x v="1"/>
    <x v="784"/>
    <d v="2012-12-09T00:00:00"/>
    <s v="Standard Class"/>
    <s v="TZ-21580"/>
    <s v="Tracy Zic"/>
    <x v="0"/>
    <s v="United States"/>
    <s v="Lakewood"/>
    <x v="1"/>
    <n v="90712"/>
    <x v="1"/>
    <s v="FUR-FU-10004270"/>
    <x v="0"/>
    <x v="5"/>
    <s v="Eldon Image Series Desk Accessories, Burgundy"/>
    <n v="25.08"/>
    <n v="6"/>
    <n v="0"/>
    <n v="9.0288000000000004"/>
  </r>
  <r>
    <n v="5327"/>
    <s v="CA-2012-152681"/>
    <x v="1"/>
    <x v="184"/>
    <d v="2012-01-22T00:00:00"/>
    <s v="Standard Class"/>
    <s v="SC-20260"/>
    <s v="Scott Cohen"/>
    <x v="1"/>
    <s v="United States"/>
    <s v="Lawrence"/>
    <x v="31"/>
    <n v="1841"/>
    <x v="3"/>
    <s v="OFF-AR-10003183"/>
    <x v="1"/>
    <x v="6"/>
    <s v="Avery Fluorescent Highlighter Four-Color Set"/>
    <n v="6.68"/>
    <n v="2"/>
    <n v="0"/>
    <n v="2.0039999999999996"/>
  </r>
  <r>
    <n v="5328"/>
    <s v="CA-2011-130813"/>
    <x v="2"/>
    <x v="1037"/>
    <d v="2011-01-09T00:00:00"/>
    <s v="Second Class"/>
    <s v="LS-17230"/>
    <s v="Lycoris Saunders"/>
    <x v="0"/>
    <s v="United States"/>
    <s v="Los Angeles"/>
    <x v="1"/>
    <n v="90049"/>
    <x v="1"/>
    <s v="OFF-PA-10002005"/>
    <x v="1"/>
    <x v="10"/>
    <s v="Xerox 225"/>
    <n v="19.440000000000001"/>
    <n v="3"/>
    <n v="0"/>
    <n v="9.3312000000000008"/>
  </r>
  <r>
    <n v="5329"/>
    <s v="CA-2012-120320"/>
    <x v="1"/>
    <x v="616"/>
    <d v="2012-03-09T00:00:00"/>
    <s v="Standard Class"/>
    <s v="MV-18190"/>
    <s v="Mike Vittorini"/>
    <x v="0"/>
    <s v="United States"/>
    <s v="Houston"/>
    <x v="5"/>
    <n v="77036"/>
    <x v="2"/>
    <s v="TEC-PH-10000149"/>
    <x v="2"/>
    <x v="7"/>
    <s v="Cisco SPA525G2 IP Phone - Wireless"/>
    <n v="31.92"/>
    <n v="2"/>
    <n v="0.2"/>
    <n v="2.3939999999999984"/>
  </r>
  <r>
    <n v="5330"/>
    <s v="CA-2013-111941"/>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s v="CA-2013-123120"/>
    <x v="0"/>
    <x v="913"/>
    <d v="2013-09-09T00:00:00"/>
    <s v="Standard Class"/>
    <s v="CV-12295"/>
    <s v="Christina VanderZanden"/>
    <x v="0"/>
    <s v="United States"/>
    <s v="New York City"/>
    <x v="15"/>
    <n v="10011"/>
    <x v="3"/>
    <s v="FUR-FU-10004748"/>
    <x v="0"/>
    <x v="5"/>
    <s v="Howard Miller 16&quot; Diameter Gallery Wall Clock"/>
    <n v="63.94"/>
    <n v="1"/>
    <n v="0"/>
    <n v="24.936599999999999"/>
  </r>
  <r>
    <n v="5332"/>
    <s v="CA-2013-123120"/>
    <x v="0"/>
    <x v="913"/>
    <d v="2013-09-09T00:00:00"/>
    <s v="Standard Class"/>
    <s v="CV-12295"/>
    <s v="Christina VanderZanden"/>
    <x v="0"/>
    <s v="United States"/>
    <s v="New York City"/>
    <x v="15"/>
    <n v="10011"/>
    <x v="3"/>
    <s v="OFF-BI-10001460"/>
    <x v="1"/>
    <x v="8"/>
    <s v="Plastic Binding Combs"/>
    <n v="60.600000000000009"/>
    <n v="5"/>
    <n v="0.2"/>
    <n v="20.452499999999997"/>
  </r>
  <r>
    <n v="5333"/>
    <s v="CA-2013-123120"/>
    <x v="0"/>
    <x v="913"/>
    <d v="2013-09-09T00:00:00"/>
    <s v="Standard Class"/>
    <s v="CV-12295"/>
    <s v="Christina VanderZanden"/>
    <x v="0"/>
    <s v="United States"/>
    <s v="New York City"/>
    <x v="15"/>
    <n v="10011"/>
    <x v="3"/>
    <s v="OFF-SU-10002503"/>
    <x v="1"/>
    <x v="14"/>
    <s v="Acme Preferred Stainless Steel Scissors"/>
    <n v="22.72"/>
    <n v="4"/>
    <n v="0"/>
    <n v="6.5887999999999991"/>
  </r>
  <r>
    <n v="5334"/>
    <s v="CA-2011-103331"/>
    <x v="2"/>
    <x v="86"/>
    <d v="2011-09-01T00:00:00"/>
    <s v="Standard Class"/>
    <s v="KB-16315"/>
    <s v="Karl Braun"/>
    <x v="0"/>
    <s v="United States"/>
    <s v="Newark"/>
    <x v="13"/>
    <n v="19711"/>
    <x v="3"/>
    <s v="FUR-FU-10001731"/>
    <x v="0"/>
    <x v="5"/>
    <s v="Acrylic Self-Standing Desk Frames"/>
    <n v="10.68"/>
    <n v="4"/>
    <n v="0"/>
    <n v="4.0583999999999998"/>
  </r>
  <r>
    <n v="5335"/>
    <s v="CA-2011-103331"/>
    <x v="2"/>
    <x v="86"/>
    <d v="2011-09-01T00:00:00"/>
    <s v="Standard Class"/>
    <s v="KB-16315"/>
    <s v="Karl Braun"/>
    <x v="0"/>
    <s v="United States"/>
    <s v="Newark"/>
    <x v="13"/>
    <n v="19711"/>
    <x v="3"/>
    <s v="OFF-PA-10002160"/>
    <x v="1"/>
    <x v="10"/>
    <s v="Xerox 1978"/>
    <n v="17.34"/>
    <n v="3"/>
    <n v="0"/>
    <n v="8.4966000000000008"/>
  </r>
  <r>
    <n v="5336"/>
    <s v="CA-2011-103331"/>
    <x v="2"/>
    <x v="86"/>
    <d v="2011-09-01T00:00:00"/>
    <s v="Standard Class"/>
    <s v="KB-16315"/>
    <s v="Karl Braun"/>
    <x v="0"/>
    <s v="United States"/>
    <s v="Newark"/>
    <x v="13"/>
    <n v="19711"/>
    <x v="3"/>
    <s v="OFF-PA-10002659"/>
    <x v="1"/>
    <x v="10"/>
    <s v="Avoid Verbal Orders Carbonless Minifold Book"/>
    <n v="3.38"/>
    <n v="1"/>
    <n v="0"/>
    <n v="1.5547999999999997"/>
  </r>
  <r>
    <n v="5337"/>
    <s v="CA-2012-169278"/>
    <x v="1"/>
    <x v="1031"/>
    <d v="2012-05-25T00:00:00"/>
    <s v="Standard Class"/>
    <s v="ME-18010"/>
    <s v="Michelle Ellison"/>
    <x v="1"/>
    <s v="United States"/>
    <s v="Seattle"/>
    <x v="4"/>
    <n v="98105"/>
    <x v="1"/>
    <s v="OFF-BI-10001636"/>
    <x v="1"/>
    <x v="8"/>
    <s v="Ibico Plastic and Wire Spiral Binding Combs"/>
    <n v="26.975999999999999"/>
    <n v="4"/>
    <n v="0.2"/>
    <n v="8.767199999999999"/>
  </r>
  <r>
    <n v="5338"/>
    <s v="CA-2014-111577"/>
    <x v="3"/>
    <x v="524"/>
    <d v="2014-10-22T00:00:00"/>
    <s v="Standard Class"/>
    <s v="AJ-10780"/>
    <s v="Anthony Jacobs"/>
    <x v="1"/>
    <s v="United States"/>
    <s v="Scottsdale"/>
    <x v="16"/>
    <n v="85254"/>
    <x v="1"/>
    <s v="OFF-PA-10000062"/>
    <x v="1"/>
    <x v="10"/>
    <s v="Green Bar Computer Printout Paper"/>
    <n v="307.77600000000001"/>
    <n v="7"/>
    <n v="0.2"/>
    <n v="111.5688"/>
  </r>
  <r>
    <n v="5339"/>
    <s v="CA-2012-146486"/>
    <x v="1"/>
    <x v="529"/>
    <d v="2012-11-14T00:00:00"/>
    <s v="Second Class"/>
    <s v="DV-13465"/>
    <s v="Dianna Vittorini"/>
    <x v="0"/>
    <s v="United States"/>
    <s v="Oceanside"/>
    <x v="15"/>
    <n v="11572"/>
    <x v="3"/>
    <s v="OFF-ST-10002554"/>
    <x v="1"/>
    <x v="4"/>
    <s v="Tennsco Industrial Shelving"/>
    <n v="244.54999999999998"/>
    <n v="5"/>
    <n v="0"/>
    <n v="4.8910000000000053"/>
  </r>
  <r>
    <n v="5340"/>
    <s v="CA-2012-146486"/>
    <x v="1"/>
    <x v="529"/>
    <d v="2012-11-14T00:00:00"/>
    <s v="Second Class"/>
    <s v="DV-13465"/>
    <s v="Dianna Vittorini"/>
    <x v="0"/>
    <s v="United States"/>
    <s v="Oceanside"/>
    <x v="15"/>
    <n v="11572"/>
    <x v="3"/>
    <s v="OFF-EN-10001509"/>
    <x v="1"/>
    <x v="12"/>
    <s v="Poly String Tie Envelopes"/>
    <n v="12.24"/>
    <n v="6"/>
    <n v="0"/>
    <n v="5.7527999999999988"/>
  </r>
  <r>
    <n v="5341"/>
    <s v="CA-2012-146486"/>
    <x v="1"/>
    <x v="529"/>
    <d v="2012-11-14T00:00:00"/>
    <s v="Second Class"/>
    <s v="DV-13465"/>
    <s v="Dianna Vittorini"/>
    <x v="0"/>
    <s v="United States"/>
    <s v="Oceanside"/>
    <x v="15"/>
    <n v="11572"/>
    <x v="3"/>
    <s v="TEC-AC-10002018"/>
    <x v="2"/>
    <x v="11"/>
    <s v="AmazonBasics 3-Button USB Wired Mouse"/>
    <n v="13.98"/>
    <n v="2"/>
    <n v="0"/>
    <n v="6.011400000000001"/>
  </r>
  <r>
    <n v="5342"/>
    <s v="CA-2012-146486"/>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s v="US-2011-168501"/>
    <x v="2"/>
    <x v="871"/>
    <d v="2011-11-27T00:00:00"/>
    <s v="Standard Class"/>
    <s v="JK-15325"/>
    <s v="Jason Klamczynski"/>
    <x v="1"/>
    <s v="United States"/>
    <s v="Dallas"/>
    <x v="5"/>
    <n v="75220"/>
    <x v="2"/>
    <s v="OFF-EN-10001509"/>
    <x v="1"/>
    <x v="12"/>
    <s v="Poly String Tie Envelopes"/>
    <n v="1.6320000000000001"/>
    <n v="1"/>
    <n v="0.2"/>
    <n v="0.55079999999999985"/>
  </r>
  <r>
    <n v="5344"/>
    <s v="US-2011-168501"/>
    <x v="2"/>
    <x v="871"/>
    <d v="2011-11-27T00:00:00"/>
    <s v="Standard Class"/>
    <s v="JK-15325"/>
    <s v="Jason Klamczynski"/>
    <x v="1"/>
    <s v="United States"/>
    <s v="Dallas"/>
    <x v="5"/>
    <n v="75220"/>
    <x v="2"/>
    <s v="TEC-PH-10004922"/>
    <x v="2"/>
    <x v="7"/>
    <s v="RCA Visys Integrated PBX 8-Line Router"/>
    <n v="267.95999999999998"/>
    <n v="5"/>
    <n v="0.2"/>
    <n v="16.747500000000016"/>
  </r>
  <r>
    <n v="5345"/>
    <s v="CA-2012-112053"/>
    <x v="1"/>
    <x v="2"/>
    <d v="2012-10-13T00:00:00"/>
    <s v="Second Class"/>
    <s v="SH-20395"/>
    <s v="Shahid Hopkins"/>
    <x v="0"/>
    <s v="United States"/>
    <s v="Rochester"/>
    <x v="15"/>
    <n v="14609"/>
    <x v="3"/>
    <s v="TEC-AC-10002550"/>
    <x v="2"/>
    <x v="11"/>
    <s v="Memorex 25GB 6X Branded Blu-Ray Recordable Disc, 30/Pack"/>
    <n v="31.95"/>
    <n v="1"/>
    <n v="0"/>
    <n v="2.2364999999999995"/>
  </r>
  <r>
    <n v="5346"/>
    <s v="CA-2014-108539"/>
    <x v="3"/>
    <x v="708"/>
    <d v="2014-03-24T00:00:00"/>
    <s v="Second Class"/>
    <s v="SC-20725"/>
    <s v="Steven Cartwright"/>
    <x v="0"/>
    <s v="United States"/>
    <s v="Los Angeles"/>
    <x v="1"/>
    <n v="90045"/>
    <x v="1"/>
    <s v="OFF-ST-10003208"/>
    <x v="1"/>
    <x v="4"/>
    <s v="Adjustable Depth Letter/Legal Cart"/>
    <n v="725.84"/>
    <n v="4"/>
    <n v="0"/>
    <n v="210.4935999999999"/>
  </r>
  <r>
    <n v="5347"/>
    <s v="CA-2014-108539"/>
    <x v="3"/>
    <x v="708"/>
    <d v="2014-03-24T00:00:00"/>
    <s v="Second Class"/>
    <s v="SC-20725"/>
    <s v="Steven Cartwright"/>
    <x v="0"/>
    <s v="United States"/>
    <s v="Los Angeles"/>
    <x v="1"/>
    <n v="90045"/>
    <x v="1"/>
    <s v="OFF-BI-10003981"/>
    <x v="1"/>
    <x v="8"/>
    <s v="Avery Durable Plastic 1&quot; Binders"/>
    <n v="10.896000000000001"/>
    <n v="3"/>
    <n v="0.2"/>
    <n v="3.9497999999999998"/>
  </r>
  <r>
    <n v="5348"/>
    <s v="CA-2014-108539"/>
    <x v="3"/>
    <x v="708"/>
    <d v="2014-03-24T00:00:00"/>
    <s v="Second Class"/>
    <s v="SC-20725"/>
    <s v="Steven Cartwright"/>
    <x v="0"/>
    <s v="United States"/>
    <s v="Los Angeles"/>
    <x v="1"/>
    <n v="90045"/>
    <x v="1"/>
    <s v="OFF-BI-10001031"/>
    <x v="1"/>
    <x v="8"/>
    <s v="Pressboard Data Binders by Wilson Jones"/>
    <n v="8.5440000000000005"/>
    <n v="2"/>
    <n v="0.2"/>
    <n v="2.8835999999999995"/>
  </r>
  <r>
    <n v="5349"/>
    <s v="CA-2012-149811"/>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s v="CA-2012-149811"/>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s v="US-2014-103814"/>
    <x v="3"/>
    <x v="34"/>
    <d v="2014-12-17T00:00:00"/>
    <s v="Standard Class"/>
    <s v="LH-16900"/>
    <s v="Lena Hernandez"/>
    <x v="0"/>
    <s v="United States"/>
    <s v="Park Ridge"/>
    <x v="10"/>
    <n v="60068"/>
    <x v="2"/>
    <s v="OFF-PA-10001019"/>
    <x v="1"/>
    <x v="10"/>
    <s v="Xerox 1884"/>
    <n v="143.85600000000002"/>
    <n v="9"/>
    <n v="0.2"/>
    <n v="48.551399999999994"/>
  </r>
  <r>
    <n v="5352"/>
    <s v="CA-2013-123932"/>
    <x v="0"/>
    <x v="47"/>
    <d v="2013-09-13T00:00:00"/>
    <s v="Standard Class"/>
    <s v="YC-21895"/>
    <s v="Yoseph Carroll"/>
    <x v="1"/>
    <s v="United States"/>
    <s v="Dallas"/>
    <x v="5"/>
    <n v="75217"/>
    <x v="2"/>
    <s v="OFF-PA-10004665"/>
    <x v="1"/>
    <x v="10"/>
    <s v="Advantus Motivational Note Cards"/>
    <n v="41.92"/>
    <n v="4"/>
    <n v="0.2"/>
    <n v="15.195999999999998"/>
  </r>
  <r>
    <n v="5353"/>
    <s v="CA-2013-123932"/>
    <x v="0"/>
    <x v="47"/>
    <d v="2013-09-13T00:00:00"/>
    <s v="Standard Class"/>
    <s v="YC-21895"/>
    <s v="Yoseph Carroll"/>
    <x v="1"/>
    <s v="United States"/>
    <s v="Dallas"/>
    <x v="5"/>
    <n v="75217"/>
    <x v="2"/>
    <s v="TEC-PH-10002447"/>
    <x v="2"/>
    <x v="7"/>
    <s v="AT&amp;T CL83451 4-Handset Telephone"/>
    <n v="329.58400000000006"/>
    <n v="2"/>
    <n v="0.2"/>
    <n v="37.078199999999981"/>
  </r>
  <r>
    <n v="5354"/>
    <s v="US-2013-101616"/>
    <x v="0"/>
    <x v="323"/>
    <d v="2013-09-07T00:00:00"/>
    <s v="First Class"/>
    <s v="CY-12745"/>
    <s v="Craig Yedwab"/>
    <x v="1"/>
    <s v="United States"/>
    <s v="Monroe"/>
    <x v="28"/>
    <n v="71203"/>
    <x v="0"/>
    <s v="OFF-BI-10000014"/>
    <x v="1"/>
    <x v="8"/>
    <s v="Heavy-Duty E-Z-D Binders"/>
    <n v="87.28"/>
    <n v="8"/>
    <n v="0"/>
    <n v="41.021599999999999"/>
  </r>
  <r>
    <n v="5355"/>
    <s v="CA-2011-113768"/>
    <x v="2"/>
    <x v="8"/>
    <d v="2011-05-19T00:00:00"/>
    <s v="Standard Class"/>
    <s v="AH-10030"/>
    <s v="Aaron Hawkins"/>
    <x v="1"/>
    <s v="United States"/>
    <s v="Los Angeles"/>
    <x v="1"/>
    <n v="90004"/>
    <x v="1"/>
    <s v="FUR-CH-10002439"/>
    <x v="0"/>
    <x v="1"/>
    <s v="Iceberg Nesting Folding Chair, 19w x 6d x 43h"/>
    <n v="279.45600000000002"/>
    <n v="6"/>
    <n v="0.2"/>
    <n v="20.959199999999996"/>
  </r>
  <r>
    <n v="5356"/>
    <s v="CA-2011-113768"/>
    <x v="2"/>
    <x v="8"/>
    <d v="2011-05-19T00:00:00"/>
    <s v="Standard Class"/>
    <s v="AH-10030"/>
    <s v="Aaron Hawkins"/>
    <x v="1"/>
    <s v="United States"/>
    <s v="Los Angeles"/>
    <x v="1"/>
    <n v="90004"/>
    <x v="1"/>
    <s v="OFF-PA-10003063"/>
    <x v="1"/>
    <x v="10"/>
    <s v="EcoTones Memo Sheets"/>
    <n v="8"/>
    <n v="2"/>
    <n v="0"/>
    <n v="3.84"/>
  </r>
  <r>
    <n v="5357"/>
    <s v="CA-2013-138037"/>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s v="CA-2011-150490"/>
    <x v="2"/>
    <x v="79"/>
    <d v="2011-08-11T00:00:00"/>
    <s v="Standard Class"/>
    <s v="SS-20590"/>
    <s v="Sonia Sunley"/>
    <x v="0"/>
    <s v="United States"/>
    <s v="San Francisco"/>
    <x v="1"/>
    <n v="94122"/>
    <x v="1"/>
    <s v="TEC-AC-10004510"/>
    <x v="2"/>
    <x v="11"/>
    <s v="Logitech Desktop MK120 Mouse and keyboard Combo"/>
    <n v="16.36"/>
    <n v="1"/>
    <n v="0"/>
    <n v="1.6359999999999992"/>
  </r>
  <r>
    <n v="5359"/>
    <s v="CA-2011-150490"/>
    <x v="2"/>
    <x v="79"/>
    <d v="2011-08-11T00:00:00"/>
    <s v="Standard Class"/>
    <s v="SS-20590"/>
    <s v="Sonia Sunley"/>
    <x v="0"/>
    <s v="United States"/>
    <s v="San Francisco"/>
    <x v="1"/>
    <n v="94122"/>
    <x v="1"/>
    <s v="OFF-ST-10000321"/>
    <x v="1"/>
    <x v="4"/>
    <s v="Akro Stacking Bins"/>
    <n v="15.78"/>
    <n v="2"/>
    <n v="0"/>
    <n v="0.63119999999999798"/>
  </r>
  <r>
    <n v="5360"/>
    <s v="CA-2011-150490"/>
    <x v="2"/>
    <x v="79"/>
    <d v="2011-08-11T00:00:00"/>
    <s v="Standard Class"/>
    <s v="SS-20590"/>
    <s v="Sonia Sunley"/>
    <x v="0"/>
    <s v="United States"/>
    <s v="San Francisco"/>
    <x v="1"/>
    <n v="94122"/>
    <x v="1"/>
    <s v="OFF-AR-10004602"/>
    <x v="1"/>
    <x v="6"/>
    <s v="Boston KS Multi-Size Manual Pencil Sharpener"/>
    <n v="45.98"/>
    <n v="2"/>
    <n v="0"/>
    <n v="12.874400000000001"/>
  </r>
  <r>
    <n v="5361"/>
    <s v="US-2014-126060"/>
    <x v="3"/>
    <x v="349"/>
    <d v="2014-04-19T00:00:00"/>
    <s v="Standard Class"/>
    <s v="DW-13585"/>
    <s v="Dorothy Wardle"/>
    <x v="1"/>
    <s v="United States"/>
    <s v="Fayetteville"/>
    <x v="3"/>
    <n v="28314"/>
    <x v="0"/>
    <s v="FUR-BO-10003433"/>
    <x v="0"/>
    <x v="0"/>
    <s v="Sauder Cornerstone Collection Library"/>
    <n v="198.27200000000002"/>
    <n v="8"/>
    <n v="0.2"/>
    <n v="-32.219200000000022"/>
  </r>
  <r>
    <n v="5362"/>
    <s v="CA-2014-100951"/>
    <x v="3"/>
    <x v="255"/>
    <d v="2014-06-11T00:00:00"/>
    <s v="First Class"/>
    <s v="NC-18625"/>
    <s v="Noah Childs"/>
    <x v="1"/>
    <s v="United States"/>
    <s v="Dallas"/>
    <x v="5"/>
    <n v="75217"/>
    <x v="2"/>
    <s v="OFF-ST-10001496"/>
    <x v="1"/>
    <x v="4"/>
    <s v="Standard Rollaway File with Lock"/>
    <n v="720.7600000000001"/>
    <n v="5"/>
    <n v="0.2"/>
    <n v="54.056999999999988"/>
  </r>
  <r>
    <n v="5363"/>
    <s v="CA-2013-122014"/>
    <x v="0"/>
    <x v="723"/>
    <d v="2014-01-03T00:00:00"/>
    <s v="Standard Class"/>
    <s v="CD-11920"/>
    <s v="Carlos Daly"/>
    <x v="0"/>
    <s v="United States"/>
    <s v="Wichita"/>
    <x v="41"/>
    <n v="67212"/>
    <x v="2"/>
    <s v="FUR-FU-10000672"/>
    <x v="0"/>
    <x v="5"/>
    <s v="Executive Impressions 10&quot; Spectator Wall Clock"/>
    <n v="70.56"/>
    <n v="6"/>
    <n v="0"/>
    <n v="23.990399999999994"/>
  </r>
  <r>
    <n v="5364"/>
    <s v="CA-2013-122014"/>
    <x v="0"/>
    <x v="723"/>
    <d v="2014-01-03T00:00:00"/>
    <s v="Standard Class"/>
    <s v="CD-11920"/>
    <s v="Carlos Daly"/>
    <x v="0"/>
    <s v="United States"/>
    <s v="Wichita"/>
    <x v="41"/>
    <n v="67212"/>
    <x v="2"/>
    <s v="OFF-AP-10001293"/>
    <x v="1"/>
    <x v="9"/>
    <s v="Belkin 8 Outlet Surge Protector"/>
    <n v="81.96"/>
    <n v="2"/>
    <n v="0"/>
    <n v="22.948799999999999"/>
  </r>
  <r>
    <n v="5365"/>
    <s v="CA-2011-123477"/>
    <x v="2"/>
    <x v="1039"/>
    <d v="2011-01-22T00:00:00"/>
    <s v="Second Class"/>
    <s v="DW-13195"/>
    <s v="David Wiener"/>
    <x v="1"/>
    <s v="United States"/>
    <s v="Springfield"/>
    <x v="21"/>
    <n v="97477"/>
    <x v="1"/>
    <s v="OFF-AP-10000692"/>
    <x v="1"/>
    <x v="9"/>
    <s v="Fellowes Mighty 8 Compact Surge Protector"/>
    <n v="64.864000000000004"/>
    <n v="4"/>
    <n v="0.2"/>
    <n v="6.4864000000000033"/>
  </r>
  <r>
    <n v="5366"/>
    <s v="CA-2013-107790"/>
    <x v="0"/>
    <x v="73"/>
    <d v="2013-11-25T00:00:00"/>
    <s v="Standard Class"/>
    <s v="EH-13990"/>
    <s v="Erica Hackney"/>
    <x v="0"/>
    <s v="United States"/>
    <s v="Houston"/>
    <x v="5"/>
    <n v="77041"/>
    <x v="2"/>
    <s v="TEC-PH-10004539"/>
    <x v="2"/>
    <x v="7"/>
    <s v="Wireless Extenders zBoost YX545 SOHO Signal Booster"/>
    <n v="151.19200000000001"/>
    <n v="1"/>
    <n v="0.2"/>
    <n v="13.229299999999995"/>
  </r>
  <r>
    <n v="5367"/>
    <s v="CA-2014-158071"/>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s v="CA-2014-158071"/>
    <x v="3"/>
    <x v="193"/>
    <d v="2014-06-16T00:00:00"/>
    <s v="Standard Class"/>
    <s v="BD-11320"/>
    <s v="Bill Donatelli"/>
    <x v="0"/>
    <s v="United States"/>
    <s v="Seattle"/>
    <x v="4"/>
    <n v="98103"/>
    <x v="1"/>
    <s v="OFF-LA-10004689"/>
    <x v="1"/>
    <x v="2"/>
    <s v="Avery 512"/>
    <n v="11.56"/>
    <n v="4"/>
    <n v="0"/>
    <n v="5.4332000000000003"/>
  </r>
  <r>
    <n v="5369"/>
    <s v="CA-2014-158071"/>
    <x v="3"/>
    <x v="193"/>
    <d v="2014-06-16T00:00:00"/>
    <s v="Standard Class"/>
    <s v="BD-11320"/>
    <s v="Bill Donatelli"/>
    <x v="0"/>
    <s v="United States"/>
    <s v="Seattle"/>
    <x v="4"/>
    <n v="98103"/>
    <x v="1"/>
    <s v="OFF-ST-10001228"/>
    <x v="1"/>
    <x v="4"/>
    <s v="Personal File Boxes with Fold-Down Carry Handle"/>
    <n v="15.58"/>
    <n v="1"/>
    <n v="0"/>
    <n v="3.8949999999999996"/>
  </r>
  <r>
    <n v="5370"/>
    <s v="CA-2014-147403"/>
    <x v="3"/>
    <x v="18"/>
    <d v="2014-09-14T00:00:00"/>
    <s v="First Class"/>
    <s v="KH-16630"/>
    <s v="Ken Heidel"/>
    <x v="1"/>
    <s v="United States"/>
    <s v="Akron"/>
    <x v="24"/>
    <n v="44312"/>
    <x v="3"/>
    <s v="OFF-PA-10003302"/>
    <x v="1"/>
    <x v="10"/>
    <s v="Xerox 1906"/>
    <n v="85.055999999999997"/>
    <n v="3"/>
    <n v="0.2"/>
    <n v="28.706399999999991"/>
  </r>
  <r>
    <n v="5371"/>
    <s v="US-2014-136721"/>
    <x v="3"/>
    <x v="798"/>
    <d v="2014-04-13T00:00:00"/>
    <s v="Standard Class"/>
    <s v="NH-18610"/>
    <s v="Nicole Hansen"/>
    <x v="1"/>
    <s v="United States"/>
    <s v="Oak Park"/>
    <x v="12"/>
    <n v="48237"/>
    <x v="2"/>
    <s v="FUR-FU-10004665"/>
    <x v="0"/>
    <x v="5"/>
    <s v="3M Polarizing Task Lamp with Clamp Arm, Light Gray"/>
    <n v="273.95999999999998"/>
    <n v="2"/>
    <n v="0"/>
    <n v="71.229600000000005"/>
  </r>
  <r>
    <n v="5372"/>
    <s v="US-2014-136721"/>
    <x v="3"/>
    <x v="798"/>
    <d v="2014-04-13T00:00:00"/>
    <s v="Standard Class"/>
    <s v="NH-18610"/>
    <s v="Nicole Hansen"/>
    <x v="1"/>
    <s v="United States"/>
    <s v="Oak Park"/>
    <x v="12"/>
    <n v="48237"/>
    <x v="2"/>
    <s v="FUR-FU-10004188"/>
    <x v="0"/>
    <x v="5"/>
    <s v="Luxo Professional Combination Clamp-On Lamps"/>
    <n v="306.89999999999998"/>
    <n v="3"/>
    <n v="0"/>
    <n v="79.793999999999997"/>
  </r>
  <r>
    <n v="5373"/>
    <s v="CA-2012-118738"/>
    <x v="1"/>
    <x v="1040"/>
    <d v="2012-10-30T00:00:00"/>
    <s v="Standard Class"/>
    <s v="AG-10495"/>
    <s v="Andrew Gjertsen"/>
    <x v="1"/>
    <s v="United States"/>
    <s v="Houston"/>
    <x v="5"/>
    <n v="77041"/>
    <x v="2"/>
    <s v="OFF-PA-10003177"/>
    <x v="1"/>
    <x v="10"/>
    <s v="Xerox 1999"/>
    <n v="15.552000000000003"/>
    <n v="3"/>
    <n v="0.2"/>
    <n v="5.4432"/>
  </r>
  <r>
    <n v="5374"/>
    <s v="CA-2012-118738"/>
    <x v="1"/>
    <x v="1040"/>
    <d v="2012-10-30T00:00:00"/>
    <s v="Standard Class"/>
    <s v="AG-10495"/>
    <s v="Andrew Gjertsen"/>
    <x v="1"/>
    <s v="United States"/>
    <s v="Houston"/>
    <x v="5"/>
    <n v="77041"/>
    <x v="2"/>
    <s v="FUR-TA-10002607"/>
    <x v="0"/>
    <x v="3"/>
    <s v="KI Conference Tables"/>
    <n v="347.36099999999999"/>
    <n v="7"/>
    <n v="0.3"/>
    <n v="-69.472199999999958"/>
  </r>
  <r>
    <n v="5375"/>
    <s v="CA-2012-118738"/>
    <x v="1"/>
    <x v="1040"/>
    <d v="2012-10-30T00:00:00"/>
    <s v="Standard Class"/>
    <s v="AG-10495"/>
    <s v="Andrew Gjertsen"/>
    <x v="1"/>
    <s v="United States"/>
    <s v="Houston"/>
    <x v="5"/>
    <n v="77041"/>
    <x v="2"/>
    <s v="OFF-PA-10001166"/>
    <x v="1"/>
    <x v="10"/>
    <s v="Xerox 2"/>
    <n v="10.368000000000002"/>
    <n v="2"/>
    <n v="0.2"/>
    <n v="3.6288"/>
  </r>
  <r>
    <n v="5376"/>
    <s v="CA-2014-134152"/>
    <x v="3"/>
    <x v="837"/>
    <d v="2014-06-01T00:00:00"/>
    <s v="Standard Class"/>
    <s v="RP-19855"/>
    <s v="Roy Phan"/>
    <x v="1"/>
    <s v="United States"/>
    <s v="Seattle"/>
    <x v="4"/>
    <n v="98103"/>
    <x v="1"/>
    <s v="TEC-AC-10004510"/>
    <x v="2"/>
    <x v="11"/>
    <s v="Logitech Desktop MK120 Mouse and keyboard Combo"/>
    <n v="98.16"/>
    <n v="6"/>
    <n v="0"/>
    <n v="9.8159999999999954"/>
  </r>
  <r>
    <n v="5377"/>
    <s v="CA-2014-134152"/>
    <x v="3"/>
    <x v="837"/>
    <d v="2014-06-01T00:00:00"/>
    <s v="Standard Class"/>
    <s v="RP-19855"/>
    <s v="Roy Phan"/>
    <x v="1"/>
    <s v="United States"/>
    <s v="Seattle"/>
    <x v="4"/>
    <n v="98103"/>
    <x v="1"/>
    <s v="OFF-AR-10004062"/>
    <x v="1"/>
    <x v="6"/>
    <s v="Staples"/>
    <n v="31.44"/>
    <n v="3"/>
    <n v="0"/>
    <n v="7.86"/>
  </r>
  <r>
    <n v="5378"/>
    <s v="CA-2011-125542"/>
    <x v="2"/>
    <x v="29"/>
    <d v="2011-12-07T00:00:00"/>
    <s v="First Class"/>
    <s v="NB-18655"/>
    <s v="Nona Balk"/>
    <x v="1"/>
    <s v="United States"/>
    <s v="Philadelphia"/>
    <x v="9"/>
    <n v="19134"/>
    <x v="3"/>
    <s v="OFF-EN-10000056"/>
    <x v="1"/>
    <x v="12"/>
    <s v="Cameo Buff Policy Envelopes"/>
    <n v="348.488"/>
    <n v="7"/>
    <n v="0.2"/>
    <n v="117.61469999999996"/>
  </r>
  <r>
    <n v="5379"/>
    <s v="CA-2011-125542"/>
    <x v="2"/>
    <x v="29"/>
    <d v="2011-12-07T00:00:00"/>
    <s v="First Class"/>
    <s v="NB-18655"/>
    <s v="Nona Balk"/>
    <x v="1"/>
    <s v="United States"/>
    <s v="Philadelphia"/>
    <x v="9"/>
    <n v="19134"/>
    <x v="3"/>
    <s v="OFF-ST-10001469"/>
    <x v="1"/>
    <x v="4"/>
    <s v="Fellowes Bankers Box Recycled Super Stor/Drawer"/>
    <n v="172.73599999999999"/>
    <n v="4"/>
    <n v="0.2"/>
    <n v="-30.228800000000007"/>
  </r>
  <r>
    <n v="5380"/>
    <s v="CA-2013-136021"/>
    <x v="0"/>
    <x v="1041"/>
    <d v="2013-08-19T00:00:00"/>
    <s v="Standard Class"/>
    <s v="JM-15580"/>
    <s v="Jill Matthias"/>
    <x v="0"/>
    <s v="United States"/>
    <s v="Los Angeles"/>
    <x v="1"/>
    <n v="90045"/>
    <x v="1"/>
    <s v="OFF-PA-10000551"/>
    <x v="1"/>
    <x v="10"/>
    <s v="Array Memo Cubes"/>
    <n v="15.54"/>
    <n v="3"/>
    <n v="0"/>
    <n v="7.6145999999999994"/>
  </r>
  <r>
    <n v="5381"/>
    <s v="CA-2013-136021"/>
    <x v="0"/>
    <x v="1041"/>
    <d v="2013-08-19T00:00:00"/>
    <s v="Standard Class"/>
    <s v="JM-15580"/>
    <s v="Jill Matthias"/>
    <x v="0"/>
    <s v="United States"/>
    <s v="Los Angeles"/>
    <x v="1"/>
    <n v="90045"/>
    <x v="1"/>
    <s v="TEC-MA-10000423"/>
    <x v="2"/>
    <x v="15"/>
    <s v="Texas Instruments TI-34 Scientific Calculator"/>
    <n v="105.55199999999999"/>
    <n v="6"/>
    <n v="0.2"/>
    <n v="35.623799999999996"/>
  </r>
  <r>
    <n v="5382"/>
    <s v="CA-2013-149195"/>
    <x v="0"/>
    <x v="64"/>
    <d v="2013-09-08T00:00:00"/>
    <s v="Second Class"/>
    <s v="DM-13525"/>
    <s v="Don Miller"/>
    <x v="1"/>
    <s v="United States"/>
    <s v="Houston"/>
    <x v="5"/>
    <n v="77070"/>
    <x v="2"/>
    <s v="OFF-PA-10001870"/>
    <x v="1"/>
    <x v="10"/>
    <s v="Xerox 202"/>
    <n v="25.920000000000005"/>
    <n v="5"/>
    <n v="0.2"/>
    <n v="9.0719999999999992"/>
  </r>
  <r>
    <n v="5383"/>
    <s v="CA-2013-149195"/>
    <x v="0"/>
    <x v="64"/>
    <d v="2013-09-08T00:00:00"/>
    <s v="Second Class"/>
    <s v="DM-13525"/>
    <s v="Don Miller"/>
    <x v="1"/>
    <s v="United States"/>
    <s v="Houston"/>
    <x v="5"/>
    <n v="77070"/>
    <x v="2"/>
    <s v="OFF-FA-10001843"/>
    <x v="1"/>
    <x v="13"/>
    <s v="Staples"/>
    <n v="15.808000000000002"/>
    <n v="8"/>
    <n v="0.2"/>
    <n v="5.3352000000000004"/>
  </r>
  <r>
    <n v="5384"/>
    <s v="CA-2013-149195"/>
    <x v="0"/>
    <x v="64"/>
    <d v="2013-09-08T00:00:00"/>
    <s v="Second Class"/>
    <s v="DM-13525"/>
    <s v="Don Miller"/>
    <x v="1"/>
    <s v="United States"/>
    <s v="Houston"/>
    <x v="5"/>
    <n v="77070"/>
    <x v="2"/>
    <s v="OFF-PA-10002036"/>
    <x v="1"/>
    <x v="10"/>
    <s v="Xerox 1930"/>
    <n v="10.368000000000002"/>
    <n v="2"/>
    <n v="0.2"/>
    <n v="3.7584"/>
  </r>
  <r>
    <n v="5385"/>
    <s v="CA-2014-161410"/>
    <x v="3"/>
    <x v="335"/>
    <d v="2014-07-04T00:00:00"/>
    <s v="Standard Class"/>
    <s v="CC-12220"/>
    <s v="Chris Cortes"/>
    <x v="0"/>
    <s v="United States"/>
    <s v="Philadelphia"/>
    <x v="9"/>
    <n v="19143"/>
    <x v="3"/>
    <s v="TEC-PH-10001760"/>
    <x v="2"/>
    <x v="7"/>
    <s v="Bose SoundLink Bluetooth Speaker"/>
    <n v="358.2"/>
    <n v="3"/>
    <n v="0.4"/>
    <n v="41.79000000000002"/>
  </r>
  <r>
    <n v="5386"/>
    <s v="CA-2014-161410"/>
    <x v="3"/>
    <x v="335"/>
    <d v="2014-07-04T00:00:00"/>
    <s v="Standard Class"/>
    <s v="CC-12220"/>
    <s v="Chris Cortes"/>
    <x v="0"/>
    <s v="United States"/>
    <s v="Philadelphia"/>
    <x v="9"/>
    <n v="19143"/>
    <x v="3"/>
    <s v="TEC-PH-10000673"/>
    <x v="2"/>
    <x v="7"/>
    <s v="Plantronics Voyager Pro HD - Bluetooth Headset"/>
    <n v="545.91599999999994"/>
    <n v="14"/>
    <n v="0.4"/>
    <n v="72.788800000000037"/>
  </r>
  <r>
    <n v="5387"/>
    <s v="CA-2014-152786"/>
    <x v="3"/>
    <x v="846"/>
    <d v="2014-03-18T00:00:00"/>
    <s v="Standard Class"/>
    <s v="GA-14725"/>
    <s v="Guy Armstrong"/>
    <x v="0"/>
    <s v="United States"/>
    <s v="Rogers"/>
    <x v="36"/>
    <n v="72756"/>
    <x v="0"/>
    <s v="OFF-BI-10000829"/>
    <x v="1"/>
    <x v="8"/>
    <s v="Avery Non-Stick Binders"/>
    <n v="40.410000000000004"/>
    <n v="9"/>
    <n v="0"/>
    <n v="18.5886"/>
  </r>
  <r>
    <n v="5388"/>
    <s v="CA-2014-164707"/>
    <x v="3"/>
    <x v="1042"/>
    <d v="2014-02-22T00:00:00"/>
    <s v="Second Class"/>
    <s v="CV-12805"/>
    <s v="Cynthia Voltz"/>
    <x v="1"/>
    <s v="United States"/>
    <s v="Los Angeles"/>
    <x v="1"/>
    <n v="90045"/>
    <x v="1"/>
    <s v="TEC-PH-10001924"/>
    <x v="2"/>
    <x v="7"/>
    <s v="iHome FM Clock Radio with Lightning Dock"/>
    <n v="167.976"/>
    <n v="3"/>
    <n v="0.2"/>
    <n v="10.498500000000007"/>
  </r>
  <r>
    <n v="5389"/>
    <s v="CA-2014-164707"/>
    <x v="3"/>
    <x v="1042"/>
    <d v="2014-02-22T00:00:00"/>
    <s v="Second Class"/>
    <s v="CV-12805"/>
    <s v="Cynthia Voltz"/>
    <x v="1"/>
    <s v="United States"/>
    <s v="Los Angeles"/>
    <x v="1"/>
    <n v="90045"/>
    <x v="1"/>
    <s v="TEC-AC-10004864"/>
    <x v="2"/>
    <x v="11"/>
    <s v="Memorex Micro Travel Drive 32 GB"/>
    <n v="109.53"/>
    <n v="3"/>
    <n v="0"/>
    <n v="47.097900000000003"/>
  </r>
  <r>
    <n v="5390"/>
    <s v="CA-2014-164707"/>
    <x v="3"/>
    <x v="1042"/>
    <d v="2014-02-22T00:00:00"/>
    <s v="Second Class"/>
    <s v="CV-12805"/>
    <s v="Cynthia Voltz"/>
    <x v="1"/>
    <s v="United States"/>
    <s v="Los Angeles"/>
    <x v="1"/>
    <n v="90045"/>
    <x v="1"/>
    <s v="OFF-LA-10004345"/>
    <x v="1"/>
    <x v="2"/>
    <s v="Avery 493"/>
    <n v="9.82"/>
    <n v="2"/>
    <n v="0"/>
    <n v="4.8117999999999999"/>
  </r>
  <r>
    <n v="5391"/>
    <s v="CA-2014-163874"/>
    <x v="3"/>
    <x v="468"/>
    <d v="2014-11-13T00:00:00"/>
    <s v="Second Class"/>
    <s v="NC-18535"/>
    <s v="Nick Crebassa"/>
    <x v="1"/>
    <s v="United States"/>
    <s v="Seattle"/>
    <x v="4"/>
    <n v="98105"/>
    <x v="1"/>
    <s v="OFF-BI-10000088"/>
    <x v="1"/>
    <x v="8"/>
    <s v="GBC Imprintable Covers"/>
    <n v="26.352000000000004"/>
    <n v="3"/>
    <n v="0.2"/>
    <n v="9.5525999999999982"/>
  </r>
  <r>
    <n v="5392"/>
    <s v="US-2011-123183"/>
    <x v="2"/>
    <x v="84"/>
    <d v="2011-11-25T00:00:00"/>
    <s v="Standard Class"/>
    <s v="GR-14560"/>
    <s v="Georgia Rosenberg"/>
    <x v="1"/>
    <s v="United States"/>
    <s v="Wilmington"/>
    <x v="13"/>
    <n v="19805"/>
    <x v="3"/>
    <s v="OFF-LA-10002787"/>
    <x v="1"/>
    <x v="2"/>
    <s v="Avery 480"/>
    <n v="22.5"/>
    <n v="6"/>
    <n v="0"/>
    <n v="10.799999999999999"/>
  </r>
  <r>
    <n v="5393"/>
    <s v="US-2011-123183"/>
    <x v="2"/>
    <x v="84"/>
    <d v="2011-11-25T00:00:00"/>
    <s v="Standard Class"/>
    <s v="GR-14560"/>
    <s v="Georgia Rosenberg"/>
    <x v="1"/>
    <s v="United States"/>
    <s v="Wilmington"/>
    <x v="13"/>
    <n v="19805"/>
    <x v="3"/>
    <s v="OFF-LA-10001569"/>
    <x v="1"/>
    <x v="2"/>
    <s v="Avery 499"/>
    <n v="9.9600000000000009"/>
    <n v="2"/>
    <n v="0"/>
    <n v="4.5815999999999999"/>
  </r>
  <r>
    <n v="5394"/>
    <s v="US-2011-123183"/>
    <x v="2"/>
    <x v="84"/>
    <d v="2011-11-25T00:00:00"/>
    <s v="Standard Class"/>
    <s v="GR-14560"/>
    <s v="Georgia Rosenberg"/>
    <x v="1"/>
    <s v="United States"/>
    <s v="Wilmington"/>
    <x v="13"/>
    <n v="19805"/>
    <x v="3"/>
    <s v="OFF-BI-10002429"/>
    <x v="1"/>
    <x v="8"/>
    <s v="Premier Elliptical Ring Binder, Black"/>
    <n v="213.08"/>
    <n v="7"/>
    <n v="0"/>
    <n v="102.2784"/>
  </r>
  <r>
    <n v="5395"/>
    <s v="US-2011-123183"/>
    <x v="2"/>
    <x v="84"/>
    <d v="2011-11-25T00:00:00"/>
    <s v="Standard Class"/>
    <s v="GR-14560"/>
    <s v="Georgia Rosenberg"/>
    <x v="1"/>
    <s v="United States"/>
    <s v="Wilmington"/>
    <x v="13"/>
    <n v="19805"/>
    <x v="3"/>
    <s v="FUR-BO-10000362"/>
    <x v="0"/>
    <x v="0"/>
    <s v="Sauder Inglewood Library Bookcases"/>
    <n v="1025.8799999999999"/>
    <n v="6"/>
    <n v="0"/>
    <n v="235.95240000000001"/>
  </r>
  <r>
    <n v="5396"/>
    <s v="CA-2011-104829"/>
    <x v="2"/>
    <x v="728"/>
    <d v="2011-11-21T00:00:00"/>
    <s v="Second Class"/>
    <s v="JG-15805"/>
    <s v="John Grady"/>
    <x v="1"/>
    <s v="United States"/>
    <s v="Provo"/>
    <x v="7"/>
    <n v="84604"/>
    <x v="1"/>
    <s v="OFF-PA-10003016"/>
    <x v="1"/>
    <x v="10"/>
    <s v="Adams &quot;While You Were Out&quot; Message Pads"/>
    <n v="21.98"/>
    <n v="7"/>
    <n v="0"/>
    <n v="9.8909999999999982"/>
  </r>
  <r>
    <n v="5397"/>
    <s v="US-2013-147340"/>
    <x v="0"/>
    <x v="446"/>
    <d v="2013-09-25T00:00:00"/>
    <s v="Same Day"/>
    <s v="EB-13750"/>
    <s v="Edward Becker"/>
    <x v="1"/>
    <s v="United States"/>
    <s v="San Francisco"/>
    <x v="1"/>
    <n v="94110"/>
    <x v="1"/>
    <s v="FUR-FU-10002501"/>
    <x v="0"/>
    <x v="5"/>
    <s v="Nu-Dell Executive Frame"/>
    <n v="63.2"/>
    <n v="5"/>
    <n v="0"/>
    <n v="23.384"/>
  </r>
  <r>
    <n v="5398"/>
    <s v="CA-2013-145492"/>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s v="CA-2013-163202"/>
    <x v="0"/>
    <x v="720"/>
    <d v="2013-10-03T00:00:00"/>
    <s v="Standard Class"/>
    <s v="BM-11650"/>
    <s v="Brian Moss"/>
    <x v="1"/>
    <s v="United States"/>
    <s v="Lancaster"/>
    <x v="24"/>
    <n v="43130"/>
    <x v="3"/>
    <s v="OFF-BI-10002764"/>
    <x v="1"/>
    <x v="8"/>
    <s v="Recycled Pressboard Report Cover with Reinforced Top Hinge"/>
    <n v="2.907"/>
    <n v="3"/>
    <n v="0.7"/>
    <n v="-2.0348999999999995"/>
  </r>
  <r>
    <n v="5400"/>
    <s v="CA-2013-117681"/>
    <x v="0"/>
    <x v="526"/>
    <d v="2013-04-15T00:00:00"/>
    <s v="Standard Class"/>
    <s v="HF-14995"/>
    <s v="Herbert Flentye"/>
    <x v="0"/>
    <s v="United States"/>
    <s v="Los Angeles"/>
    <x v="1"/>
    <n v="90004"/>
    <x v="1"/>
    <s v="FUR-BO-10001798"/>
    <x v="0"/>
    <x v="0"/>
    <s v="Bush Somerset Collection Bookcase"/>
    <n v="556.66499999999996"/>
    <n v="5"/>
    <n v="0.15"/>
    <n v="6.5490000000000208"/>
  </r>
  <r>
    <n v="5401"/>
    <s v="CA-2014-132262"/>
    <x v="3"/>
    <x v="296"/>
    <d v="2014-09-24T00:00:00"/>
    <s v="First Class"/>
    <s v="ML-18265"/>
    <s v="Muhammed Lee"/>
    <x v="0"/>
    <s v="United States"/>
    <s v="Seattle"/>
    <x v="4"/>
    <n v="98103"/>
    <x v="1"/>
    <s v="TEC-AC-10000158"/>
    <x v="2"/>
    <x v="11"/>
    <s v="Sony 64GB Class 10 Micro SDHC R40 Memory Card"/>
    <n v="71.98"/>
    <n v="2"/>
    <n v="0"/>
    <n v="15.1158"/>
  </r>
  <r>
    <n v="5402"/>
    <s v="CA-2014-132262"/>
    <x v="3"/>
    <x v="296"/>
    <d v="2014-09-24T00:00:00"/>
    <s v="First Class"/>
    <s v="ML-18265"/>
    <s v="Muhammed Lee"/>
    <x v="0"/>
    <s v="United States"/>
    <s v="Seattle"/>
    <x v="4"/>
    <n v="98103"/>
    <x v="1"/>
    <s v="TEC-AC-10000303"/>
    <x v="2"/>
    <x v="11"/>
    <s v="Logitech M510 Wireless Mouse"/>
    <n v="79.98"/>
    <n v="2"/>
    <n v="0"/>
    <n v="26.3934"/>
  </r>
  <r>
    <n v="5403"/>
    <s v="CA-2014-123043"/>
    <x v="3"/>
    <x v="1043"/>
    <d v="2014-08-30T00:00:00"/>
    <s v="Standard Class"/>
    <s v="AH-10195"/>
    <s v="Alan Haines"/>
    <x v="1"/>
    <s v="United States"/>
    <s v="New York City"/>
    <x v="15"/>
    <n v="10024"/>
    <x v="3"/>
    <s v="OFF-BI-10003910"/>
    <x v="1"/>
    <x v="8"/>
    <s v="DXL Angle-View Binders with Locking Rings by Samsill"/>
    <n v="24.672000000000001"/>
    <n v="4"/>
    <n v="0.2"/>
    <n v="7.71"/>
  </r>
  <r>
    <n v="5404"/>
    <s v="CA-2014-123043"/>
    <x v="3"/>
    <x v="1043"/>
    <d v="2014-08-30T00:00:00"/>
    <s v="Standard Class"/>
    <s v="AH-10195"/>
    <s v="Alan Haines"/>
    <x v="1"/>
    <s v="United States"/>
    <s v="New York City"/>
    <x v="15"/>
    <n v="10024"/>
    <x v="3"/>
    <s v="OFF-BI-10000138"/>
    <x v="1"/>
    <x v="8"/>
    <s v="Acco Translucent Poly Ring Binders"/>
    <n v="3.7439999999999998"/>
    <n v="1"/>
    <n v="0.2"/>
    <n v="1.3104"/>
  </r>
  <r>
    <n v="5405"/>
    <s v="US-2013-143280"/>
    <x v="0"/>
    <x v="712"/>
    <d v="2013-02-26T00:00:00"/>
    <s v="Standard Class"/>
    <s v="TZ-21580"/>
    <s v="Tracy Zic"/>
    <x v="0"/>
    <s v="United States"/>
    <s v="Los Angeles"/>
    <x v="1"/>
    <n v="90045"/>
    <x v="1"/>
    <s v="TEC-PH-10002398"/>
    <x v="2"/>
    <x v="7"/>
    <s v="AT&amp;T 1070 Corded Phone"/>
    <n v="445.96000000000004"/>
    <n v="5"/>
    <n v="0.2"/>
    <n v="55.744999999999948"/>
  </r>
  <r>
    <n v="5406"/>
    <s v="US-2013-143280"/>
    <x v="0"/>
    <x v="712"/>
    <d v="2013-02-26T00:00:00"/>
    <s v="Standard Class"/>
    <s v="TZ-21580"/>
    <s v="Tracy Zic"/>
    <x v="0"/>
    <s v="United States"/>
    <s v="Los Angeles"/>
    <x v="1"/>
    <n v="90045"/>
    <x v="1"/>
    <s v="TEC-AC-10003399"/>
    <x v="2"/>
    <x v="11"/>
    <s v="Memorex Mini Travel Drive 64 GB USB 2.0 Flash Drive"/>
    <n v="36.24"/>
    <n v="1"/>
    <n v="0"/>
    <n v="15.220800000000001"/>
  </r>
  <r>
    <n v="5407"/>
    <s v="US-2013-143280"/>
    <x v="0"/>
    <x v="712"/>
    <d v="2013-02-26T00:00:00"/>
    <s v="Standard Class"/>
    <s v="TZ-21580"/>
    <s v="Tracy Zic"/>
    <x v="0"/>
    <s v="United States"/>
    <s v="Los Angeles"/>
    <x v="1"/>
    <n v="90045"/>
    <x v="1"/>
    <s v="OFF-FA-10000992"/>
    <x v="1"/>
    <x v="13"/>
    <s v="Acco Clips to Go Binder Clips, 24 Clips in Two Sizes"/>
    <n v="10.649999999999999"/>
    <n v="3"/>
    <n v="0"/>
    <n v="5.0054999999999996"/>
  </r>
  <r>
    <n v="5408"/>
    <s v="CA-2014-108854"/>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s v="CA-2014-108854"/>
    <x v="3"/>
    <x v="166"/>
    <d v="2014-12-15T00:00:00"/>
    <s v="Standard Class"/>
    <s v="DM-13345"/>
    <s v="Denise Monton"/>
    <x v="1"/>
    <s v="United States"/>
    <s v="San Francisco"/>
    <x v="1"/>
    <n v="94109"/>
    <x v="1"/>
    <s v="OFF-BI-10002854"/>
    <x v="1"/>
    <x v="8"/>
    <s v="Performers Binder/Pad Holder, Black"/>
    <n v="22.424000000000003"/>
    <n v="1"/>
    <n v="0.2"/>
    <n v="8.4089999999999989"/>
  </r>
  <r>
    <n v="5410"/>
    <s v="CA-2014-108854"/>
    <x v="3"/>
    <x v="166"/>
    <d v="2014-12-15T00:00:00"/>
    <s v="Standard Class"/>
    <s v="DM-13345"/>
    <s v="Denise Monton"/>
    <x v="1"/>
    <s v="United States"/>
    <s v="San Francisco"/>
    <x v="1"/>
    <n v="94109"/>
    <x v="1"/>
    <s v="OFF-BI-10001670"/>
    <x v="1"/>
    <x v="8"/>
    <s v="Vinyl Sectional Post Binders"/>
    <n v="90.480000000000018"/>
    <n v="3"/>
    <n v="0.2"/>
    <n v="33.93"/>
  </r>
  <r>
    <n v="5411"/>
    <s v="CA-2014-108854"/>
    <x v="3"/>
    <x v="166"/>
    <d v="2014-12-15T00:00:00"/>
    <s v="Standard Class"/>
    <s v="DM-13345"/>
    <s v="Denise Monton"/>
    <x v="1"/>
    <s v="United States"/>
    <s v="San Francisco"/>
    <x v="1"/>
    <n v="94109"/>
    <x v="1"/>
    <s v="OFF-ST-10001837"/>
    <x v="1"/>
    <x v="4"/>
    <s v="SAFCO Mobile Desk Side File, Wire Frame"/>
    <n v="42.76"/>
    <n v="1"/>
    <n v="0"/>
    <n v="11.117599999999999"/>
  </r>
  <r>
    <n v="5412"/>
    <s v="CA-2014-166856"/>
    <x v="3"/>
    <x v="65"/>
    <d v="2014-09-23T00:00:00"/>
    <s v="Standard Class"/>
    <s v="TS-21505"/>
    <s v="Tony Sayre"/>
    <x v="0"/>
    <s v="United States"/>
    <s v="Clovis"/>
    <x v="27"/>
    <n v="88101"/>
    <x v="1"/>
    <s v="OFF-BI-10002012"/>
    <x v="1"/>
    <x v="8"/>
    <s v="Wilson Jones Easy Flow II Sheet Lifters"/>
    <n v="10.080000000000002"/>
    <n v="7"/>
    <n v="0.2"/>
    <n v="3.5279999999999996"/>
  </r>
  <r>
    <n v="5413"/>
    <s v="CA-2014-166856"/>
    <x v="3"/>
    <x v="65"/>
    <d v="2014-09-23T00:00:00"/>
    <s v="Standard Class"/>
    <s v="TS-21505"/>
    <s v="Tony Sayre"/>
    <x v="0"/>
    <s v="United States"/>
    <s v="Clovis"/>
    <x v="27"/>
    <n v="88101"/>
    <x v="1"/>
    <s v="TEC-AC-10004992"/>
    <x v="2"/>
    <x v="11"/>
    <s v="Kingston Digital DataTraveler 64GB USB 2.0"/>
    <n v="101.34"/>
    <n v="3"/>
    <n v="0"/>
    <n v="8.1071999999999917"/>
  </r>
  <r>
    <n v="5414"/>
    <s v="CA-2013-153157"/>
    <x v="0"/>
    <x v="108"/>
    <d v="2013-09-15T00:00:00"/>
    <s v="First Class"/>
    <s v="TB-21625"/>
    <s v="Trudy Brown"/>
    <x v="0"/>
    <s v="United States"/>
    <s v="Wichita"/>
    <x v="41"/>
    <n v="67212"/>
    <x v="2"/>
    <s v="TEC-PH-10003171"/>
    <x v="2"/>
    <x v="7"/>
    <s v="Plantronics Encore H101 Dual Earpieces Headset"/>
    <n v="224.75"/>
    <n v="5"/>
    <n v="0"/>
    <n v="62.929999999999993"/>
  </r>
  <r>
    <n v="5415"/>
    <s v="US-2014-125647"/>
    <x v="3"/>
    <x v="397"/>
    <d v="2014-09-29T00:00:00"/>
    <s v="Standard Class"/>
    <s v="LC-16870"/>
    <s v="Lena Cacioppo"/>
    <x v="0"/>
    <s v="United States"/>
    <s v="Chicago"/>
    <x v="10"/>
    <n v="60653"/>
    <x v="2"/>
    <s v="OFF-AP-10000390"/>
    <x v="1"/>
    <x v="9"/>
    <s v="Euro Pro Shark Stick Mini Vacuum"/>
    <n v="73.175999999999974"/>
    <n v="6"/>
    <n v="0.8"/>
    <n v="-197.57520000000002"/>
  </r>
  <r>
    <n v="5416"/>
    <s v="US-2014-125647"/>
    <x v="3"/>
    <x v="397"/>
    <d v="2014-09-29T00:00:00"/>
    <s v="Standard Class"/>
    <s v="LC-16870"/>
    <s v="Lena Cacioppo"/>
    <x v="0"/>
    <s v="United States"/>
    <s v="Chicago"/>
    <x v="10"/>
    <n v="60653"/>
    <x v="2"/>
    <s v="OFF-PA-10004888"/>
    <x v="1"/>
    <x v="10"/>
    <s v="Xerox 217"/>
    <n v="20.736000000000004"/>
    <n v="4"/>
    <n v="0.2"/>
    <n v="7.2576000000000001"/>
  </r>
  <r>
    <n v="5417"/>
    <s v="US-2014-125647"/>
    <x v="3"/>
    <x v="397"/>
    <d v="2014-09-29T00:00:00"/>
    <s v="Standard Class"/>
    <s v="LC-16870"/>
    <s v="Lena Cacioppo"/>
    <x v="0"/>
    <s v="United States"/>
    <s v="Chicago"/>
    <x v="10"/>
    <n v="60653"/>
    <x v="2"/>
    <s v="TEC-PH-10004188"/>
    <x v="2"/>
    <x v="7"/>
    <s v="OtterBox Commuter Series Case - Samsung Galaxy S4"/>
    <n v="39.984000000000002"/>
    <n v="2"/>
    <n v="0.2"/>
    <n v="-8.9963999999999995"/>
  </r>
  <r>
    <n v="5418"/>
    <s v="CA-2011-132542"/>
    <x v="2"/>
    <x v="191"/>
    <d v="2011-10-08T00:00:00"/>
    <s v="Second Class"/>
    <s v="AM-10360"/>
    <s v="Alice McCarthy"/>
    <x v="1"/>
    <s v="United States"/>
    <s v="Omaha"/>
    <x v="8"/>
    <n v="68104"/>
    <x v="2"/>
    <s v="OFF-BI-10004099"/>
    <x v="1"/>
    <x v="8"/>
    <s v="GBC VeloBinder Strips"/>
    <n v="15.36"/>
    <n v="2"/>
    <n v="0"/>
    <n v="7.68"/>
  </r>
  <r>
    <n v="5419"/>
    <s v="CA-2012-110877"/>
    <x v="1"/>
    <x v="924"/>
    <d v="2012-10-26T00:00:00"/>
    <s v="First Class"/>
    <s v="JE-15715"/>
    <s v="Joe Elijah"/>
    <x v="0"/>
    <s v="United States"/>
    <s v="Houston"/>
    <x v="5"/>
    <n v="77041"/>
    <x v="2"/>
    <s v="OFF-PA-10004621"/>
    <x v="1"/>
    <x v="10"/>
    <s v="Xerox 212"/>
    <n v="36.288000000000011"/>
    <n v="7"/>
    <n v="0.2"/>
    <n v="12.700800000000001"/>
  </r>
  <r>
    <n v="5420"/>
    <s v="CA-2012-110877"/>
    <x v="1"/>
    <x v="924"/>
    <d v="2012-10-26T00:00:00"/>
    <s v="First Class"/>
    <s v="JE-15715"/>
    <s v="Joe Elijah"/>
    <x v="0"/>
    <s v="United States"/>
    <s v="Houston"/>
    <x v="5"/>
    <n v="77041"/>
    <x v="2"/>
    <s v="TEC-PH-10002103"/>
    <x v="2"/>
    <x v="7"/>
    <s v="Jabra SPEAK 410"/>
    <n v="150.38399999999999"/>
    <n v="2"/>
    <n v="0.2"/>
    <n v="15.038400000000003"/>
  </r>
  <r>
    <n v="5421"/>
    <s v="US-2013-151827"/>
    <x v="0"/>
    <x v="1044"/>
    <d v="2013-04-03T00:00:00"/>
    <s v="Second Class"/>
    <s v="CS-11950"/>
    <s v="Carlos Soltero"/>
    <x v="0"/>
    <s v="United States"/>
    <s v="Philadelphia"/>
    <x v="9"/>
    <n v="19134"/>
    <x v="3"/>
    <s v="TEC-PH-10002789"/>
    <x v="2"/>
    <x v="7"/>
    <s v="LG Exalt"/>
    <n v="280.78200000000004"/>
    <n v="3"/>
    <n v="0.4"/>
    <n v="-60.836100000000016"/>
  </r>
  <r>
    <n v="5422"/>
    <s v="US-2013-15182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s v="US-2013-163258"/>
    <x v="0"/>
    <x v="723"/>
    <d v="2014-01-03T00:00:00"/>
    <s v="Standard Class"/>
    <s v="PF-19225"/>
    <s v="Phillip Flathmann"/>
    <x v="0"/>
    <s v="United States"/>
    <s v="Los Angeles"/>
    <x v="1"/>
    <n v="90045"/>
    <x v="1"/>
    <s v="OFF-BI-10000138"/>
    <x v="1"/>
    <x v="8"/>
    <s v="Acco Translucent Poly Ring Binders"/>
    <n v="11.231999999999999"/>
    <n v="3"/>
    <n v="0.2"/>
    <n v="3.9312000000000005"/>
  </r>
  <r>
    <n v="5424"/>
    <s v="CA-2014-103009"/>
    <x v="3"/>
    <x v="132"/>
    <d v="2014-11-06T00:00:00"/>
    <s v="Second Class"/>
    <s v="PJ-18835"/>
    <s v="Patrick Jones"/>
    <x v="1"/>
    <s v="United States"/>
    <s v="Richmond"/>
    <x v="0"/>
    <n v="40475"/>
    <x v="0"/>
    <s v="OFF-PA-10001215"/>
    <x v="1"/>
    <x v="10"/>
    <s v="Xerox 1963"/>
    <n v="26.400000000000002"/>
    <n v="5"/>
    <n v="0"/>
    <n v="11.879999999999999"/>
  </r>
  <r>
    <n v="5425"/>
    <s v="US-2014-120649"/>
    <x v="3"/>
    <x v="176"/>
    <d v="2014-01-27T00:00:00"/>
    <s v="Standard Class"/>
    <s v="JF-15490"/>
    <s v="Jeremy Farry"/>
    <x v="0"/>
    <s v="United States"/>
    <s v="Waterbury"/>
    <x v="29"/>
    <n v="6708"/>
    <x v="3"/>
    <s v="OFF-AR-10001545"/>
    <x v="1"/>
    <x v="6"/>
    <s v="Newell 326"/>
    <n v="3.52"/>
    <n v="2"/>
    <n v="0"/>
    <n v="1.0207999999999999"/>
  </r>
  <r>
    <n v="5426"/>
    <s v="CA-2013-153598"/>
    <x v="0"/>
    <x v="275"/>
    <d v="2013-12-07T00:00:00"/>
    <s v="First Class"/>
    <s v="NM-18520"/>
    <s v="Neoma Murray"/>
    <x v="0"/>
    <s v="United States"/>
    <s v="Los Angeles"/>
    <x v="1"/>
    <n v="90045"/>
    <x v="1"/>
    <s v="TEC-AC-10003870"/>
    <x v="2"/>
    <x v="11"/>
    <s v="Logitech Z-906 Speaker sys - home theater - 5.1-CH"/>
    <n v="1649.95"/>
    <n v="5"/>
    <n v="0"/>
    <n v="659.98"/>
  </r>
  <r>
    <n v="5427"/>
    <s v="CA-2013-153598"/>
    <x v="0"/>
    <x v="275"/>
    <d v="2013-12-07T00:00:00"/>
    <s v="First Class"/>
    <s v="NM-18520"/>
    <s v="Neoma Murray"/>
    <x v="0"/>
    <s v="United States"/>
    <s v="Los Angeles"/>
    <x v="1"/>
    <n v="90045"/>
    <x v="1"/>
    <s v="FUR-FU-10001085"/>
    <x v="0"/>
    <x v="5"/>
    <s v="3M Polarizing Light Filter Sleeves"/>
    <n v="111.89999999999999"/>
    <n v="6"/>
    <n v="0"/>
    <n v="51.47399999999999"/>
  </r>
  <r>
    <n v="5428"/>
    <s v="US-2013-108497"/>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s v="CA-2013-113096"/>
    <x v="0"/>
    <x v="476"/>
    <d v="2013-09-05T00:00:00"/>
    <s v="First Class"/>
    <s v="SZ-20035"/>
    <s v="Sam Zeldin"/>
    <x v="2"/>
    <s v="United States"/>
    <s v="San Francisco"/>
    <x v="1"/>
    <n v="94122"/>
    <x v="1"/>
    <s v="OFF-ST-10003455"/>
    <x v="1"/>
    <x v="4"/>
    <s v="Tenex File Box, Personal Filing Tote with Lid, Black"/>
    <n v="46.53"/>
    <n v="3"/>
    <n v="0"/>
    <n v="12.097800000000001"/>
  </r>
  <r>
    <n v="5430"/>
    <s v="CA-2011-136861"/>
    <x v="2"/>
    <x v="742"/>
    <d v="2011-09-07T00:00:00"/>
    <s v="First Class"/>
    <s v="PR-18880"/>
    <s v="Patrick Ryan"/>
    <x v="0"/>
    <s v="United States"/>
    <s v="Saint Petersburg"/>
    <x v="2"/>
    <n v="33710"/>
    <x v="0"/>
    <s v="FUR-FU-10001967"/>
    <x v="0"/>
    <x v="5"/>
    <s v="Telescoping Adjustable Floor Lamp"/>
    <n v="31.983999999999998"/>
    <n v="2"/>
    <n v="0.2"/>
    <n v="1.9989999999999979"/>
  </r>
  <r>
    <n v="5431"/>
    <s v="CA-2014-117422"/>
    <x v="3"/>
    <x v="208"/>
    <d v="2014-10-26T00:00:00"/>
    <s v="Standard Class"/>
    <s v="FC-14245"/>
    <s v="Frank Carlisle"/>
    <x v="2"/>
    <s v="United States"/>
    <s v="Lakewood"/>
    <x v="24"/>
    <n v="44107"/>
    <x v="3"/>
    <s v="OFF-AP-10000938"/>
    <x v="1"/>
    <x v="9"/>
    <s v="Avanti 1.7 Cu. Ft. Refrigerator"/>
    <n v="161.56800000000001"/>
    <n v="2"/>
    <n v="0.2"/>
    <n v="16.156799999999997"/>
  </r>
  <r>
    <n v="5432"/>
    <s v="CA-2014-117422"/>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s v="CA-2014-117422"/>
    <x v="3"/>
    <x v="208"/>
    <d v="2014-10-26T00:00:00"/>
    <s v="Standard Class"/>
    <s v="FC-14245"/>
    <s v="Frank Carlisle"/>
    <x v="2"/>
    <s v="United States"/>
    <s v="Lakewood"/>
    <x v="24"/>
    <n v="44107"/>
    <x v="3"/>
    <s v="OFF-BI-10002799"/>
    <x v="1"/>
    <x v="8"/>
    <s v="SlimView Poly Binder, 3/8&quot;"/>
    <n v="6.2160000000000002"/>
    <n v="4"/>
    <n v="0.7"/>
    <n v="-4.9727999999999994"/>
  </r>
  <r>
    <n v="5434"/>
    <s v="CA-2014-129707"/>
    <x v="3"/>
    <x v="1016"/>
    <d v="2014-04-30T00:00:00"/>
    <s v="Standard Class"/>
    <s v="LH-16750"/>
    <s v="Larry Hughes"/>
    <x v="0"/>
    <s v="United States"/>
    <s v="Chandler"/>
    <x v="16"/>
    <n v="85224"/>
    <x v="1"/>
    <s v="OFF-AR-10000246"/>
    <x v="1"/>
    <x v="6"/>
    <s v="Newell 318"/>
    <n v="8.895999999999999"/>
    <n v="4"/>
    <n v="0.2"/>
    <n v="0.66719999999999979"/>
  </r>
  <r>
    <n v="5435"/>
    <s v="CA-2012-160171"/>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s v="CA-2012-160171"/>
    <x v="1"/>
    <x v="324"/>
    <d v="2012-10-24T00:00:00"/>
    <s v="Standard Class"/>
    <s v="RM-19675"/>
    <s v="Robert Marley"/>
    <x v="2"/>
    <s v="United States"/>
    <s v="Los Angeles"/>
    <x v="1"/>
    <n v="90008"/>
    <x v="1"/>
    <s v="TEC-AC-10000892"/>
    <x v="2"/>
    <x v="11"/>
    <s v="NETGEAR N750 Dual Band Wi-Fi Gigabit Router"/>
    <n v="270"/>
    <n v="3"/>
    <n v="0"/>
    <n v="97.199999999999989"/>
  </r>
  <r>
    <n v="5437"/>
    <s v="CA-2011-103317"/>
    <x v="2"/>
    <x v="260"/>
    <d v="2011-07-08T00:00:00"/>
    <s v="First Class"/>
    <s v="DM-13525"/>
    <s v="Don Miller"/>
    <x v="1"/>
    <s v="United States"/>
    <s v="Palm Coast"/>
    <x v="2"/>
    <n v="32137"/>
    <x v="0"/>
    <s v="FUR-FU-10001591"/>
    <x v="0"/>
    <x v="5"/>
    <s v="Advantus Panel Wall Certificate Holder - 8.5x11"/>
    <n v="19.52"/>
    <n v="2"/>
    <n v="0.2"/>
    <n v="5.3680000000000012"/>
  </r>
  <r>
    <n v="5438"/>
    <s v="CA-2011-103317"/>
    <x v="2"/>
    <x v="260"/>
    <d v="2011-07-08T00:00:00"/>
    <s v="First Class"/>
    <s v="DM-13525"/>
    <s v="Don Miller"/>
    <x v="1"/>
    <s v="United States"/>
    <s v="Palm Coast"/>
    <x v="2"/>
    <n v="32137"/>
    <x v="0"/>
    <s v="OFF-BI-10001787"/>
    <x v="1"/>
    <x v="8"/>
    <s v="Wilson Jones Four-Pocket Poly Binders"/>
    <n v="9.8100000000000023"/>
    <n v="5"/>
    <n v="0.7"/>
    <n v="-6.8669999999999973"/>
  </r>
  <r>
    <n v="5439"/>
    <s v="CA-2011-103317"/>
    <x v="2"/>
    <x v="260"/>
    <d v="2011-07-08T00:00:00"/>
    <s v="First Class"/>
    <s v="DM-13525"/>
    <s v="Don Miller"/>
    <x v="1"/>
    <s v="United States"/>
    <s v="Palm Coast"/>
    <x v="2"/>
    <n v="32137"/>
    <x v="0"/>
    <s v="FUR-FU-10003192"/>
    <x v="0"/>
    <x v="5"/>
    <s v="Luxo Adjustable Task Clamp Lamp"/>
    <n v="213.21600000000001"/>
    <n v="3"/>
    <n v="0.2"/>
    <n v="15.991199999999992"/>
  </r>
  <r>
    <n v="5440"/>
    <s v="CA-2013-167115"/>
    <x v="0"/>
    <x v="958"/>
    <d v="2013-04-10T00:00:00"/>
    <s v="Standard Class"/>
    <s v="EH-14185"/>
    <s v="Evan Henry"/>
    <x v="0"/>
    <s v="United States"/>
    <s v="New York City"/>
    <x v="15"/>
    <n v="10035"/>
    <x v="3"/>
    <s v="OFF-BI-10004600"/>
    <x v="1"/>
    <x v="8"/>
    <s v="Ibico Ibimaster 300 Manual Binding System"/>
    <n v="588.78399999999999"/>
    <n v="2"/>
    <n v="0.2"/>
    <n v="183.99499999999998"/>
  </r>
  <r>
    <n v="5441"/>
    <s v="US-2014-153633"/>
    <x v="3"/>
    <x v="38"/>
    <d v="2014-11-19T00:00:00"/>
    <s v="Second Class"/>
    <s v="TC-21295"/>
    <s v="Toby Carlisle"/>
    <x v="0"/>
    <s v="United States"/>
    <s v="Jupiter"/>
    <x v="2"/>
    <n v="33458"/>
    <x v="0"/>
    <s v="OFF-AR-10002335"/>
    <x v="1"/>
    <x v="6"/>
    <s v="DIXON Oriole Pencils"/>
    <n v="2.0640000000000001"/>
    <n v="1"/>
    <n v="0.2"/>
    <n v="0.15480000000000005"/>
  </r>
  <r>
    <n v="5442"/>
    <s v="CA-2014-155929"/>
    <x v="3"/>
    <x v="428"/>
    <d v="2014-09-14T00:00:00"/>
    <s v="Standard Class"/>
    <s v="AI-10855"/>
    <s v="Arianne Irving"/>
    <x v="0"/>
    <s v="United States"/>
    <s v="Glendale"/>
    <x v="16"/>
    <n v="85301"/>
    <x v="1"/>
    <s v="OFF-PA-10000859"/>
    <x v="1"/>
    <x v="10"/>
    <s v="Unpadded Memo Slips"/>
    <n v="6.3680000000000003"/>
    <n v="2"/>
    <n v="0.2"/>
    <n v="2.3879999999999999"/>
  </r>
  <r>
    <n v="5443"/>
    <s v="CA-2012-148712"/>
    <x v="1"/>
    <x v="786"/>
    <d v="2012-04-23T00:00:00"/>
    <s v="Standard Class"/>
    <s v="JM-15535"/>
    <s v="Jessica Myrick"/>
    <x v="0"/>
    <s v="United States"/>
    <s v="New York City"/>
    <x v="15"/>
    <n v="10035"/>
    <x v="3"/>
    <s v="TEC-AC-10003198"/>
    <x v="2"/>
    <x v="11"/>
    <s v="Enermax Acrylux Wireless Keyboard"/>
    <n v="99.6"/>
    <n v="1"/>
    <n v="0"/>
    <n v="36.851999999999997"/>
  </r>
  <r>
    <n v="5444"/>
    <s v="CA-2012-148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s v="CA-2012-148712"/>
    <x v="1"/>
    <x v="786"/>
    <d v="2012-04-23T00:00:00"/>
    <s v="Standard Class"/>
    <s v="JM-15535"/>
    <s v="Jessica Myrick"/>
    <x v="0"/>
    <s v="United States"/>
    <s v="New York City"/>
    <x v="15"/>
    <n v="10035"/>
    <x v="3"/>
    <s v="OFF-AR-10000614"/>
    <x v="1"/>
    <x v="6"/>
    <s v="Barrel Sharpener"/>
    <n v="10.709999999999999"/>
    <n v="3"/>
    <n v="0"/>
    <n v="2.7845999999999997"/>
  </r>
  <r>
    <n v="5446"/>
    <s v="CA-2013-128307"/>
    <x v="0"/>
    <x v="197"/>
    <d v="2013-07-30T00:00:00"/>
    <s v="Standard Class"/>
    <s v="BE-11335"/>
    <s v="Bill Eplett"/>
    <x v="2"/>
    <s v="United States"/>
    <s v="Houston"/>
    <x v="5"/>
    <n v="77041"/>
    <x v="2"/>
    <s v="OFF-EN-10003040"/>
    <x v="1"/>
    <x v="12"/>
    <s v="Quality Park Security Envelopes"/>
    <n v="20.936000000000003"/>
    <n v="1"/>
    <n v="0.2"/>
    <n v="7.0659000000000001"/>
  </r>
  <r>
    <n v="5447"/>
    <s v="US-2013-127425"/>
    <x v="0"/>
    <x v="370"/>
    <d v="2013-09-01T00:00:00"/>
    <s v="Standard Class"/>
    <s v="DR-12880"/>
    <s v="Dan Reichenbach"/>
    <x v="1"/>
    <s v="United States"/>
    <s v="New York City"/>
    <x v="15"/>
    <n v="10035"/>
    <x v="3"/>
    <s v="TEC-PH-10003442"/>
    <x v="2"/>
    <x v="7"/>
    <s v="Samsung Replacement EH64AVFWE Premium Headset"/>
    <n v="33"/>
    <n v="6"/>
    <n v="0"/>
    <n v="8.25"/>
  </r>
  <r>
    <n v="5448"/>
    <s v="US-2013-127425"/>
    <x v="0"/>
    <x v="370"/>
    <d v="2013-09-01T00:00:00"/>
    <s v="Standard Class"/>
    <s v="DR-12880"/>
    <s v="Dan Reichenbach"/>
    <x v="1"/>
    <s v="United States"/>
    <s v="New York City"/>
    <x v="15"/>
    <n v="10035"/>
    <x v="3"/>
    <s v="TEC-AC-10002800"/>
    <x v="2"/>
    <x v="11"/>
    <s v="Plantronics Audio 478 Stereo USB Headset"/>
    <n v="249.95000000000002"/>
    <n v="5"/>
    <n v="0"/>
    <n v="87.482499999999987"/>
  </r>
  <r>
    <n v="5449"/>
    <s v="US-2011-119081"/>
    <x v="2"/>
    <x v="171"/>
    <d v="2011-09-19T00:00:00"/>
    <s v="Standard Class"/>
    <s v="TA-21385"/>
    <s v="Tom Ashbrook"/>
    <x v="2"/>
    <s v="United States"/>
    <s v="Olathe"/>
    <x v="41"/>
    <n v="66062"/>
    <x v="2"/>
    <s v="OFF-SU-10000157"/>
    <x v="1"/>
    <x v="14"/>
    <s v="Compact Automatic Electric Letter Opener"/>
    <n v="357.93"/>
    <n v="3"/>
    <n v="0"/>
    <n v="7.158600000000007"/>
  </r>
  <r>
    <n v="5450"/>
    <s v="US-2011-119081"/>
    <x v="2"/>
    <x v="171"/>
    <d v="2011-09-19T00:00:00"/>
    <s v="Standard Class"/>
    <s v="TA-21385"/>
    <s v="Tom Ashbrook"/>
    <x v="2"/>
    <s v="United States"/>
    <s v="Olathe"/>
    <x v="41"/>
    <n v="66062"/>
    <x v="2"/>
    <s v="TEC-AC-10001542"/>
    <x v="2"/>
    <x v="11"/>
    <s v="SanDisk Cruzer 16 GB USB Flash Drive"/>
    <n v="57.400000000000006"/>
    <n v="5"/>
    <n v="0"/>
    <n v="10.905999999999993"/>
  </r>
  <r>
    <n v="5451"/>
    <s v="US-2011-119081"/>
    <x v="2"/>
    <x v="171"/>
    <d v="2011-09-19T00:00:00"/>
    <s v="Standard Class"/>
    <s v="TA-21385"/>
    <s v="Tom Ashbrook"/>
    <x v="2"/>
    <s v="United States"/>
    <s v="Olathe"/>
    <x v="41"/>
    <n v="66062"/>
    <x v="2"/>
    <s v="OFF-BI-10004519"/>
    <x v="1"/>
    <x v="8"/>
    <s v="GBC DocuBind P100 Manual Binding Machine"/>
    <n v="331.96"/>
    <n v="2"/>
    <n v="0"/>
    <n v="149.38199999999998"/>
  </r>
  <r>
    <n v="5452"/>
    <s v="US-2011-119081"/>
    <x v="2"/>
    <x v="171"/>
    <d v="2011-09-19T00:00:00"/>
    <s v="Standard Class"/>
    <s v="TA-21385"/>
    <s v="Tom Ashbrook"/>
    <x v="2"/>
    <s v="United States"/>
    <s v="Olathe"/>
    <x v="41"/>
    <n v="66062"/>
    <x v="2"/>
    <s v="FUR-FU-10003464"/>
    <x v="0"/>
    <x v="5"/>
    <s v="Seth Thomas 8 1/2&quot; Cubicle Clock"/>
    <n v="40.56"/>
    <n v="2"/>
    <n v="0"/>
    <n v="12.979199999999999"/>
  </r>
  <r>
    <n v="5453"/>
    <s v="CA-2013-140613"/>
    <x v="0"/>
    <x v="405"/>
    <d v="2013-07-30T00:00:00"/>
    <s v="Standard Class"/>
    <s v="KN-16705"/>
    <s v="Kristina Nunn"/>
    <x v="2"/>
    <s v="United States"/>
    <s v="Sparks"/>
    <x v="33"/>
    <n v="89431"/>
    <x v="1"/>
    <s v="OFF-SU-10004261"/>
    <x v="1"/>
    <x v="14"/>
    <s v="Fiskars 8&quot; Scissors, 2/Pack"/>
    <n v="86.199999999999989"/>
    <n v="5"/>
    <n v="0"/>
    <n v="24.997999999999987"/>
  </r>
  <r>
    <n v="5454"/>
    <s v="US-2014-108700"/>
    <x v="3"/>
    <x v="240"/>
    <d v="2014-05-24T00:00:00"/>
    <s v="Standard Class"/>
    <s v="PJ-18835"/>
    <s v="Patrick Jones"/>
    <x v="1"/>
    <s v="United States"/>
    <s v="Rockford"/>
    <x v="10"/>
    <n v="61107"/>
    <x v="2"/>
    <s v="OFF-PA-10004733"/>
    <x v="1"/>
    <x v="10"/>
    <s v="Things To Do Today Spiral Book"/>
    <n v="38.016000000000005"/>
    <n v="6"/>
    <n v="0.2"/>
    <n v="13.780799999999996"/>
  </r>
  <r>
    <n v="5455"/>
    <s v="CA-2014-160962"/>
    <x v="3"/>
    <x v="1045"/>
    <d v="2014-05-03T00:00:00"/>
    <s v="Standard Class"/>
    <s v="MC-17605"/>
    <s v="Matt Connell"/>
    <x v="1"/>
    <s v="United States"/>
    <s v="Philadelphia"/>
    <x v="9"/>
    <n v="19143"/>
    <x v="3"/>
    <s v="OFF-ST-10001325"/>
    <x v="1"/>
    <x v="4"/>
    <s v="Sterilite Officeware Hinged File Box"/>
    <n v="8.3840000000000003"/>
    <n v="1"/>
    <n v="0.2"/>
    <n v="0.73360000000000003"/>
  </r>
  <r>
    <n v="5456"/>
    <s v="CA-2014-160962"/>
    <x v="3"/>
    <x v="1045"/>
    <d v="2014-05-03T00:00:00"/>
    <s v="Standard Class"/>
    <s v="MC-17605"/>
    <s v="Matt Connell"/>
    <x v="1"/>
    <s v="United States"/>
    <s v="Philadelphia"/>
    <x v="9"/>
    <n v="19143"/>
    <x v="3"/>
    <s v="OFF-AR-10003056"/>
    <x v="1"/>
    <x v="6"/>
    <s v="Newell 341"/>
    <n v="6.8480000000000008"/>
    <n v="2"/>
    <n v="0.2"/>
    <n v="0.77039999999999909"/>
  </r>
  <r>
    <n v="5457"/>
    <s v="CA-2014-130631"/>
    <x v="3"/>
    <x v="614"/>
    <d v="2015-01-03T00:00:00"/>
    <s v="Standard Class"/>
    <s v="BS-11755"/>
    <s v="Bruce Stewart"/>
    <x v="0"/>
    <s v="United States"/>
    <s v="Edmonds"/>
    <x v="4"/>
    <n v="98026"/>
    <x v="1"/>
    <s v="OFF-FA-10000089"/>
    <x v="1"/>
    <x v="13"/>
    <s v="Acco Glide Clips"/>
    <n v="19.600000000000001"/>
    <n v="5"/>
    <n v="0"/>
    <n v="9.6039999999999992"/>
  </r>
  <r>
    <n v="5458"/>
    <s v="CA-2014-130631"/>
    <x v="3"/>
    <x v="614"/>
    <d v="2015-01-03T00:00:00"/>
    <s v="Standard Class"/>
    <s v="BS-11755"/>
    <s v="Bruce Stewart"/>
    <x v="0"/>
    <s v="United States"/>
    <s v="Edmonds"/>
    <x v="4"/>
    <n v="98026"/>
    <x v="1"/>
    <s v="FUR-FU-10004093"/>
    <x v="0"/>
    <x v="5"/>
    <s v="Hand-Finished Solid Wood Document Frame"/>
    <n v="68.459999999999994"/>
    <n v="2"/>
    <n v="0"/>
    <n v="20.537999999999997"/>
  </r>
  <r>
    <n v="5459"/>
    <s v="CA-2014-116680"/>
    <x v="3"/>
    <x v="507"/>
    <d v="2014-09-07T00:00:00"/>
    <s v="Second Class"/>
    <s v="PK-19075"/>
    <s v="Pete Kriz"/>
    <x v="0"/>
    <s v="United States"/>
    <s v="San Francisco"/>
    <x v="1"/>
    <n v="94122"/>
    <x v="1"/>
    <s v="OFF-BI-10004022"/>
    <x v="1"/>
    <x v="8"/>
    <s v="Acco Suede Grain Vinyl Round Ring Binder"/>
    <n v="13.343999999999998"/>
    <n v="6"/>
    <n v="0.2"/>
    <n v="4.3367999999999993"/>
  </r>
  <r>
    <n v="5460"/>
    <s v="CA-2014-116680"/>
    <x v="3"/>
    <x v="507"/>
    <d v="2014-09-07T00:00:00"/>
    <s v="Second Class"/>
    <s v="PK-19075"/>
    <s v="Pete Kriz"/>
    <x v="0"/>
    <s v="United States"/>
    <s v="San Francisco"/>
    <x v="1"/>
    <n v="94122"/>
    <x v="1"/>
    <s v="FUR-TA-10001771"/>
    <x v="0"/>
    <x v="3"/>
    <s v="Bush Cubix Conference Tables, Fully Assembled"/>
    <n v="1478.2719999999999"/>
    <n v="8"/>
    <n v="0.2"/>
    <n v="92.392000000000053"/>
  </r>
  <r>
    <n v="5461"/>
    <s v="US-2011-107405"/>
    <x v="2"/>
    <x v="90"/>
    <d v="2011-03-25T00:00:00"/>
    <s v="Standard Class"/>
    <s v="TS-21205"/>
    <s v="Thomas Seio"/>
    <x v="1"/>
    <s v="United States"/>
    <s v="Asheville"/>
    <x v="3"/>
    <n v="28806"/>
    <x v="0"/>
    <s v="OFF-ST-10002301"/>
    <x v="1"/>
    <x v="4"/>
    <s v="Tennsco Commercial Shelving"/>
    <n v="16.272000000000002"/>
    <n v="1"/>
    <n v="0.2"/>
    <n v="-3.864600000000002"/>
  </r>
  <r>
    <n v="5462"/>
    <s v="CA-2014-101574"/>
    <x v="3"/>
    <x v="394"/>
    <d v="2014-10-05T00:00:00"/>
    <s v="Standard Class"/>
    <s v="BD-11725"/>
    <s v="Bruce Degenhardt"/>
    <x v="0"/>
    <s v="United States"/>
    <s v="Los Angeles"/>
    <x v="1"/>
    <n v="90032"/>
    <x v="1"/>
    <s v="FUR-FU-10001706"/>
    <x v="0"/>
    <x v="5"/>
    <s v="Longer-Life Soft White Bulbs"/>
    <n v="9.24"/>
    <n v="3"/>
    <n v="0"/>
    <n v="4.4352"/>
  </r>
  <r>
    <n v="5463"/>
    <s v="CA-2011-146591"/>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s v="CA-2011-146591"/>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s v="CA-2011-146591"/>
    <x v="2"/>
    <x v="1046"/>
    <d v="2011-01-21T00:00:00"/>
    <s v="First Class"/>
    <s v="TS-21340"/>
    <s v="Toby Swindell"/>
    <x v="0"/>
    <s v="United States"/>
    <s v="Scottsdale"/>
    <x v="16"/>
    <n v="85254"/>
    <x v="1"/>
    <s v="OFF-EN-10002504"/>
    <x v="1"/>
    <x v="12"/>
    <s v="Tyvek  Top-Opening Peel &amp; Seel Envelopes, Plain White"/>
    <n v="108.72"/>
    <n v="5"/>
    <n v="0.2"/>
    <n v="36.692999999999998"/>
  </r>
  <r>
    <n v="5466"/>
    <s v="CA-2011-146591"/>
    <x v="2"/>
    <x v="1046"/>
    <d v="2011-01-21T00:00:00"/>
    <s v="First Class"/>
    <s v="TS-21340"/>
    <s v="Toby Swindell"/>
    <x v="0"/>
    <s v="United States"/>
    <s v="Scottsdale"/>
    <x v="16"/>
    <n v="85254"/>
    <x v="1"/>
    <s v="FUR-BO-10001972"/>
    <x v="0"/>
    <x v="0"/>
    <s v="O'Sullivan 4-Shelf Bookcase in Odessa Pine"/>
    <n v="181.47000000000003"/>
    <n v="5"/>
    <n v="0.7"/>
    <n v="-320.59699999999998"/>
  </r>
  <r>
    <n v="5467"/>
    <s v="CA-2011-107706"/>
    <x v="2"/>
    <x v="1047"/>
    <d v="2011-02-20T00:00:00"/>
    <s v="Second Class"/>
    <s v="ST-20530"/>
    <s v="Shui Tom"/>
    <x v="0"/>
    <s v="United States"/>
    <s v="Houston"/>
    <x v="5"/>
    <n v="77095"/>
    <x v="2"/>
    <s v="OFF-PA-10000466"/>
    <x v="1"/>
    <x v="10"/>
    <s v="Memo Book, 100 Message Capacity, 5 3/8” x 11”"/>
    <n v="16.176000000000002"/>
    <n v="3"/>
    <n v="0.2"/>
    <n v="6.0659999999999989"/>
  </r>
  <r>
    <n v="5468"/>
    <s v="CA-2013-122448"/>
    <x v="0"/>
    <x v="632"/>
    <d v="2013-06-15T00:00:00"/>
    <s v="Standard Class"/>
    <s v="DB-13210"/>
    <s v="Dean Braden"/>
    <x v="0"/>
    <s v="United States"/>
    <s v="San Francisco"/>
    <x v="1"/>
    <n v="94109"/>
    <x v="1"/>
    <s v="FUR-CH-10002774"/>
    <x v="0"/>
    <x v="1"/>
    <s v="Global Deluxe Stacking Chair, Gray"/>
    <n v="122.352"/>
    <n v="3"/>
    <n v="0.2"/>
    <n v="13.764599999999994"/>
  </r>
  <r>
    <n v="5469"/>
    <s v="CA-2011-132451"/>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s v="CA-2011-132451"/>
    <x v="2"/>
    <x v="467"/>
    <d v="2011-09-27T00:00:00"/>
    <s v="First Class"/>
    <s v="KF-16285"/>
    <s v="Karen Ferguson"/>
    <x v="2"/>
    <s v="United States"/>
    <s v="San Diego"/>
    <x v="1"/>
    <n v="92105"/>
    <x v="1"/>
    <s v="OFF-PA-10004888"/>
    <x v="1"/>
    <x v="10"/>
    <s v="Xerox 217"/>
    <n v="19.440000000000001"/>
    <n v="3"/>
    <n v="0"/>
    <n v="9.3312000000000008"/>
  </r>
  <r>
    <n v="5471"/>
    <s v="CA-2013-158547"/>
    <x v="0"/>
    <x v="198"/>
    <d v="2013-06-05T00:00:00"/>
    <s v="Standard Class"/>
    <s v="JM-16195"/>
    <s v="Justin MacKendrick"/>
    <x v="0"/>
    <s v="United States"/>
    <s v="Hamilton"/>
    <x v="24"/>
    <n v="45011"/>
    <x v="3"/>
    <s v="OFF-AP-10003842"/>
    <x v="1"/>
    <x v="9"/>
    <s v="Euro-Pro Shark Turbo Vacuum"/>
    <n v="123.92000000000002"/>
    <n v="5"/>
    <n v="0.2"/>
    <n v="9.2939999999999969"/>
  </r>
  <r>
    <n v="5472"/>
    <s v="CA-2014-116946"/>
    <x v="3"/>
    <x v="484"/>
    <d v="2014-12-24T00:00:00"/>
    <s v="Standard Class"/>
    <s v="TS-21505"/>
    <s v="Tony Sayre"/>
    <x v="0"/>
    <s v="United States"/>
    <s v="Parker"/>
    <x v="22"/>
    <n v="80134"/>
    <x v="1"/>
    <s v="FUR-FU-10000320"/>
    <x v="0"/>
    <x v="5"/>
    <s v="OIC Stacking Trays"/>
    <n v="13.360000000000001"/>
    <n v="5"/>
    <n v="0.2"/>
    <n v="4.0080000000000009"/>
  </r>
  <r>
    <n v="5473"/>
    <s v="CA-2014-116946"/>
    <x v="3"/>
    <x v="484"/>
    <d v="2014-12-24T00:00:00"/>
    <s v="Standard Class"/>
    <s v="TS-21505"/>
    <s v="Tony Sayre"/>
    <x v="0"/>
    <s v="United States"/>
    <s v="Parker"/>
    <x v="22"/>
    <n v="80134"/>
    <x v="1"/>
    <s v="OFF-ST-10002554"/>
    <x v="1"/>
    <x v="4"/>
    <s v="Tennsco Industrial Shelving"/>
    <n v="78.256"/>
    <n v="2"/>
    <n v="0.2"/>
    <n v="-17.607599999999998"/>
  </r>
  <r>
    <n v="5474"/>
    <s v="CA-2014-116946"/>
    <x v="3"/>
    <x v="484"/>
    <d v="2014-12-24T00:00:00"/>
    <s v="Standard Class"/>
    <s v="TS-21505"/>
    <s v="Tony Sayre"/>
    <x v="0"/>
    <s v="United States"/>
    <s v="Parker"/>
    <x v="22"/>
    <n v="80134"/>
    <x v="1"/>
    <s v="FUR-BO-10000468"/>
    <x v="0"/>
    <x v="0"/>
    <s v="O'Sullivan 2-Shelf Heavy-Duty Bookcases"/>
    <n v="102.01800000000001"/>
    <n v="7"/>
    <n v="0.7"/>
    <n v="-183.6323999999999"/>
  </r>
  <r>
    <n v="5475"/>
    <s v="CA-2014-121741"/>
    <x v="3"/>
    <x v="377"/>
    <d v="2014-12-27T00:00:00"/>
    <s v="Same Day"/>
    <s v="YC-21895"/>
    <s v="Yoseph Carroll"/>
    <x v="1"/>
    <s v="United States"/>
    <s v="Fremont"/>
    <x v="8"/>
    <n v="68025"/>
    <x v="2"/>
    <s v="OFF-ST-10004459"/>
    <x v="1"/>
    <x v="4"/>
    <s v="Tennsco Single-Tier Lockers"/>
    <n v="750.68"/>
    <n v="2"/>
    <n v="0"/>
    <n v="37.533999999999992"/>
  </r>
  <r>
    <n v="5476"/>
    <s v="CA-2014-169691"/>
    <x v="3"/>
    <x v="140"/>
    <d v="2014-06-19T00:00:00"/>
    <s v="First Class"/>
    <s v="Dp-13240"/>
    <s v="Dean percer"/>
    <x v="2"/>
    <s v="United States"/>
    <s v="Maple Grove"/>
    <x v="11"/>
    <n v="55369"/>
    <x v="2"/>
    <s v="OFF-LA-10002312"/>
    <x v="1"/>
    <x v="2"/>
    <s v="Avery 490"/>
    <n v="44.400000000000006"/>
    <n v="3"/>
    <n v="0"/>
    <n v="22.200000000000003"/>
  </r>
  <r>
    <n v="5477"/>
    <s v="CA-2014-169691"/>
    <x v="3"/>
    <x v="140"/>
    <d v="2014-06-19T00:00:00"/>
    <s v="First Class"/>
    <s v="Dp-13240"/>
    <s v="Dean percer"/>
    <x v="2"/>
    <s v="United States"/>
    <s v="Maple Grove"/>
    <x v="11"/>
    <n v="55369"/>
    <x v="2"/>
    <s v="OFF-ST-10001291"/>
    <x v="1"/>
    <x v="4"/>
    <s v="Tenex Personal Self-Stacking Standard File Box, Black/Gray"/>
    <n v="84.55"/>
    <n v="5"/>
    <n v="0"/>
    <n v="22.828499999999998"/>
  </r>
  <r>
    <n v="5478"/>
    <s v="CA-2014-169691"/>
    <x v="3"/>
    <x v="140"/>
    <d v="2014-06-19T00:00:00"/>
    <s v="First Class"/>
    <s v="Dp-13240"/>
    <s v="Dean percer"/>
    <x v="2"/>
    <s v="United States"/>
    <s v="Maple Grove"/>
    <x v="11"/>
    <n v="55369"/>
    <x v="2"/>
    <s v="OFF-PA-10003022"/>
    <x v="1"/>
    <x v="10"/>
    <s v="Xerox 1992"/>
    <n v="17.940000000000001"/>
    <n v="3"/>
    <n v="0"/>
    <n v="8.7906000000000013"/>
  </r>
  <r>
    <n v="5479"/>
    <s v="CA-2013-121356"/>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s v="CA-2011-101770"/>
    <x v="2"/>
    <x v="691"/>
    <d v="2011-04-04T00:00:00"/>
    <s v="Standard Class"/>
    <s v="KB-16240"/>
    <s v="Karen Bern"/>
    <x v="1"/>
    <s v="United States"/>
    <s v="Miami"/>
    <x v="2"/>
    <n v="33180"/>
    <x v="0"/>
    <s v="OFF-BI-10001097"/>
    <x v="1"/>
    <x v="8"/>
    <s v="Avery Hole Reinforcements"/>
    <n v="1.8690000000000004"/>
    <n v="1"/>
    <n v="0.7"/>
    <n v="-1.3082999999999996"/>
  </r>
  <r>
    <n v="5481"/>
    <s v="CA-2014-105487"/>
    <x v="3"/>
    <x v="1048"/>
    <d v="2014-10-15T00:00:00"/>
    <s v="Standard Class"/>
    <s v="CS-12250"/>
    <s v="Chris Selesnick"/>
    <x v="1"/>
    <s v="United States"/>
    <s v="San Diego"/>
    <x v="1"/>
    <n v="92105"/>
    <x v="1"/>
    <s v="TEC-PH-10001336"/>
    <x v="2"/>
    <x v="7"/>
    <s v="Digium D40 VoIP phone"/>
    <n v="103.19200000000001"/>
    <n v="1"/>
    <n v="0.2"/>
    <n v="11.609099999999998"/>
  </r>
  <r>
    <n v="5482"/>
    <s v="CA-2014-105487"/>
    <x v="3"/>
    <x v="1048"/>
    <d v="2014-10-15T00:00:00"/>
    <s v="Standard Class"/>
    <s v="CS-12250"/>
    <s v="Chris Selesnick"/>
    <x v="1"/>
    <s v="United States"/>
    <s v="San Diego"/>
    <x v="1"/>
    <n v="92105"/>
    <x v="1"/>
    <s v="TEC-AC-10002305"/>
    <x v="2"/>
    <x v="11"/>
    <s v="KeyTronic E03601U1 - Keyboard - Beige"/>
    <n v="36"/>
    <n v="2"/>
    <n v="0"/>
    <n v="6.4799999999999969"/>
  </r>
  <r>
    <n v="5483"/>
    <s v="CA-2014-105487"/>
    <x v="3"/>
    <x v="1048"/>
    <d v="2014-10-15T00:00:00"/>
    <s v="Standard Class"/>
    <s v="CS-12250"/>
    <s v="Chris Selesnick"/>
    <x v="1"/>
    <s v="United States"/>
    <s v="San Diego"/>
    <x v="1"/>
    <n v="92105"/>
    <x v="1"/>
    <s v="TEC-AC-10003610"/>
    <x v="2"/>
    <x v="11"/>
    <s v="Logitech Illuminated - Keyboard"/>
    <n v="239.96"/>
    <n v="4"/>
    <n v="0"/>
    <n v="115.1808"/>
  </r>
  <r>
    <n v="5484"/>
    <s v="CA-2014-105487"/>
    <x v="3"/>
    <x v="1048"/>
    <d v="2014-10-15T00:00:00"/>
    <s v="Standard Class"/>
    <s v="CS-12250"/>
    <s v="Chris Selesnick"/>
    <x v="1"/>
    <s v="United States"/>
    <s v="San Diego"/>
    <x v="1"/>
    <n v="92105"/>
    <x v="1"/>
    <s v="OFF-ST-10002301"/>
    <x v="1"/>
    <x v="4"/>
    <s v="Tennsco Commercial Shelving"/>
    <n v="40.68"/>
    <n v="2"/>
    <n v="0"/>
    <n v="0.40679999999999694"/>
  </r>
  <r>
    <n v="5485"/>
    <s v="CA-2014-148999"/>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s v="CA-2011-107573"/>
    <x v="2"/>
    <x v="432"/>
    <d v="2011-12-17T00:00:00"/>
    <s v="Standard Class"/>
    <s v="PB-19150"/>
    <s v="Philip Brown"/>
    <x v="0"/>
    <s v="United States"/>
    <s v="Miami"/>
    <x v="2"/>
    <n v="33178"/>
    <x v="0"/>
    <s v="OFF-EN-10001099"/>
    <x v="1"/>
    <x v="12"/>
    <s v="Staples"/>
    <n v="23.472000000000001"/>
    <n v="3"/>
    <n v="0.2"/>
    <n v="7.6283999999999974"/>
  </r>
  <r>
    <n v="5487"/>
    <s v="CA-2012-156608"/>
    <x v="1"/>
    <x v="1040"/>
    <d v="2012-10-29T00:00:00"/>
    <s v="Standard Class"/>
    <s v="MT-18070"/>
    <s v="Michelle Tran"/>
    <x v="2"/>
    <s v="United States"/>
    <s v="San Antonio"/>
    <x v="5"/>
    <n v="78207"/>
    <x v="2"/>
    <s v="OFF-BI-10004140"/>
    <x v="1"/>
    <x v="8"/>
    <s v="Avery Non-Stick Binders"/>
    <n v="3.5919999999999992"/>
    <n v="4"/>
    <n v="0.8"/>
    <n v="-6.2860000000000031"/>
  </r>
  <r>
    <n v="5488"/>
    <s v="CA-2014-134495"/>
    <x v="3"/>
    <x v="719"/>
    <d v="2014-04-05T00:00:00"/>
    <s v="Second Class"/>
    <s v="BF-11020"/>
    <s v="Barry Französisch"/>
    <x v="1"/>
    <s v="United States"/>
    <s v="Jacksonville"/>
    <x v="2"/>
    <n v="32216"/>
    <x v="0"/>
    <s v="TEC-PH-10004897"/>
    <x v="2"/>
    <x v="7"/>
    <s v="Mediabridge Sport Armband iPhone 5s"/>
    <n v="23.976000000000003"/>
    <n v="3"/>
    <n v="0.2"/>
    <n v="-5.694300000000001"/>
  </r>
  <r>
    <n v="5489"/>
    <s v="CA-2014-134495"/>
    <x v="3"/>
    <x v="719"/>
    <d v="2014-04-05T00:00:00"/>
    <s v="Second Class"/>
    <s v="BF-11020"/>
    <s v="Barry Französisch"/>
    <x v="1"/>
    <s v="United States"/>
    <s v="Jacksonville"/>
    <x v="2"/>
    <n v="32216"/>
    <x v="0"/>
    <s v="OFF-LA-10000262"/>
    <x v="1"/>
    <x v="2"/>
    <s v="Avery 494"/>
    <n v="6.2640000000000002"/>
    <n v="3"/>
    <n v="0.2"/>
    <n v="2.0358000000000001"/>
  </r>
  <r>
    <n v="5490"/>
    <s v="CA-2014-134495"/>
    <x v="3"/>
    <x v="719"/>
    <d v="2014-04-05T00:00:00"/>
    <s v="Second Class"/>
    <s v="BF-11020"/>
    <s v="Barry Französisch"/>
    <x v="1"/>
    <s v="United States"/>
    <s v="Jacksonville"/>
    <x v="2"/>
    <n v="32216"/>
    <x v="0"/>
    <s v="OFF-AP-10002222"/>
    <x v="1"/>
    <x v="9"/>
    <s v="Staples"/>
    <n v="20.808"/>
    <n v="3"/>
    <n v="0.2"/>
    <n v="1.8207000000000013"/>
  </r>
  <r>
    <n v="5491"/>
    <s v="CA-2014-134495"/>
    <x v="3"/>
    <x v="719"/>
    <d v="2014-04-05T00:00:00"/>
    <s v="Second Class"/>
    <s v="BF-11020"/>
    <s v="Barry Französisch"/>
    <x v="1"/>
    <s v="United States"/>
    <s v="Jacksonville"/>
    <x v="2"/>
    <n v="32216"/>
    <x v="0"/>
    <s v="FUR-CH-10003774"/>
    <x v="0"/>
    <x v="1"/>
    <s v="Global Wood Trimmed Manager's Task Chair, Khaki"/>
    <n v="218.35200000000003"/>
    <n v="3"/>
    <n v="0.2"/>
    <n v="-19.105800000000016"/>
  </r>
  <r>
    <n v="5492"/>
    <s v="CA-2014-164098"/>
    <x v="3"/>
    <x v="795"/>
    <d v="2014-01-28T00:00:00"/>
    <s v="First Class"/>
    <s v="CG-12520"/>
    <s v="Claire Gute"/>
    <x v="0"/>
    <s v="United States"/>
    <s v="Houston"/>
    <x v="5"/>
    <n v="77070"/>
    <x v="2"/>
    <s v="OFF-ST-10000615"/>
    <x v="1"/>
    <x v="4"/>
    <s v="SimpliFile Personal File, Black Granite, 15w x 6-15/16d x 11-1/4h"/>
    <n v="18.16"/>
    <n v="2"/>
    <n v="0.2"/>
    <n v="1.8160000000000016"/>
  </r>
  <r>
    <n v="5493"/>
    <s v="CA-2011-105249"/>
    <x v="2"/>
    <x v="683"/>
    <d v="2011-11-28T00:00:00"/>
    <s v="Same Day"/>
    <s v="DH-13675"/>
    <s v="Duane Huffman"/>
    <x v="2"/>
    <s v="United States"/>
    <s v="San Francisco"/>
    <x v="1"/>
    <n v="94122"/>
    <x v="1"/>
    <s v="OFF-SU-10001225"/>
    <x v="1"/>
    <x v="14"/>
    <s v="Staples"/>
    <n v="7.36"/>
    <n v="2"/>
    <n v="0"/>
    <n v="0.14719999999999978"/>
  </r>
  <r>
    <n v="5494"/>
    <s v="CA-2011-105249"/>
    <x v="2"/>
    <x v="683"/>
    <d v="2011-11-28T00:00:00"/>
    <s v="Same Day"/>
    <s v="DH-13675"/>
    <s v="Duane Huffman"/>
    <x v="2"/>
    <s v="United States"/>
    <s v="San Francisco"/>
    <x v="1"/>
    <n v="94122"/>
    <x v="1"/>
    <s v="OFF-LA-10002043"/>
    <x v="1"/>
    <x v="2"/>
    <s v="Avery 489"/>
    <n v="41.4"/>
    <n v="4"/>
    <n v="0"/>
    <n v="19.872"/>
  </r>
  <r>
    <n v="5495"/>
    <s v="CA-2011-10524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s v="CA-2012-113523"/>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s v="CA-2014-117821"/>
    <x v="3"/>
    <x v="492"/>
    <d v="2014-06-17T00:00:00"/>
    <s v="Standard Class"/>
    <s v="HG-15025"/>
    <s v="Hunter Glantz"/>
    <x v="0"/>
    <s v="United States"/>
    <s v="Marion"/>
    <x v="24"/>
    <n v="43302"/>
    <x v="3"/>
    <s v="TEC-AC-10004469"/>
    <x v="2"/>
    <x v="11"/>
    <s v="Microsoft Sculpt Comfort Mouse"/>
    <n v="63.920000000000009"/>
    <n v="2"/>
    <n v="0.2"/>
    <n v="19.176000000000002"/>
  </r>
  <r>
    <n v="5498"/>
    <s v="CA-2014-164378"/>
    <x v="3"/>
    <x v="663"/>
    <d v="2014-07-19T00:00:00"/>
    <s v="Second Class"/>
    <s v="MM-18055"/>
    <s v="Michelle Moray"/>
    <x v="0"/>
    <s v="United States"/>
    <s v="New York City"/>
    <x v="15"/>
    <n v="10024"/>
    <x v="3"/>
    <s v="OFF-AR-10001177"/>
    <x v="1"/>
    <x v="6"/>
    <s v="Newell 349"/>
    <n v="6.56"/>
    <n v="2"/>
    <n v="0"/>
    <n v="1.9023999999999992"/>
  </r>
  <r>
    <n v="5499"/>
    <s v="CA-2014-164378"/>
    <x v="3"/>
    <x v="663"/>
    <d v="2014-07-19T00:00:00"/>
    <s v="Second Class"/>
    <s v="MM-18055"/>
    <s v="Michelle Moray"/>
    <x v="0"/>
    <s v="United States"/>
    <s v="New York City"/>
    <x v="15"/>
    <n v="10024"/>
    <x v="3"/>
    <s v="OFF-LA-10000634"/>
    <x v="1"/>
    <x v="2"/>
    <s v="Avery 509"/>
    <n v="7.83"/>
    <n v="3"/>
    <n v="0"/>
    <n v="3.6017999999999999"/>
  </r>
  <r>
    <n v="5500"/>
    <s v="CA-2014-164378"/>
    <x v="3"/>
    <x v="663"/>
    <d v="2014-07-19T00:00:00"/>
    <s v="Second Class"/>
    <s v="MM-18055"/>
    <s v="Michelle Moray"/>
    <x v="0"/>
    <s v="United States"/>
    <s v="New York City"/>
    <x v="15"/>
    <n v="10024"/>
    <x v="3"/>
    <s v="TEC-AC-10004708"/>
    <x v="2"/>
    <x v="11"/>
    <s v="Sony 32GB Class 10 Micro SDHC R40 Memory Card"/>
    <n v="41.9"/>
    <n v="2"/>
    <n v="0"/>
    <n v="8.7989999999999995"/>
  </r>
  <r>
    <n v="5501"/>
    <s v="CA-2014-164378"/>
    <x v="3"/>
    <x v="663"/>
    <d v="2014-07-19T00:00:00"/>
    <s v="Second Class"/>
    <s v="MM-18055"/>
    <s v="Michelle Moray"/>
    <x v="0"/>
    <s v="United States"/>
    <s v="New York City"/>
    <x v="15"/>
    <n v="10024"/>
    <x v="3"/>
    <s v="FUR-CH-10002084"/>
    <x v="0"/>
    <x v="1"/>
    <s v="Hon Mobius Operator's Chair"/>
    <n v="664.14599999999996"/>
    <n v="6"/>
    <n v="0.1"/>
    <n v="88.552800000000005"/>
  </r>
  <r>
    <n v="5502"/>
    <s v="CA-2014-164378"/>
    <x v="3"/>
    <x v="663"/>
    <d v="2014-07-19T00:00:00"/>
    <s v="Second Class"/>
    <s v="MM-18055"/>
    <s v="Michelle Moray"/>
    <x v="0"/>
    <s v="United States"/>
    <s v="New York City"/>
    <x v="15"/>
    <n v="10024"/>
    <x v="3"/>
    <s v="OFF-PA-10004519"/>
    <x v="1"/>
    <x v="10"/>
    <s v="Spiral Phone Message Books with Labels by Adams"/>
    <n v="8.9600000000000009"/>
    <n v="2"/>
    <n v="0"/>
    <n v="4.3904000000000005"/>
  </r>
  <r>
    <n v="5503"/>
    <s v="CA-2014-127782"/>
    <x v="3"/>
    <x v="808"/>
    <d v="2014-11-07T00:00:00"/>
    <s v="Standard Class"/>
    <s v="TH-21115"/>
    <s v="Thea Hudgings"/>
    <x v="1"/>
    <s v="United States"/>
    <s v="Philadelphia"/>
    <x v="9"/>
    <n v="19140"/>
    <x v="3"/>
    <s v="FUR-FU-10001847"/>
    <x v="0"/>
    <x v="5"/>
    <s v="Eldon Image Series Black Desk Accessories"/>
    <n v="3.3119999999999998"/>
    <n v="1"/>
    <n v="0.2"/>
    <n v="0.66239999999999977"/>
  </r>
  <r>
    <n v="5504"/>
    <s v="CA-2014-127782"/>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s v="CA-2014-127782"/>
    <x v="3"/>
    <x v="808"/>
    <d v="2014-11-07T00:00:00"/>
    <s v="Standard Class"/>
    <s v="TH-21115"/>
    <s v="Thea Hudgings"/>
    <x v="1"/>
    <s v="United States"/>
    <s v="Philadelphia"/>
    <x v="9"/>
    <n v="19140"/>
    <x v="3"/>
    <s v="OFF-EN-10003845"/>
    <x v="1"/>
    <x v="12"/>
    <s v="Colored Envelopes"/>
    <n v="8.8559999999999999"/>
    <n v="3"/>
    <n v="0.2"/>
    <n v="2.8781999999999992"/>
  </r>
  <r>
    <n v="5506"/>
    <s v="CA-2014-127782"/>
    <x v="3"/>
    <x v="808"/>
    <d v="2014-11-07T00:00:00"/>
    <s v="Standard Class"/>
    <s v="TH-21115"/>
    <s v="Thea Hudgings"/>
    <x v="1"/>
    <s v="United States"/>
    <s v="Philadelphia"/>
    <x v="9"/>
    <n v="19140"/>
    <x v="3"/>
    <s v="TEC-PH-10001817"/>
    <x v="2"/>
    <x v="7"/>
    <s v="Wilson Electronics DB Pro Signal Booster"/>
    <n v="859.19999999999993"/>
    <n v="4"/>
    <n v="0.4"/>
    <n v="-186.15999999999997"/>
  </r>
  <r>
    <n v="5507"/>
    <s v="US-2013-162026"/>
    <x v="0"/>
    <x v="750"/>
    <d v="2013-10-09T00:00:00"/>
    <s v="Same Day"/>
    <s v="JE-15745"/>
    <s v="Joel Eaton"/>
    <x v="0"/>
    <s v="United States"/>
    <s v="Los Angeles"/>
    <x v="1"/>
    <n v="90036"/>
    <x v="1"/>
    <s v="OFF-PA-10000167"/>
    <x v="1"/>
    <x v="10"/>
    <s v="Xerox 1925"/>
    <n v="61.96"/>
    <n v="2"/>
    <n v="0"/>
    <n v="27.881999999999998"/>
  </r>
  <r>
    <n v="5508"/>
    <s v="CA-2013-150000"/>
    <x v="0"/>
    <x v="143"/>
    <d v="2013-04-15T00:00:00"/>
    <s v="Standard Class"/>
    <s v="PG-18820"/>
    <s v="Patrick Gardner"/>
    <x v="0"/>
    <s v="United States"/>
    <s v="Smyrna"/>
    <x v="32"/>
    <n v="30080"/>
    <x v="0"/>
    <s v="OFF-EN-10002973"/>
    <x v="1"/>
    <x v="12"/>
    <s v="Ampad #10 Peel &amp; Seel Holiday Envelopes"/>
    <n v="17.920000000000002"/>
    <n v="4"/>
    <n v="0"/>
    <n v="8.6016000000000012"/>
  </r>
  <r>
    <n v="5509"/>
    <s v="CA-2012-168529"/>
    <x v="1"/>
    <x v="1049"/>
    <d v="2012-10-12T00:00:00"/>
    <s v="Standard Class"/>
    <s v="MB-17305"/>
    <s v="Maria Bertelson"/>
    <x v="0"/>
    <s v="United States"/>
    <s v="San Francisco"/>
    <x v="1"/>
    <n v="94122"/>
    <x v="1"/>
    <s v="FUR-FU-10001588"/>
    <x v="0"/>
    <x v="5"/>
    <s v="Deflect-o SuperTray Unbreakable Stackable Tray, Letter, Black"/>
    <n v="145.9"/>
    <n v="5"/>
    <n v="0"/>
    <n v="62.736999999999995"/>
  </r>
  <r>
    <n v="5510"/>
    <s v="US-2014-152569"/>
    <x v="3"/>
    <x v="356"/>
    <d v="2014-05-21T00:00:00"/>
    <s v="Standard Class"/>
    <s v="JD-16015"/>
    <s v="Joy Daniels"/>
    <x v="0"/>
    <s v="United States"/>
    <s v="Chicago"/>
    <x v="10"/>
    <n v="60653"/>
    <x v="2"/>
    <s v="OFF-PA-10001736"/>
    <x v="1"/>
    <x v="10"/>
    <s v="Xerox 1880"/>
    <n v="56.704000000000001"/>
    <n v="2"/>
    <n v="0.2"/>
    <n v="19.137599999999992"/>
  </r>
  <r>
    <n v="5511"/>
    <s v="US-2014-152569"/>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s v="US-2011-137680"/>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s v="US-2011-137680"/>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s v="CA-2012-103177"/>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s v="CA-2012-103177"/>
    <x v="1"/>
    <x v="1051"/>
    <d v="2012-06-01T00:00:00"/>
    <s v="First Class"/>
    <s v="EN-13780"/>
    <s v="Edward Nazzal"/>
    <x v="0"/>
    <s v="United States"/>
    <s v="New York City"/>
    <x v="15"/>
    <n v="10009"/>
    <x v="3"/>
    <s v="OFF-AP-10004540"/>
    <x v="1"/>
    <x v="9"/>
    <s v="Eureka The Boss Lite 10-Amp Upright Vacuum, Blue"/>
    <n v="160.32"/>
    <n v="2"/>
    <n v="0"/>
    <n v="44.889600000000002"/>
  </r>
  <r>
    <n v="5516"/>
    <s v="CA-2012-103177"/>
    <x v="1"/>
    <x v="1051"/>
    <d v="2012-06-01T00:00:00"/>
    <s v="First Class"/>
    <s v="EN-13780"/>
    <s v="Edward Nazzal"/>
    <x v="0"/>
    <s v="United States"/>
    <s v="New York City"/>
    <x v="15"/>
    <n v="10009"/>
    <x v="3"/>
    <s v="TEC-PH-10001527"/>
    <x v="2"/>
    <x v="7"/>
    <s v="Plantronics MX500i Earset"/>
    <n v="128.85000000000002"/>
    <n v="3"/>
    <n v="0"/>
    <n v="3.8654999999999973"/>
  </r>
  <r>
    <n v="5517"/>
    <s v="US-2013-138408"/>
    <x v="0"/>
    <x v="741"/>
    <d v="2013-11-22T00:00:00"/>
    <s v="Second Class"/>
    <s v="KC-16255"/>
    <s v="Karen Carlisle"/>
    <x v="1"/>
    <s v="United States"/>
    <s v="Huntsville"/>
    <x v="19"/>
    <n v="35810"/>
    <x v="0"/>
    <s v="TEC-AC-10003870"/>
    <x v="2"/>
    <x v="11"/>
    <s v="Logitech Z-906 Speaker sys - home theater - 5.1-CH"/>
    <n v="1319.96"/>
    <n v="4"/>
    <n v="0"/>
    <n v="527.98400000000004"/>
  </r>
  <r>
    <n v="5518"/>
    <s v="CA-2014-117667"/>
    <x v="3"/>
    <x v="769"/>
    <d v="2014-12-10T00:00:00"/>
    <s v="Standard Class"/>
    <s v="MS-17980"/>
    <s v="Michael Stewart"/>
    <x v="1"/>
    <s v="United States"/>
    <s v="Philadelphia"/>
    <x v="9"/>
    <n v="19134"/>
    <x v="3"/>
    <s v="FUR-CH-10004540"/>
    <x v="0"/>
    <x v="1"/>
    <s v="Global Chrome Stack Chair"/>
    <n v="239.95999999999998"/>
    <n v="10"/>
    <n v="0.3"/>
    <n v="-10.283999999999992"/>
  </r>
  <r>
    <n v="5519"/>
    <s v="CA-2014-117667"/>
    <x v="3"/>
    <x v="769"/>
    <d v="2014-12-10T00:00:00"/>
    <s v="Standard Class"/>
    <s v="MS-17980"/>
    <s v="Michael Stewart"/>
    <x v="1"/>
    <s v="United States"/>
    <s v="Philadelphia"/>
    <x v="9"/>
    <n v="19134"/>
    <x v="3"/>
    <s v="FUR-FU-10004093"/>
    <x v="0"/>
    <x v="5"/>
    <s v="Hand-Finished Solid Wood Document Frame"/>
    <n v="54.768000000000001"/>
    <n v="2"/>
    <n v="0.2"/>
    <n v="6.8459999999999965"/>
  </r>
  <r>
    <n v="5520"/>
    <s v="CA-2014-117667"/>
    <x v="3"/>
    <x v="769"/>
    <d v="2014-12-10T00:00:00"/>
    <s v="Standard Class"/>
    <s v="MS-17980"/>
    <s v="Michael Stewart"/>
    <x v="1"/>
    <s v="United States"/>
    <s v="Philadelphia"/>
    <x v="9"/>
    <n v="19134"/>
    <x v="3"/>
    <s v="OFF-AR-10000716"/>
    <x v="1"/>
    <x v="6"/>
    <s v="DIXON Ticonderoga Erasable Checking Pencils"/>
    <n v="13.392000000000001"/>
    <n v="3"/>
    <n v="0.2"/>
    <n v="3.1806000000000005"/>
  </r>
  <r>
    <n v="5521"/>
    <s v="CA-2014-117667"/>
    <x v="3"/>
    <x v="769"/>
    <d v="2014-12-10T00:00:00"/>
    <s v="Standard Class"/>
    <s v="MS-17980"/>
    <s v="Michael Stewart"/>
    <x v="1"/>
    <s v="United States"/>
    <s v="Philadelphia"/>
    <x v="9"/>
    <n v="19134"/>
    <x v="3"/>
    <s v="OFF-PA-10002709"/>
    <x v="1"/>
    <x v="10"/>
    <s v="Xerox 1956"/>
    <n v="23.92"/>
    <n v="5"/>
    <n v="0.2"/>
    <n v="8.6709999999999994"/>
  </r>
  <r>
    <n v="5522"/>
    <s v="CA-2014-117667"/>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s v="CA-2013-110982"/>
    <x v="0"/>
    <x v="410"/>
    <d v="2013-06-08T00:00:00"/>
    <s v="First Class"/>
    <s v="CK-12205"/>
    <s v="Chloris Kastensmidt"/>
    <x v="0"/>
    <s v="United States"/>
    <s v="Santa Clara"/>
    <x v="1"/>
    <n v="95051"/>
    <x v="1"/>
    <s v="OFF-BI-10000829"/>
    <x v="1"/>
    <x v="8"/>
    <s v="Avery Non-Stick Binders"/>
    <n v="21.552000000000003"/>
    <n v="6"/>
    <n v="0.2"/>
    <n v="7.0043999999999977"/>
  </r>
  <r>
    <n v="5524"/>
    <s v="CA-2013-110982"/>
    <x v="0"/>
    <x v="410"/>
    <d v="2013-06-08T00:00:00"/>
    <s v="First Class"/>
    <s v="CK-12205"/>
    <s v="Chloris Kastensmidt"/>
    <x v="0"/>
    <s v="United States"/>
    <s v="Santa Clara"/>
    <x v="1"/>
    <n v="95051"/>
    <x v="1"/>
    <s v="OFF-AP-10004859"/>
    <x v="1"/>
    <x v="9"/>
    <s v="Acco 6 Outlet Guardian Premium Surge Suppressor"/>
    <n v="58.24"/>
    <n v="4"/>
    <n v="0"/>
    <n v="15.724800000000002"/>
  </r>
  <r>
    <n v="5525"/>
    <s v="CA-2013-147123"/>
    <x v="0"/>
    <x v="107"/>
    <d v="2013-12-13T00:00:00"/>
    <s v="First Class"/>
    <s v="SJ-20125"/>
    <s v="Sanjit Jacobs"/>
    <x v="2"/>
    <s v="United States"/>
    <s v="Long Beach"/>
    <x v="1"/>
    <n v="90805"/>
    <x v="1"/>
    <s v="OFF-PA-10000575"/>
    <x v="1"/>
    <x v="10"/>
    <s v="Wirebound Message Books, Four 2 3/4 x 5 White Forms per Page"/>
    <n v="80.28"/>
    <n v="12"/>
    <n v="0"/>
    <n v="36.928799999999995"/>
  </r>
  <r>
    <n v="5526"/>
    <s v="CA-2014-154501"/>
    <x v="3"/>
    <x v="504"/>
    <d v="2014-05-06T00:00:00"/>
    <s v="Standard Class"/>
    <s v="EA-14035"/>
    <s v="Erin Ashbrook"/>
    <x v="1"/>
    <s v="United States"/>
    <s v="Los Angeles"/>
    <x v="1"/>
    <n v="90008"/>
    <x v="1"/>
    <s v="OFF-AR-10002804"/>
    <x v="1"/>
    <x v="6"/>
    <s v="Faber Castell Col-Erase Pencils"/>
    <n v="9.7799999999999994"/>
    <n v="2"/>
    <n v="0"/>
    <n v="4.0098000000000003"/>
  </r>
  <r>
    <n v="5527"/>
    <s v="CA-2014-166933"/>
    <x v="3"/>
    <x v="558"/>
    <d v="2014-04-29T00:00:00"/>
    <s v="Standard Class"/>
    <s v="MG-17890"/>
    <s v="Michael Granlund"/>
    <x v="2"/>
    <s v="United States"/>
    <s v="Santa Barbara"/>
    <x v="1"/>
    <n v="93101"/>
    <x v="1"/>
    <s v="OFF-FA-10002676"/>
    <x v="1"/>
    <x v="13"/>
    <s v="Colored Push Pins"/>
    <n v="1.81"/>
    <n v="1"/>
    <n v="0"/>
    <n v="0.65159999999999996"/>
  </r>
  <r>
    <n v="5528"/>
    <s v="CA-2012-142055"/>
    <x v="1"/>
    <x v="412"/>
    <d v="2012-05-10T00:00:00"/>
    <s v="First Class"/>
    <s v="AB-10255"/>
    <s v="Alejandro Ballentine"/>
    <x v="2"/>
    <s v="United States"/>
    <s v="New York City"/>
    <x v="15"/>
    <n v="10009"/>
    <x v="3"/>
    <s v="OFF-PA-10003465"/>
    <x v="1"/>
    <x v="10"/>
    <s v="Xerox 1912"/>
    <n v="37.94"/>
    <n v="2"/>
    <n v="0"/>
    <n v="18.211199999999998"/>
  </r>
  <r>
    <n v="5529"/>
    <s v="CA-2012-137106"/>
    <x v="1"/>
    <x v="1052"/>
    <d v="2012-04-04T00:00:00"/>
    <s v="Standard Class"/>
    <s v="SC-20260"/>
    <s v="Scott Cohen"/>
    <x v="1"/>
    <s v="United States"/>
    <s v="Jacksonville"/>
    <x v="2"/>
    <n v="32216"/>
    <x v="0"/>
    <s v="TEC-PH-10000011"/>
    <x v="2"/>
    <x v="7"/>
    <s v="PureGear Roll-On Screen Protector"/>
    <n v="79.959999999999994"/>
    <n v="5"/>
    <n v="0.2"/>
    <n v="27.985999999999994"/>
  </r>
  <r>
    <n v="5530"/>
    <s v="CA-2014-136609"/>
    <x v="3"/>
    <x v="634"/>
    <d v="2014-08-12T00:00:00"/>
    <s v="Standard Class"/>
    <s v="TB-21355"/>
    <s v="Todd Boyes"/>
    <x v="1"/>
    <s v="United States"/>
    <s v="Cedar Hill"/>
    <x v="5"/>
    <n v="75104"/>
    <x v="2"/>
    <s v="OFF-PA-10004381"/>
    <x v="1"/>
    <x v="10"/>
    <s v="14-7/8 x 11 Blue Bar Computer Printout Paper"/>
    <n v="115.29600000000001"/>
    <n v="3"/>
    <n v="0.2"/>
    <n v="40.353599999999986"/>
  </r>
  <r>
    <n v="5531"/>
    <s v="CA-2014-160885"/>
    <x v="3"/>
    <x v="574"/>
    <d v="2014-12-07T00:00:00"/>
    <s v="Standard Class"/>
    <s v="JK-16090"/>
    <s v="Juliana Krohn"/>
    <x v="0"/>
    <s v="United States"/>
    <s v="Omaha"/>
    <x v="8"/>
    <n v="68104"/>
    <x v="2"/>
    <s v="TEC-PH-10001795"/>
    <x v="2"/>
    <x v="7"/>
    <s v="ClearOne CHATAttach 160 - speaker phone"/>
    <n v="2479.96"/>
    <n v="4"/>
    <n v="0"/>
    <n v="743.98799999999983"/>
  </r>
  <r>
    <n v="5532"/>
    <s v="US-2013-167472"/>
    <x v="0"/>
    <x v="112"/>
    <d v="2013-06-08T00:00:00"/>
    <s v="First Class"/>
    <s v="CK-12595"/>
    <s v="Clytie Kelty"/>
    <x v="0"/>
    <s v="United States"/>
    <s v="Little Rock"/>
    <x v="36"/>
    <n v="72209"/>
    <x v="0"/>
    <s v="TEC-AC-10001109"/>
    <x v="2"/>
    <x v="11"/>
    <s v="Logitech Trackman Marble Mouse"/>
    <n v="179.94"/>
    <n v="6"/>
    <n v="0"/>
    <n v="75.57480000000001"/>
  </r>
  <r>
    <n v="5533"/>
    <s v="US-2013-167472"/>
    <x v="0"/>
    <x v="112"/>
    <d v="2013-06-08T00:00:00"/>
    <s v="First Class"/>
    <s v="CK-12595"/>
    <s v="Clytie Kelty"/>
    <x v="0"/>
    <s v="United States"/>
    <s v="Little Rock"/>
    <x v="36"/>
    <n v="72209"/>
    <x v="0"/>
    <s v="TEC-AC-10003038"/>
    <x v="2"/>
    <x v="11"/>
    <s v="Kingston Digital DataTraveler 16GB USB 2.0"/>
    <n v="26.849999999999998"/>
    <n v="3"/>
    <n v="0"/>
    <n v="5.101499999999997"/>
  </r>
  <r>
    <n v="5534"/>
    <s v="US-2013-167472"/>
    <x v="0"/>
    <x v="112"/>
    <d v="2013-06-08T00:00:00"/>
    <s v="First Class"/>
    <s v="CK-12595"/>
    <s v="Clytie Kelty"/>
    <x v="0"/>
    <s v="United States"/>
    <s v="Little Rock"/>
    <x v="36"/>
    <n v="72209"/>
    <x v="0"/>
    <s v="TEC-AC-10003174"/>
    <x v="2"/>
    <x v="11"/>
    <s v="Plantronics S12 Corded Telephone Headset System"/>
    <n v="323.37"/>
    <n v="3"/>
    <n v="0"/>
    <n v="129.34800000000001"/>
  </r>
  <r>
    <n v="5535"/>
    <s v="US-2013-167472"/>
    <x v="0"/>
    <x v="112"/>
    <d v="2013-06-08T00:00:00"/>
    <s v="First Class"/>
    <s v="CK-12595"/>
    <s v="Clytie Kelty"/>
    <x v="0"/>
    <s v="United States"/>
    <s v="Little Rock"/>
    <x v="36"/>
    <n v="72209"/>
    <x v="0"/>
    <s v="OFF-PA-10000157"/>
    <x v="1"/>
    <x v="10"/>
    <s v="Xerox 191"/>
    <n v="59.94"/>
    <n v="3"/>
    <n v="0"/>
    <n v="28.171799999999998"/>
  </r>
  <r>
    <n v="5536"/>
    <s v="US-2013-167472"/>
    <x v="0"/>
    <x v="112"/>
    <d v="2013-06-08T00:00:00"/>
    <s v="First Class"/>
    <s v="CK-12595"/>
    <s v="Clytie Kelty"/>
    <x v="0"/>
    <s v="United States"/>
    <s v="Little Rock"/>
    <x v="36"/>
    <n v="72209"/>
    <x v="0"/>
    <s v="OFF-BI-10001721"/>
    <x v="1"/>
    <x v="8"/>
    <s v="Trimflex Flexible Post Binders"/>
    <n v="64.14"/>
    <n v="3"/>
    <n v="0"/>
    <n v="30.787199999999999"/>
  </r>
  <r>
    <n v="5537"/>
    <s v="US-2013-167472"/>
    <x v="0"/>
    <x v="112"/>
    <d v="2013-06-08T00:00:00"/>
    <s v="First Class"/>
    <s v="CK-12595"/>
    <s v="Clytie Kelty"/>
    <x v="0"/>
    <s v="United States"/>
    <s v="Little Rock"/>
    <x v="36"/>
    <n v="72209"/>
    <x v="0"/>
    <s v="OFF-BI-10000591"/>
    <x v="1"/>
    <x v="8"/>
    <s v="Avery Binder Labels"/>
    <n v="11.67"/>
    <n v="3"/>
    <n v="0"/>
    <n v="5.6015999999999995"/>
  </r>
  <r>
    <n v="5538"/>
    <s v="US-2013-167472"/>
    <x v="0"/>
    <x v="112"/>
    <d v="2013-06-08T00:00:00"/>
    <s v="First Class"/>
    <s v="CK-12595"/>
    <s v="Clytie Kelty"/>
    <x v="0"/>
    <s v="United States"/>
    <s v="Little Rock"/>
    <x v="36"/>
    <n v="72209"/>
    <x v="0"/>
    <s v="OFF-PA-10001534"/>
    <x v="1"/>
    <x v="10"/>
    <s v="Xerox 230"/>
    <n v="12.96"/>
    <n v="2"/>
    <n v="0"/>
    <n v="6.2208000000000006"/>
  </r>
  <r>
    <n v="5539"/>
    <s v="CA-2012-120551"/>
    <x v="1"/>
    <x v="657"/>
    <d v="2012-04-20T00:00:00"/>
    <s v="Standard Class"/>
    <s v="SS-20590"/>
    <s v="Sonia Sunley"/>
    <x v="0"/>
    <s v="United States"/>
    <s v="Norfolk"/>
    <x v="8"/>
    <n v="68701"/>
    <x v="2"/>
    <s v="OFF-BI-10002071"/>
    <x v="1"/>
    <x v="8"/>
    <s v="Fellowes Black Plastic Comb Bindings"/>
    <n v="17.43"/>
    <n v="3"/>
    <n v="0"/>
    <n v="8.0177999999999994"/>
  </r>
  <r>
    <n v="5540"/>
    <s v="US-2014-150595"/>
    <x v="3"/>
    <x v="1053"/>
    <d v="2014-05-27T00:00:00"/>
    <s v="Standard Class"/>
    <s v="LE-16810"/>
    <s v="Laurel Elliston"/>
    <x v="0"/>
    <s v="United States"/>
    <s v="Chicago"/>
    <x v="10"/>
    <n v="60653"/>
    <x v="2"/>
    <s v="FUR-CH-10000513"/>
    <x v="0"/>
    <x v="1"/>
    <s v="High-Back Leather Manager's Chair"/>
    <n v="181.98599999999999"/>
    <n v="2"/>
    <n v="0.3"/>
    <n v="-54.595799999999997"/>
  </r>
  <r>
    <n v="5541"/>
    <s v="US-2014-150595"/>
    <x v="3"/>
    <x v="1053"/>
    <d v="2014-05-27T00:00:00"/>
    <s v="Standard Class"/>
    <s v="LE-16810"/>
    <s v="Laurel Elliston"/>
    <x v="0"/>
    <s v="United States"/>
    <s v="Chicago"/>
    <x v="10"/>
    <n v="60653"/>
    <x v="2"/>
    <s v="OFF-BI-10003274"/>
    <x v="1"/>
    <x v="8"/>
    <s v="Avery Durable Slant Ring Binders, No Labels"/>
    <n v="1.5919999999999996"/>
    <n v="2"/>
    <n v="0.8"/>
    <n v="-2.6268000000000002"/>
  </r>
  <r>
    <n v="5542"/>
    <s v="US-2014-150595"/>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s v="CA-2013-134936"/>
    <x v="0"/>
    <x v="1054"/>
    <d v="2013-12-26T00:00:00"/>
    <s v="Standard Class"/>
    <s v="ES-14080"/>
    <s v="Erin Smith"/>
    <x v="1"/>
    <s v="United States"/>
    <s v="Tucson"/>
    <x v="16"/>
    <n v="85705"/>
    <x v="1"/>
    <s v="FUR-TA-10001086"/>
    <x v="0"/>
    <x v="3"/>
    <s v="SAFCO PlanMaster Boards, 60w x 37-1/2d, White Melamine"/>
    <n v="455.97"/>
    <n v="6"/>
    <n v="0.5"/>
    <n v="-218.86559999999997"/>
  </r>
  <r>
    <n v="5544"/>
    <s v="CA-2013-134936"/>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s v="CA-2013-134936"/>
    <x v="0"/>
    <x v="1054"/>
    <d v="2013-12-26T00:00:00"/>
    <s v="Standard Class"/>
    <s v="ES-14080"/>
    <s v="Erin Smith"/>
    <x v="1"/>
    <s v="United States"/>
    <s v="Tucson"/>
    <x v="16"/>
    <n v="85705"/>
    <x v="1"/>
    <s v="OFF-BI-10002103"/>
    <x v="1"/>
    <x v="8"/>
    <s v="Cardinal Slant-D Ring Binder, Heavy Gauge Vinyl"/>
    <n v="5.2140000000000004"/>
    <n v="2"/>
    <n v="0.7"/>
    <n v="-4.1711999999999989"/>
  </r>
  <r>
    <n v="5546"/>
    <s v="CA-2014-102967"/>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s v="CA-2014-151008"/>
    <x v="3"/>
    <x v="210"/>
    <d v="2014-09-09T00:00:00"/>
    <s v="First Class"/>
    <s v="JM-16195"/>
    <s v="Justin MacKendrick"/>
    <x v="0"/>
    <s v="United States"/>
    <s v="Draper"/>
    <x v="7"/>
    <n v="84020"/>
    <x v="1"/>
    <s v="FUR-FU-10002396"/>
    <x v="0"/>
    <x v="5"/>
    <s v="DAX Copper Panel Document Frame, 5 x 7 Size"/>
    <n v="25.16"/>
    <n v="2"/>
    <n v="0"/>
    <n v="10.567200000000001"/>
  </r>
  <r>
    <n v="5548"/>
    <s v="CA-2014-151008"/>
    <x v="3"/>
    <x v="210"/>
    <d v="2014-09-09T00:00:00"/>
    <s v="First Class"/>
    <s v="JM-16195"/>
    <s v="Justin MacKendrick"/>
    <x v="0"/>
    <s v="United States"/>
    <s v="Draper"/>
    <x v="7"/>
    <n v="84020"/>
    <x v="1"/>
    <s v="TEC-PH-10002807"/>
    <x v="2"/>
    <x v="7"/>
    <s v="Motorla HX550 Universal Bluetooth Headset"/>
    <n v="126.56"/>
    <n v="4"/>
    <n v="0.2"/>
    <n v="47.459999999999994"/>
  </r>
  <r>
    <n v="5549"/>
    <s v="CA-2011-159800"/>
    <x v="2"/>
    <x v="683"/>
    <d v="2011-12-01T00:00:00"/>
    <s v="First Class"/>
    <s v="SG-20470"/>
    <s v="Sheri Gordon"/>
    <x v="0"/>
    <s v="United States"/>
    <s v="San Francisco"/>
    <x v="1"/>
    <n v="94109"/>
    <x v="1"/>
    <s v="OFF-AP-10004859"/>
    <x v="1"/>
    <x v="9"/>
    <s v="Acco 6 Outlet Guardian Premium Surge Suppressor"/>
    <n v="43.68"/>
    <n v="3"/>
    <n v="0"/>
    <n v="11.793600000000001"/>
  </r>
  <r>
    <n v="5550"/>
    <s v="CA-2011-159800"/>
    <x v="2"/>
    <x v="683"/>
    <d v="2011-12-01T00:00:00"/>
    <s v="First Class"/>
    <s v="SG-20470"/>
    <s v="Sheri Gordon"/>
    <x v="0"/>
    <s v="United States"/>
    <s v="San Francisco"/>
    <x v="1"/>
    <n v="94109"/>
    <x v="1"/>
    <s v="TEC-AC-10003447"/>
    <x v="2"/>
    <x v="11"/>
    <s v="Micropad Numeric Keypads"/>
    <n v="139.92999999999998"/>
    <n v="7"/>
    <n v="0"/>
    <n v="34.982499999999987"/>
  </r>
  <r>
    <n v="5551"/>
    <s v="US-2011-159618"/>
    <x v="2"/>
    <x v="607"/>
    <d v="2011-11-16T00:00:00"/>
    <s v="Standard Class"/>
    <s v="DB-12970"/>
    <s v="Darren Budd"/>
    <x v="1"/>
    <s v="United States"/>
    <s v="Houston"/>
    <x v="5"/>
    <n v="77036"/>
    <x v="2"/>
    <s v="OFF-AR-10003183"/>
    <x v="1"/>
    <x v="6"/>
    <s v="Avery Fluorescent Highlighter Four-Color Set"/>
    <n v="2.6720000000000002"/>
    <n v="1"/>
    <n v="0.2"/>
    <n v="0.33399999999999974"/>
  </r>
  <r>
    <n v="5552"/>
    <s v="US-2011-159618"/>
    <x v="2"/>
    <x v="607"/>
    <d v="2011-11-16T00:00:00"/>
    <s v="Standard Class"/>
    <s v="DB-12970"/>
    <s v="Darren Budd"/>
    <x v="1"/>
    <s v="United States"/>
    <s v="Houston"/>
    <x v="5"/>
    <n v="77036"/>
    <x v="2"/>
    <s v="OFF-SU-10000432"/>
    <x v="1"/>
    <x v="14"/>
    <s v="Acco Side-Punched Conventional Columnar Pads"/>
    <n v="16.656000000000002"/>
    <n v="6"/>
    <n v="0.2"/>
    <n v="-3.123000000000002"/>
  </r>
  <r>
    <n v="5553"/>
    <s v="US-2011-159618"/>
    <x v="2"/>
    <x v="607"/>
    <d v="2011-11-16T00:00:00"/>
    <s v="Standard Class"/>
    <s v="DB-12970"/>
    <s v="Darren Budd"/>
    <x v="1"/>
    <s v="United States"/>
    <s v="Houston"/>
    <x v="5"/>
    <n v="77036"/>
    <x v="2"/>
    <s v="TEC-AC-10003832"/>
    <x v="2"/>
    <x v="11"/>
    <s v="Imation 16GB Mini TravelDrive USB 2.0 Flash Drive"/>
    <n v="79.512000000000015"/>
    <n v="3"/>
    <n v="0.2"/>
    <n v="20.8719"/>
  </r>
  <r>
    <n v="5554"/>
    <s v="US-2011-159618"/>
    <x v="2"/>
    <x v="607"/>
    <d v="2011-11-16T00:00:00"/>
    <s v="Standard Class"/>
    <s v="DB-12970"/>
    <s v="Darren Budd"/>
    <x v="1"/>
    <s v="United States"/>
    <s v="Houston"/>
    <x v="5"/>
    <n v="77036"/>
    <x v="2"/>
    <s v="OFF-PA-10004100"/>
    <x v="1"/>
    <x v="10"/>
    <s v="Xerox 216"/>
    <n v="36.288000000000011"/>
    <n v="7"/>
    <n v="0.2"/>
    <n v="12.700800000000001"/>
  </r>
  <r>
    <n v="5555"/>
    <s v="US-2011-159618"/>
    <x v="2"/>
    <x v="607"/>
    <d v="2011-11-16T00:00:00"/>
    <s v="Standard Class"/>
    <s v="DB-12970"/>
    <s v="Darren Budd"/>
    <x v="1"/>
    <s v="United States"/>
    <s v="Houston"/>
    <x v="5"/>
    <n v="77036"/>
    <x v="2"/>
    <s v="FUR-BO-10004467"/>
    <x v="0"/>
    <x v="0"/>
    <s v="Bestar Classic Bookcase"/>
    <n v="67.993199999999987"/>
    <n v="1"/>
    <n v="0.32"/>
    <n v="-12.998700000000007"/>
  </r>
  <r>
    <n v="5556"/>
    <s v="CA-2014-116113"/>
    <x v="3"/>
    <x v="280"/>
    <d v="2014-10-07T00:00:00"/>
    <s v="Second Class"/>
    <s v="JW-15220"/>
    <s v="Jane Waco"/>
    <x v="1"/>
    <s v="United States"/>
    <s v="Montgomery"/>
    <x v="19"/>
    <n v="36116"/>
    <x v="0"/>
    <s v="FUR-FU-10002963"/>
    <x v="0"/>
    <x v="5"/>
    <s v="Master Caster Door Stop, Gray"/>
    <n v="10.16"/>
    <n v="2"/>
    <n v="0"/>
    <n v="3.4543999999999997"/>
  </r>
  <r>
    <n v="5557"/>
    <s v="CA-2012-125066"/>
    <x v="1"/>
    <x v="639"/>
    <d v="2012-12-18T00:00:00"/>
    <s v="Standard Class"/>
    <s v="KD-16495"/>
    <s v="Keith Dawkins"/>
    <x v="1"/>
    <s v="United States"/>
    <s v="Jackson"/>
    <x v="35"/>
    <n v="39212"/>
    <x v="0"/>
    <s v="FUR-FU-10003829"/>
    <x v="0"/>
    <x v="5"/>
    <s v="Stackable Trays"/>
    <n v="6.16"/>
    <n v="2"/>
    <n v="0"/>
    <n v="1.9711999999999996"/>
  </r>
  <r>
    <n v="5558"/>
    <s v="CA-2012-125066"/>
    <x v="1"/>
    <x v="639"/>
    <d v="2012-12-18T00:00:00"/>
    <s v="Standard Class"/>
    <s v="KD-16495"/>
    <s v="Keith Dawkins"/>
    <x v="1"/>
    <s v="United States"/>
    <s v="Jackson"/>
    <x v="35"/>
    <n v="39212"/>
    <x v="0"/>
    <s v="OFF-AR-10003582"/>
    <x v="1"/>
    <x v="6"/>
    <s v="Boston Electric Pencil Sharpener, Model 1818, Charcoal Black"/>
    <n v="56.3"/>
    <n v="2"/>
    <n v="0"/>
    <n v="15.764000000000003"/>
  </r>
  <r>
    <n v="5559"/>
    <s v="US-2012-114741"/>
    <x v="1"/>
    <x v="401"/>
    <d v="2012-12-10T00:00:00"/>
    <s v="Standard Class"/>
    <s v="IL-15100"/>
    <s v="Ivan Liston"/>
    <x v="0"/>
    <s v="United States"/>
    <s v="North Las Vegas"/>
    <x v="33"/>
    <n v="89031"/>
    <x v="1"/>
    <s v="OFF-PA-10000048"/>
    <x v="1"/>
    <x v="10"/>
    <s v="Xerox 20"/>
    <n v="6.48"/>
    <n v="1"/>
    <n v="0"/>
    <n v="3.1104000000000003"/>
  </r>
  <r>
    <n v="5560"/>
    <s v="US-2012-114741"/>
    <x v="1"/>
    <x v="401"/>
    <d v="2012-12-10T00:00:00"/>
    <s v="Standard Class"/>
    <s v="IL-15100"/>
    <s v="Ivan Liston"/>
    <x v="0"/>
    <s v="United States"/>
    <s v="North Las Vegas"/>
    <x v="33"/>
    <n v="89031"/>
    <x v="1"/>
    <s v="OFF-ST-10000078"/>
    <x v="1"/>
    <x v="4"/>
    <s v="Tennsco 6- and 18-Compartment Lockers"/>
    <n v="1325.8500000000001"/>
    <n v="5"/>
    <n v="0"/>
    <n v="238.65299999999991"/>
  </r>
  <r>
    <n v="5561"/>
    <s v="US-2012-114741"/>
    <x v="1"/>
    <x v="401"/>
    <d v="2012-12-10T00:00:00"/>
    <s v="Standard Class"/>
    <s v="IL-15100"/>
    <s v="Ivan Liston"/>
    <x v="0"/>
    <s v="United States"/>
    <s v="North Las Vegas"/>
    <x v="33"/>
    <n v="89031"/>
    <x v="1"/>
    <s v="OFF-LA-10004853"/>
    <x v="1"/>
    <x v="2"/>
    <s v="Avery 483"/>
    <n v="14.940000000000001"/>
    <n v="3"/>
    <n v="0"/>
    <n v="6.8723999999999998"/>
  </r>
  <r>
    <n v="5562"/>
    <s v="CA-2014-133263"/>
    <x v="3"/>
    <x v="185"/>
    <d v="2014-04-03T00:00:00"/>
    <s v="Second Class"/>
    <s v="JE-15610"/>
    <s v="Jim Epp"/>
    <x v="1"/>
    <s v="United States"/>
    <s v="Atlanta"/>
    <x v="32"/>
    <n v="30318"/>
    <x v="0"/>
    <s v="OFF-BI-10001153"/>
    <x v="1"/>
    <x v="8"/>
    <s v="Ibico Recycled Grain-Textured Covers"/>
    <n v="34.54"/>
    <n v="1"/>
    <n v="0"/>
    <n v="17.27"/>
  </r>
  <r>
    <n v="5563"/>
    <s v="CA-2014-133263"/>
    <x v="3"/>
    <x v="185"/>
    <d v="2014-04-03T00:00:00"/>
    <s v="Second Class"/>
    <s v="JE-15610"/>
    <s v="Jim Epp"/>
    <x v="1"/>
    <s v="United States"/>
    <s v="Atlanta"/>
    <x v="32"/>
    <n v="30318"/>
    <x v="0"/>
    <s v="TEC-CO-10001449"/>
    <x v="2"/>
    <x v="16"/>
    <s v="Hewlett Packard LaserJet 3310 Copier"/>
    <n v="2999.95"/>
    <n v="5"/>
    <n v="0"/>
    <n v="1439.9760000000001"/>
  </r>
  <r>
    <n v="5564"/>
    <s v="CA-2014-133263"/>
    <x v="3"/>
    <x v="185"/>
    <d v="2014-04-03T00:00:00"/>
    <s v="Second Class"/>
    <s v="JE-15610"/>
    <s v="Jim Epp"/>
    <x v="1"/>
    <s v="United States"/>
    <s v="Atlanta"/>
    <x v="32"/>
    <n v="30318"/>
    <x v="0"/>
    <s v="OFF-BI-10000474"/>
    <x v="1"/>
    <x v="8"/>
    <s v="Avery Recycled Flexi-View Covers for Binding Systems"/>
    <n v="64.12"/>
    <n v="4"/>
    <n v="0"/>
    <n v="30.7776"/>
  </r>
  <r>
    <n v="5565"/>
    <s v="CA-2014-157966"/>
    <x v="3"/>
    <x v="677"/>
    <d v="2014-03-14T00:00:00"/>
    <s v="Same Day"/>
    <s v="SU-20665"/>
    <s v="Stephanie Ulpright"/>
    <x v="2"/>
    <s v="United States"/>
    <s v="Chicago"/>
    <x v="10"/>
    <n v="60610"/>
    <x v="2"/>
    <s v="OFF-AR-10000799"/>
    <x v="1"/>
    <x v="6"/>
    <s v="Col-Erase Pencils with Erasers"/>
    <n v="19.456000000000003"/>
    <n v="4"/>
    <n v="0.2"/>
    <n v="2.188799999999997"/>
  </r>
  <r>
    <n v="5566"/>
    <s v="CA-2014-157966"/>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s v="CA-2014-157966"/>
    <x v="3"/>
    <x v="677"/>
    <d v="2014-03-14T00:00:00"/>
    <s v="Same Day"/>
    <s v="SU-20665"/>
    <s v="Stephanie Ulpright"/>
    <x v="2"/>
    <s v="United States"/>
    <s v="Chicago"/>
    <x v="10"/>
    <n v="60610"/>
    <x v="2"/>
    <s v="OFF-AR-10003338"/>
    <x v="1"/>
    <x v="6"/>
    <s v="Eberhard Faber 3 1/2&quot; Golf Pencils"/>
    <n v="29.760000000000005"/>
    <n v="5"/>
    <n v="0.2"/>
    <n v="1.8599999999999994"/>
  </r>
  <r>
    <n v="5568"/>
    <s v="CA-2014-157966"/>
    <x v="3"/>
    <x v="677"/>
    <d v="2014-03-14T00:00:00"/>
    <s v="Same Day"/>
    <s v="SU-20665"/>
    <s v="Stephanie Ulpright"/>
    <x v="2"/>
    <s v="United States"/>
    <s v="Chicago"/>
    <x v="10"/>
    <n v="60610"/>
    <x v="2"/>
    <s v="FUR-CH-10003606"/>
    <x v="0"/>
    <x v="1"/>
    <s v="SAFCO Folding Chair Trolley"/>
    <n v="89.768000000000001"/>
    <n v="1"/>
    <n v="0.3"/>
    <n v="-2.5647999999999982"/>
  </r>
  <r>
    <n v="5569"/>
    <s v="CA-2014-157966"/>
    <x v="3"/>
    <x v="677"/>
    <d v="2014-03-14T00:00:00"/>
    <s v="Same Day"/>
    <s v="SU-20665"/>
    <s v="Stephanie Ulpright"/>
    <x v="2"/>
    <s v="United States"/>
    <s v="Chicago"/>
    <x v="10"/>
    <n v="60610"/>
    <x v="2"/>
    <s v="TEC-CO-10001449"/>
    <x v="2"/>
    <x v="16"/>
    <s v="Hewlett Packard LaserJet 3310 Copier"/>
    <n v="959.98400000000004"/>
    <n v="2"/>
    <n v="0.2"/>
    <n v="335.99440000000004"/>
  </r>
  <r>
    <n v="5570"/>
    <s v="CA-2014-157966"/>
    <x v="3"/>
    <x v="677"/>
    <d v="2014-03-14T00:00:00"/>
    <s v="Same Day"/>
    <s v="SU-20665"/>
    <s v="Stephanie Ulpright"/>
    <x v="2"/>
    <s v="United States"/>
    <s v="Chicago"/>
    <x v="10"/>
    <n v="60610"/>
    <x v="2"/>
    <s v="OFF-PA-10001934"/>
    <x v="1"/>
    <x v="10"/>
    <s v="Xerox 1993"/>
    <n v="15.552000000000003"/>
    <n v="3"/>
    <n v="0.2"/>
    <n v="5.6375999999999999"/>
  </r>
  <r>
    <n v="5571"/>
    <s v="CA-2014-157966"/>
    <x v="3"/>
    <x v="677"/>
    <d v="2014-03-14T00:00:00"/>
    <s v="Same Day"/>
    <s v="SU-20665"/>
    <s v="Stephanie Ulpright"/>
    <x v="2"/>
    <s v="United States"/>
    <s v="Chicago"/>
    <x v="10"/>
    <n v="60610"/>
    <x v="2"/>
    <s v="TEC-PH-10001527"/>
    <x v="2"/>
    <x v="7"/>
    <s v="Plantronics MX500i Earset"/>
    <n v="34.360000000000007"/>
    <n v="1"/>
    <n v="0.2"/>
    <n v="-7.3015000000000025"/>
  </r>
  <r>
    <n v="5572"/>
    <s v="CA-2011-151162"/>
    <x v="2"/>
    <x v="29"/>
    <d v="2011-12-09T00:00:00"/>
    <s v="Standard Class"/>
    <s v="EA-14035"/>
    <s v="Erin Ashbrook"/>
    <x v="1"/>
    <s v="United States"/>
    <s v="Columbus"/>
    <x v="24"/>
    <n v="43229"/>
    <x v="3"/>
    <s v="OFF-PA-10001033"/>
    <x v="1"/>
    <x v="10"/>
    <s v="Xerox 1893"/>
    <n v="98.376000000000005"/>
    <n v="3"/>
    <n v="0.2"/>
    <n v="35.661300000000004"/>
  </r>
  <r>
    <n v="5573"/>
    <s v="CA-2011-151162"/>
    <x v="2"/>
    <x v="29"/>
    <d v="2011-12-09T00:00:00"/>
    <s v="Standard Class"/>
    <s v="EA-14035"/>
    <s v="Erin Ashbrook"/>
    <x v="1"/>
    <s v="United States"/>
    <s v="Columbus"/>
    <x v="24"/>
    <n v="43229"/>
    <x v="3"/>
    <s v="OFF-BI-10003719"/>
    <x v="1"/>
    <x v="8"/>
    <s v="Large Capacity Hanging Post Binders"/>
    <n v="29.940000000000005"/>
    <n v="4"/>
    <n v="0.7"/>
    <n v="-23.952000000000005"/>
  </r>
  <r>
    <n v="5574"/>
    <s v="CA-2011-151162"/>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s v="CA-2011-151162"/>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s v="CA-2011-151162"/>
    <x v="2"/>
    <x v="29"/>
    <d v="2011-12-09T00:00:00"/>
    <s v="Standard Class"/>
    <s v="EA-14035"/>
    <s v="Erin Ashbrook"/>
    <x v="1"/>
    <s v="United States"/>
    <s v="Columbus"/>
    <x v="24"/>
    <n v="43229"/>
    <x v="3"/>
    <s v="TEC-PH-10001809"/>
    <x v="2"/>
    <x v="7"/>
    <s v="Panasonic KX T7736-B Digital phone"/>
    <n v="179.93999999999997"/>
    <n v="2"/>
    <n v="0.4"/>
    <n v="-44.984999999999999"/>
  </r>
  <r>
    <n v="5577"/>
    <s v="CA-2013-136686"/>
    <x v="0"/>
    <x v="939"/>
    <d v="2013-12-17T00:00:00"/>
    <s v="Standard Class"/>
    <s v="RF-19840"/>
    <s v="Roy Französisch"/>
    <x v="0"/>
    <s v="United States"/>
    <s v="Pasadena"/>
    <x v="1"/>
    <n v="91104"/>
    <x v="1"/>
    <s v="FUR-FU-10004864"/>
    <x v="0"/>
    <x v="5"/>
    <s v="Howard Miller 14-1/2&quot; Diameter Chrome Round Wall Clock"/>
    <n v="383.64"/>
    <n v="6"/>
    <n v="0"/>
    <n v="122.76479999999999"/>
  </r>
  <r>
    <n v="5578"/>
    <s v="CA-2013-136686"/>
    <x v="0"/>
    <x v="939"/>
    <d v="2013-12-17T00:00:00"/>
    <s v="Standard Class"/>
    <s v="RF-19840"/>
    <s v="Roy Französisch"/>
    <x v="0"/>
    <s v="United States"/>
    <s v="Pasadena"/>
    <x v="1"/>
    <n v="91104"/>
    <x v="1"/>
    <s v="OFF-AP-10002350"/>
    <x v="1"/>
    <x v="9"/>
    <s v="Belkin F9H710-06 7 Outlet SurgeMaster Surge Protector"/>
    <n v="56.519999999999996"/>
    <n v="3"/>
    <n v="0"/>
    <n v="15.8256"/>
  </r>
  <r>
    <n v="5579"/>
    <s v="CA-2014-137498"/>
    <x v="3"/>
    <x v="428"/>
    <d v="2014-09-15T00:00:00"/>
    <s v="Second Class"/>
    <s v="LC-17050"/>
    <s v="Liz Carlisle"/>
    <x v="0"/>
    <s v="United States"/>
    <s v="Los Angeles"/>
    <x v="1"/>
    <n v="90004"/>
    <x v="1"/>
    <s v="OFF-AR-10003829"/>
    <x v="1"/>
    <x v="6"/>
    <s v="Newell 35"/>
    <n v="6.56"/>
    <n v="2"/>
    <n v="0"/>
    <n v="1.9023999999999992"/>
  </r>
  <r>
    <n v="5580"/>
    <s v="CA-2014-137498"/>
    <x v="3"/>
    <x v="428"/>
    <d v="2014-09-15T00:00:00"/>
    <s v="Second Class"/>
    <s v="LC-17050"/>
    <s v="Liz Carlisle"/>
    <x v="0"/>
    <s v="United States"/>
    <s v="Los Angeles"/>
    <x v="1"/>
    <n v="90004"/>
    <x v="1"/>
    <s v="FUR-CH-10003833"/>
    <x v="0"/>
    <x v="1"/>
    <s v="Novimex Fabric Task Chair"/>
    <n v="243.92"/>
    <n v="5"/>
    <n v="0.2"/>
    <n v="-15.245000000000005"/>
  </r>
  <r>
    <n v="5581"/>
    <s v="CA-2014-137498"/>
    <x v="3"/>
    <x v="428"/>
    <d v="2014-09-15T00:00:00"/>
    <s v="Second Class"/>
    <s v="LC-17050"/>
    <s v="Liz Carlisle"/>
    <x v="0"/>
    <s v="United States"/>
    <s v="Los Angeles"/>
    <x v="1"/>
    <n v="90004"/>
    <x v="1"/>
    <s v="OFF-PA-10000143"/>
    <x v="1"/>
    <x v="10"/>
    <s v="Astroparche Fine Business Paper"/>
    <n v="47.52"/>
    <n v="9"/>
    <n v="0"/>
    <n v="22.809600000000003"/>
  </r>
  <r>
    <n v="5582"/>
    <s v="CA-2014-163818"/>
    <x v="3"/>
    <x v="1055"/>
    <d v="2014-10-09T00:00:00"/>
    <s v="Standard Class"/>
    <s v="PS-18970"/>
    <s v="Paul Stevenson"/>
    <x v="2"/>
    <s v="United States"/>
    <s v="Clinton"/>
    <x v="39"/>
    <n v="20735"/>
    <x v="3"/>
    <s v="FUR-FU-10000076"/>
    <x v="0"/>
    <x v="5"/>
    <s v="24-Hour Round Wall Clock"/>
    <n v="19.98"/>
    <n v="1"/>
    <n v="0"/>
    <n v="8.5914000000000019"/>
  </r>
  <r>
    <n v="5583"/>
    <s v="CA-2013-161158"/>
    <x v="0"/>
    <x v="195"/>
    <d v="2013-05-14T00:00:00"/>
    <s v="Standard Class"/>
    <s v="PS-18970"/>
    <s v="Paul Stevenson"/>
    <x v="2"/>
    <s v="United States"/>
    <s v="New York City"/>
    <x v="15"/>
    <n v="10024"/>
    <x v="3"/>
    <s v="OFF-AR-10000462"/>
    <x v="1"/>
    <x v="6"/>
    <s v="Sanford Pocket Accent Highlighters"/>
    <n v="8"/>
    <n v="5"/>
    <n v="0"/>
    <n v="3.4400000000000008"/>
  </r>
  <r>
    <n v="5584"/>
    <s v="CA-2011-116673"/>
    <x v="2"/>
    <x v="534"/>
    <d v="2011-12-19T00:00:00"/>
    <s v="Second Class"/>
    <s v="JO-15280"/>
    <s v="Jas O'Carroll"/>
    <x v="0"/>
    <s v="United States"/>
    <s v="San Diego"/>
    <x v="1"/>
    <n v="92037"/>
    <x v="1"/>
    <s v="FUR-FU-10003829"/>
    <x v="0"/>
    <x v="5"/>
    <s v="Stackable Trays"/>
    <n v="6.16"/>
    <n v="2"/>
    <n v="0"/>
    <n v="1.9711999999999996"/>
  </r>
  <r>
    <n v="5585"/>
    <s v="CA-2014-105333"/>
    <x v="3"/>
    <x v="329"/>
    <d v="2014-12-05T00:00:00"/>
    <s v="Standard Class"/>
    <s v="VP-21730"/>
    <s v="Victor Preis"/>
    <x v="2"/>
    <s v="United States"/>
    <s v="New York City"/>
    <x v="15"/>
    <n v="10011"/>
    <x v="3"/>
    <s v="OFF-ST-10002182"/>
    <x v="1"/>
    <x v="4"/>
    <s v="Iris 3-Drawer Stacking Bin, Black"/>
    <n v="83.56"/>
    <n v="4"/>
    <n v="0"/>
    <n v="1.6711999999999989"/>
  </r>
  <r>
    <n v="5586"/>
    <s v="CA-2014-105333"/>
    <x v="3"/>
    <x v="329"/>
    <d v="2014-12-05T00:00:00"/>
    <s v="Standard Class"/>
    <s v="VP-21730"/>
    <s v="Victor Preis"/>
    <x v="2"/>
    <s v="United States"/>
    <s v="New York City"/>
    <x v="15"/>
    <n v="10011"/>
    <x v="3"/>
    <s v="TEC-PH-10001468"/>
    <x v="2"/>
    <x v="7"/>
    <s v="Panasonic Business Telephones KX-T7736"/>
    <n v="546.06000000000006"/>
    <n v="3"/>
    <n v="0"/>
    <n v="163.81799999999998"/>
  </r>
  <r>
    <n v="5587"/>
    <s v="CA-2014-105333"/>
    <x v="3"/>
    <x v="329"/>
    <d v="2014-12-05T00:00:00"/>
    <s v="Standard Class"/>
    <s v="VP-21730"/>
    <s v="Victor Preis"/>
    <x v="2"/>
    <s v="United States"/>
    <s v="New York City"/>
    <x v="15"/>
    <n v="10011"/>
    <x v="3"/>
    <s v="OFF-ST-10001809"/>
    <x v="1"/>
    <x v="4"/>
    <s v="Fellowes Officeware Wire Shelving"/>
    <n v="269.49"/>
    <n v="3"/>
    <n v="0"/>
    <n v="5.3897999999999939"/>
  </r>
  <r>
    <n v="5588"/>
    <s v="CA-2012-149993"/>
    <x v="1"/>
    <x v="531"/>
    <d v="2012-03-20T00:00:00"/>
    <s v="First Class"/>
    <s v="GA-14725"/>
    <s v="Guy Armstrong"/>
    <x v="0"/>
    <s v="United States"/>
    <s v="Lancaster"/>
    <x v="1"/>
    <n v="93534"/>
    <x v="1"/>
    <s v="OFF-FA-10001561"/>
    <x v="1"/>
    <x v="13"/>
    <s v="Stockwell Push Pins"/>
    <n v="10.9"/>
    <n v="5"/>
    <n v="0"/>
    <n v="3.5970000000000004"/>
  </r>
  <r>
    <n v="5589"/>
    <s v="CA-2011-168158"/>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s v="CA-2013-115224"/>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s v="CA-2013-115224"/>
    <x v="0"/>
    <x v="16"/>
    <d v="2013-12-12T00:00:00"/>
    <s v="Second Class"/>
    <s v="DB-13615"/>
    <s v="Doug Bickford"/>
    <x v="0"/>
    <s v="United States"/>
    <s v="San Francisco"/>
    <x v="1"/>
    <n v="94110"/>
    <x v="1"/>
    <s v="OFF-ST-10003816"/>
    <x v="1"/>
    <x v="4"/>
    <s v="Fellowes High-Stak Drawer Files"/>
    <n v="352.38"/>
    <n v="2"/>
    <n v="0"/>
    <n v="81.047399999999982"/>
  </r>
  <r>
    <n v="5592"/>
    <s v="CA-2011-164742"/>
    <x v="2"/>
    <x v="303"/>
    <d v="2011-10-18T00:00:00"/>
    <s v="Second Class"/>
    <s v="ML-17395"/>
    <s v="Marina Lichtenstein"/>
    <x v="1"/>
    <s v="United States"/>
    <s v="Lakewood"/>
    <x v="30"/>
    <n v="8701"/>
    <x v="3"/>
    <s v="FUR-CH-10002880"/>
    <x v="0"/>
    <x v="1"/>
    <s v="Global High-Back Leather Tilter, Burgundy"/>
    <n v="245.98"/>
    <n v="2"/>
    <n v="0"/>
    <n v="27.057799999999986"/>
  </r>
  <r>
    <n v="5593"/>
    <s v="CA-2011-164742"/>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s v="US-2014-108014"/>
    <x v="3"/>
    <x v="123"/>
    <d v="2014-11-26T00:00:00"/>
    <s v="Standard Class"/>
    <s v="JH-15430"/>
    <s v="Jennifer Halladay"/>
    <x v="0"/>
    <s v="United States"/>
    <s v="Cleveland"/>
    <x v="24"/>
    <n v="44105"/>
    <x v="3"/>
    <s v="OFF-BI-10003984"/>
    <x v="1"/>
    <x v="8"/>
    <s v="Lock-Up Easel 'Spel-Binder'"/>
    <n v="59.913000000000011"/>
    <n v="7"/>
    <n v="0.7"/>
    <n v="-45.933299999999988"/>
  </r>
  <r>
    <n v="5595"/>
    <s v="CA-2014-160325"/>
    <x v="3"/>
    <x v="241"/>
    <d v="2014-09-25T00:00:00"/>
    <s v="Same Day"/>
    <s v="BP-11095"/>
    <s v="Bart Pistole"/>
    <x v="1"/>
    <s v="United States"/>
    <s v="Lawrence"/>
    <x v="31"/>
    <n v="1841"/>
    <x v="3"/>
    <s v="TEC-PH-10000984"/>
    <x v="2"/>
    <x v="7"/>
    <s v="Panasonic KX-TG9471B"/>
    <n v="391.98"/>
    <n v="2"/>
    <n v="0"/>
    <n v="109.75440000000003"/>
  </r>
  <r>
    <n v="5596"/>
    <s v="CA-2014-160325"/>
    <x v="3"/>
    <x v="241"/>
    <d v="2014-09-25T00:00:00"/>
    <s v="Same Day"/>
    <s v="BP-11095"/>
    <s v="Bart Pistole"/>
    <x v="1"/>
    <s v="United States"/>
    <s v="Lawrence"/>
    <x v="31"/>
    <n v="1841"/>
    <x v="3"/>
    <s v="TEC-PH-10001944"/>
    <x v="2"/>
    <x v="7"/>
    <s v="Wi-Ex zBoost YX540 Cellular Phone Signal Booster"/>
    <n v="437.84999999999997"/>
    <n v="3"/>
    <n v="0"/>
    <n v="131.35499999999996"/>
  </r>
  <r>
    <n v="5597"/>
    <s v="CA-2012-159779"/>
    <x v="1"/>
    <x v="12"/>
    <d v="2012-09-29T00:00:00"/>
    <s v="Standard Class"/>
    <s v="SB-20185"/>
    <s v="Sarah Brown"/>
    <x v="0"/>
    <s v="United States"/>
    <s v="Concord"/>
    <x v="38"/>
    <n v="3301"/>
    <x v="3"/>
    <s v="OFF-BI-10002735"/>
    <x v="1"/>
    <x v="8"/>
    <s v="GBC Prestige Therm-A-Bind Covers"/>
    <n v="68.62"/>
    <n v="2"/>
    <n v="0"/>
    <n v="32.251400000000004"/>
  </r>
  <r>
    <n v="5598"/>
    <s v="CA-2014-151176"/>
    <x v="3"/>
    <x v="778"/>
    <d v="2014-02-21T00:00:00"/>
    <s v="Standard Class"/>
    <s v="SV-20785"/>
    <s v="Stewart Visinsky"/>
    <x v="0"/>
    <s v="United States"/>
    <s v="Baltimore"/>
    <x v="39"/>
    <n v="21215"/>
    <x v="3"/>
    <s v="OFF-SU-10001165"/>
    <x v="1"/>
    <x v="14"/>
    <s v="Acme Elite Stainless Steel Scissors"/>
    <n v="25.02"/>
    <n v="3"/>
    <n v="0"/>
    <n v="6.5052000000000003"/>
  </r>
  <r>
    <n v="5599"/>
    <s v="CA-2014-151176"/>
    <x v="3"/>
    <x v="778"/>
    <d v="2014-02-21T00:00:00"/>
    <s v="Standard Class"/>
    <s v="SV-20785"/>
    <s v="Stewart Visinsky"/>
    <x v="0"/>
    <s v="United States"/>
    <s v="Baltimore"/>
    <x v="39"/>
    <n v="21215"/>
    <x v="3"/>
    <s v="OFF-AR-10000614"/>
    <x v="1"/>
    <x v="6"/>
    <s v="Barrel Sharpener"/>
    <n v="10.709999999999999"/>
    <n v="3"/>
    <n v="0"/>
    <n v="2.7845999999999997"/>
  </r>
  <r>
    <n v="5600"/>
    <s v="CA-2011-108903"/>
    <x v="2"/>
    <x v="462"/>
    <d v="2011-10-03T00:00:00"/>
    <s v="Same Day"/>
    <s v="DO-13435"/>
    <s v="Denny Ordway"/>
    <x v="0"/>
    <s v="United States"/>
    <s v="Columbus"/>
    <x v="24"/>
    <n v="43229"/>
    <x v="3"/>
    <s v="OFF-AR-10004010"/>
    <x v="1"/>
    <x v="6"/>
    <s v="Hunt Boston Vacuum Mount KS Pencil Sharpener"/>
    <n v="55.984000000000009"/>
    <n v="2"/>
    <n v="0.2"/>
    <n v="4.1987999999999985"/>
  </r>
  <r>
    <n v="5601"/>
    <s v="CA-2011-108903"/>
    <x v="2"/>
    <x v="462"/>
    <d v="2011-10-03T00:00:00"/>
    <s v="Same Day"/>
    <s v="DO-13435"/>
    <s v="Denny Ordway"/>
    <x v="0"/>
    <s v="United States"/>
    <s v="Columbus"/>
    <x v="24"/>
    <n v="43229"/>
    <x v="3"/>
    <s v="OFF-EN-10004030"/>
    <x v="1"/>
    <x v="12"/>
    <s v="Convenience Packs of Business Envelopes"/>
    <n v="14.480000000000002"/>
    <n v="5"/>
    <n v="0.2"/>
    <n v="4.8869999999999987"/>
  </r>
  <r>
    <n v="5602"/>
    <s v="CA-2011-108903"/>
    <x v="2"/>
    <x v="462"/>
    <d v="2011-10-03T00:00:00"/>
    <s v="Same Day"/>
    <s v="DO-13435"/>
    <s v="Denny Ordway"/>
    <x v="0"/>
    <s v="United States"/>
    <s v="Columbus"/>
    <x v="24"/>
    <n v="43229"/>
    <x v="3"/>
    <s v="TEC-AC-10003023"/>
    <x v="2"/>
    <x v="11"/>
    <s v="Logitech G105 Gaming Keyboard"/>
    <n v="142.488"/>
    <n v="3"/>
    <n v="0.2"/>
    <n v="-3.5622000000000043"/>
  </r>
  <r>
    <n v="5603"/>
    <s v="CA-2013-117919"/>
    <x v="0"/>
    <x v="278"/>
    <d v="2013-08-30T00:00:00"/>
    <s v="Second Class"/>
    <s v="TB-21355"/>
    <s v="Todd Boyes"/>
    <x v="1"/>
    <s v="United States"/>
    <s v="Houston"/>
    <x v="5"/>
    <n v="77041"/>
    <x v="2"/>
    <s v="OFF-ST-10003572"/>
    <x v="1"/>
    <x v="4"/>
    <s v="Portfile Personal File Boxes"/>
    <n v="14.16"/>
    <n v="1"/>
    <n v="0.2"/>
    <n v="1.0620000000000003"/>
  </r>
  <r>
    <n v="5604"/>
    <s v="CA-2013-117919"/>
    <x v="0"/>
    <x v="278"/>
    <d v="2013-08-30T00:00:00"/>
    <s v="Second Class"/>
    <s v="TB-21355"/>
    <s v="Todd Boyes"/>
    <x v="1"/>
    <s v="United States"/>
    <s v="Houston"/>
    <x v="5"/>
    <n v="77041"/>
    <x v="2"/>
    <s v="OFF-PA-10004353"/>
    <x v="1"/>
    <x v="10"/>
    <s v="Southworth 25% Cotton Premium Laser Paper and Envelopes"/>
    <n v="79.920000000000016"/>
    <n v="5"/>
    <n v="0.2"/>
    <n v="27.972000000000001"/>
  </r>
  <r>
    <n v="5605"/>
    <s v="CA-2012-142475"/>
    <x v="1"/>
    <x v="155"/>
    <d v="2012-12-07T00:00:00"/>
    <s v="Standard Class"/>
    <s v="BS-11380"/>
    <s v="Bill Stewart"/>
    <x v="1"/>
    <s v="United States"/>
    <s v="New York City"/>
    <x v="15"/>
    <n v="10011"/>
    <x v="3"/>
    <s v="OFF-BI-10003718"/>
    <x v="1"/>
    <x v="8"/>
    <s v="GBC Therma-A-Bind 250T Electric Binding System"/>
    <n v="590.35199999999998"/>
    <n v="6"/>
    <n v="0.2"/>
    <n v="206.62319999999997"/>
  </r>
  <r>
    <n v="5606"/>
    <s v="CA-2013-134516"/>
    <x v="0"/>
    <x v="873"/>
    <d v="2013-09-26T00:00:00"/>
    <s v="Standard Class"/>
    <s v="FM-14215"/>
    <s v="Filia McAdams"/>
    <x v="1"/>
    <s v="United States"/>
    <s v="Greensboro"/>
    <x v="3"/>
    <n v="27405"/>
    <x v="0"/>
    <s v="FUR-FU-10001546"/>
    <x v="0"/>
    <x v="5"/>
    <s v="Dana Swing-Arm Lamps"/>
    <n v="17.088000000000001"/>
    <n v="2"/>
    <n v="0.2"/>
    <n v="1.0679999999999996"/>
  </r>
  <r>
    <n v="5607"/>
    <s v="CA-2013-134516"/>
    <x v="0"/>
    <x v="873"/>
    <d v="2013-09-26T00:00:00"/>
    <s v="Standard Class"/>
    <s v="FM-14215"/>
    <s v="Filia McAdams"/>
    <x v="1"/>
    <s v="United States"/>
    <s v="Greensboro"/>
    <x v="3"/>
    <n v="27405"/>
    <x v="0"/>
    <s v="FUR-CH-10002880"/>
    <x v="0"/>
    <x v="1"/>
    <s v="Global High-Back Leather Tilter, Burgundy"/>
    <n v="98.391999999999996"/>
    <n v="1"/>
    <n v="0.2"/>
    <n v="-11.069100000000006"/>
  </r>
  <r>
    <n v="5608"/>
    <s v="CA-2014-105193"/>
    <x v="3"/>
    <x v="613"/>
    <d v="2014-04-01T00:00:00"/>
    <s v="Standard Class"/>
    <s v="JL-15835"/>
    <s v="John Lee"/>
    <x v="0"/>
    <s v="United States"/>
    <s v="New York City"/>
    <x v="15"/>
    <n v="10024"/>
    <x v="3"/>
    <s v="OFF-AR-10001547"/>
    <x v="1"/>
    <x v="6"/>
    <s v="Newell 311"/>
    <n v="11.05"/>
    <n v="5"/>
    <n v="0"/>
    <n v="2.9835000000000003"/>
  </r>
  <r>
    <n v="5609"/>
    <s v="CA-2012-168634"/>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s v="CA-2014-117198"/>
    <x v="3"/>
    <x v="515"/>
    <d v="2014-09-06T00:00:00"/>
    <s v="Standard Class"/>
    <s v="BG-11035"/>
    <s v="Barry Gonzalez"/>
    <x v="0"/>
    <s v="United States"/>
    <s v="Monroe"/>
    <x v="28"/>
    <n v="71203"/>
    <x v="0"/>
    <s v="TEC-AC-10003033"/>
    <x v="2"/>
    <x v="11"/>
    <s v="Plantronics CS510 - Over-the-Head monaural Wireless Headset System"/>
    <n v="659.9"/>
    <n v="2"/>
    <n v="0"/>
    <n v="217.76699999999994"/>
  </r>
  <r>
    <n v="5611"/>
    <s v="CA-2012-145828"/>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s v="CA-2014-121027"/>
    <x v="3"/>
    <x v="238"/>
    <d v="2014-08-23T00:00:00"/>
    <s v="Standard Class"/>
    <s v="HW-14935"/>
    <s v="Helen Wasserman"/>
    <x v="1"/>
    <s v="United States"/>
    <s v="Seattle"/>
    <x v="4"/>
    <n v="98105"/>
    <x v="1"/>
    <s v="TEC-AC-10002049"/>
    <x v="2"/>
    <x v="11"/>
    <s v="Plantronics Savi W720 Multi-Device Wireless Headset System"/>
    <n v="843.9"/>
    <n v="2"/>
    <n v="0"/>
    <n v="371.31600000000003"/>
  </r>
  <r>
    <n v="5613"/>
    <s v="CA-2014-121027"/>
    <x v="3"/>
    <x v="238"/>
    <d v="2014-08-23T00:00:00"/>
    <s v="Standard Class"/>
    <s v="HW-14935"/>
    <s v="Helen Wasserman"/>
    <x v="1"/>
    <s v="United States"/>
    <s v="Seattle"/>
    <x v="4"/>
    <n v="98105"/>
    <x v="1"/>
    <s v="TEC-AC-10002253"/>
    <x v="2"/>
    <x v="11"/>
    <s v="Imation Bio 8GB USB Flash Drive Imation Corp"/>
    <n v="1496.16"/>
    <n v="9"/>
    <n v="0"/>
    <n v="224.42400000000006"/>
  </r>
  <r>
    <n v="5614"/>
    <s v="CA-2013-147431"/>
    <x v="0"/>
    <x v="1056"/>
    <d v="2013-02-07T00:00:00"/>
    <s v="Standard Class"/>
    <s v="AB-10105"/>
    <s v="Adrian Barton"/>
    <x v="0"/>
    <s v="United States"/>
    <s v="New York City"/>
    <x v="15"/>
    <n v="10011"/>
    <x v="3"/>
    <s v="OFF-ST-10003994"/>
    <x v="1"/>
    <x v="4"/>
    <s v="Belkin 19&quot; Center-Weighted Shelf, Gray"/>
    <n v="117.96"/>
    <n v="2"/>
    <n v="0"/>
    <n v="5.8979999999999961"/>
  </r>
  <r>
    <n v="5615"/>
    <s v="CA-2013-158001"/>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s v="CA-2013-158001"/>
    <x v="0"/>
    <x v="828"/>
    <d v="2013-08-28T00:00:00"/>
    <s v="Standard Class"/>
    <s v="JP-15460"/>
    <s v="Jennifer Patt"/>
    <x v="1"/>
    <s v="United States"/>
    <s v="New York City"/>
    <x v="15"/>
    <n v="10035"/>
    <x v="3"/>
    <s v="OFF-AP-10002118"/>
    <x v="1"/>
    <x v="9"/>
    <s v="1.7 Cubic Foot Compact &quot;Cube&quot; Office Refrigerators"/>
    <n v="1040.8"/>
    <n v="5"/>
    <n v="0"/>
    <n v="281.01600000000008"/>
  </r>
  <r>
    <n v="5617"/>
    <s v="CA-2013-158001"/>
    <x v="0"/>
    <x v="828"/>
    <d v="2013-08-28T00:00:00"/>
    <s v="Standard Class"/>
    <s v="JP-15460"/>
    <s v="Jennifer Patt"/>
    <x v="1"/>
    <s v="United States"/>
    <s v="New York City"/>
    <x v="15"/>
    <n v="10035"/>
    <x v="3"/>
    <s v="OFF-AR-10001954"/>
    <x v="1"/>
    <x v="6"/>
    <s v="Newell 331"/>
    <n v="29.339999999999996"/>
    <n v="6"/>
    <n v="0"/>
    <n v="7.9218000000000002"/>
  </r>
  <r>
    <n v="5618"/>
    <s v="CA-2014-125745"/>
    <x v="3"/>
    <x v="160"/>
    <d v="2014-07-05T00:00:00"/>
    <s v="Standard Class"/>
    <s v="DV-13045"/>
    <s v="Darrin Van Huff"/>
    <x v="1"/>
    <s v="United States"/>
    <s v="Memphis"/>
    <x v="18"/>
    <n v="38109"/>
    <x v="0"/>
    <s v="FUR-FU-10001591"/>
    <x v="0"/>
    <x v="5"/>
    <s v="Advantus Panel Wall Certificate Holder - 8.5x11"/>
    <n v="19.52"/>
    <n v="2"/>
    <n v="0.2"/>
    <n v="5.3680000000000012"/>
  </r>
  <r>
    <n v="5619"/>
    <s v="CA-2012-101154"/>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s v="US-2013-124163"/>
    <x v="0"/>
    <x v="477"/>
    <d v="2013-10-01T00:00:00"/>
    <s v="Standard Class"/>
    <s v="SC-20695"/>
    <s v="Steve Chapman"/>
    <x v="1"/>
    <s v="United States"/>
    <s v="La Crosse"/>
    <x v="6"/>
    <n v="54601"/>
    <x v="2"/>
    <s v="TEC-AC-10001908"/>
    <x v="2"/>
    <x v="11"/>
    <s v="Logitech Wireless Headset h800"/>
    <n v="499.95"/>
    <n v="5"/>
    <n v="0"/>
    <n v="174.98249999999999"/>
  </r>
  <r>
    <n v="5621"/>
    <s v="US-2013-124163"/>
    <x v="0"/>
    <x v="477"/>
    <d v="2013-10-01T00:00:00"/>
    <s v="Standard Class"/>
    <s v="SC-20695"/>
    <s v="Steve Chapman"/>
    <x v="1"/>
    <s v="United States"/>
    <s v="La Crosse"/>
    <x v="6"/>
    <n v="54601"/>
    <x v="2"/>
    <s v="OFF-AR-10000817"/>
    <x v="1"/>
    <x v="6"/>
    <s v="Manco Dry-Lighter Erasable Highlighter"/>
    <n v="3.04"/>
    <n v="1"/>
    <n v="0"/>
    <n v="1.0335999999999999"/>
  </r>
  <r>
    <n v="5622"/>
    <s v="US-2013-124163"/>
    <x v="0"/>
    <x v="477"/>
    <d v="2013-10-01T00:00:00"/>
    <s v="Standard Class"/>
    <s v="SC-20695"/>
    <s v="Steve Chapman"/>
    <x v="1"/>
    <s v="United States"/>
    <s v="La Crosse"/>
    <x v="6"/>
    <n v="54601"/>
    <x v="2"/>
    <s v="FUR-CH-10004218"/>
    <x v="0"/>
    <x v="1"/>
    <s v="Global Fabric Manager's Chair, Dark Gray"/>
    <n v="201.96"/>
    <n v="2"/>
    <n v="0"/>
    <n v="50.490000000000009"/>
  </r>
  <r>
    <n v="5623"/>
    <s v="US-2013-124163"/>
    <x v="0"/>
    <x v="477"/>
    <d v="2013-10-01T00:00:00"/>
    <s v="Standard Class"/>
    <s v="SC-20695"/>
    <s v="Steve Chapman"/>
    <x v="1"/>
    <s v="United States"/>
    <s v="La Crosse"/>
    <x v="6"/>
    <n v="54601"/>
    <x v="2"/>
    <s v="FUR-FU-10000755"/>
    <x v="0"/>
    <x v="5"/>
    <s v="Eldon Expressions Mahogany Wood Desk Collection"/>
    <n v="68.64"/>
    <n v="11"/>
    <n v="0"/>
    <n v="17.160000000000004"/>
  </r>
  <r>
    <n v="5624"/>
    <s v="CA-2013-121748"/>
    <x v="0"/>
    <x v="1057"/>
    <d v="2013-10-29T00:00:00"/>
    <s v="Second Class"/>
    <s v="VW-21775"/>
    <s v="Victoria Wilson"/>
    <x v="1"/>
    <s v="United States"/>
    <s v="Los Angeles"/>
    <x v="1"/>
    <n v="90032"/>
    <x v="1"/>
    <s v="TEC-AC-10003063"/>
    <x v="2"/>
    <x v="11"/>
    <s v="Micro Innovations USB RF Wireless Keyboard with Mouse"/>
    <n v="100"/>
    <n v="4"/>
    <n v="0"/>
    <n v="21"/>
  </r>
  <r>
    <n v="5625"/>
    <s v="CA-2013-121748"/>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s v="CA-2011-126683"/>
    <x v="2"/>
    <x v="411"/>
    <d v="2011-10-01T00:00:00"/>
    <s v="Second Class"/>
    <s v="PP-18955"/>
    <s v="Paul Prost"/>
    <x v="2"/>
    <s v="United States"/>
    <s v="Seattle"/>
    <x v="4"/>
    <n v="98115"/>
    <x v="1"/>
    <s v="FUR-FU-10001706"/>
    <x v="0"/>
    <x v="5"/>
    <s v="Longer-Life Soft White Bulbs"/>
    <n v="6.16"/>
    <n v="2"/>
    <n v="0"/>
    <n v="2.9567999999999999"/>
  </r>
  <r>
    <n v="5627"/>
    <s v="CA-2011-126683"/>
    <x v="2"/>
    <x v="411"/>
    <d v="2011-10-01T00:00:00"/>
    <s v="Second Class"/>
    <s v="PP-18955"/>
    <s v="Paul Prost"/>
    <x v="2"/>
    <s v="United States"/>
    <s v="Seattle"/>
    <x v="4"/>
    <n v="98115"/>
    <x v="1"/>
    <s v="FUR-TA-10002958"/>
    <x v="0"/>
    <x v="3"/>
    <s v="Bevis Oval Conference Table, Walnut"/>
    <n v="2348.8200000000002"/>
    <n v="9"/>
    <n v="0"/>
    <n v="399.29939999999976"/>
  </r>
  <r>
    <n v="5628"/>
    <s v="CA-2014-148810"/>
    <x v="3"/>
    <x v="335"/>
    <d v="2014-07-02T00:00:00"/>
    <s v="Standard Class"/>
    <s v="DR-12880"/>
    <s v="Dan Reichenbach"/>
    <x v="1"/>
    <s v="United States"/>
    <s v="Miami"/>
    <x v="2"/>
    <n v="33180"/>
    <x v="0"/>
    <s v="OFF-LA-10004689"/>
    <x v="1"/>
    <x v="2"/>
    <s v="Avery 512"/>
    <n v="13.872000000000002"/>
    <n v="6"/>
    <n v="0.2"/>
    <n v="4.6818000000000008"/>
  </r>
  <r>
    <n v="5629"/>
    <s v="CA-2014-148810"/>
    <x v="3"/>
    <x v="335"/>
    <d v="2014-07-02T00:00:00"/>
    <s v="Standard Class"/>
    <s v="DR-12880"/>
    <s v="Dan Reichenbach"/>
    <x v="1"/>
    <s v="United States"/>
    <s v="Miami"/>
    <x v="2"/>
    <n v="33180"/>
    <x v="0"/>
    <s v="FUR-CH-10001545"/>
    <x v="0"/>
    <x v="1"/>
    <s v="Hon Comfortask Task/Swivel Chairs"/>
    <n v="273.55200000000002"/>
    <n v="3"/>
    <n v="0.2"/>
    <n v="-13.677599999999998"/>
  </r>
  <r>
    <n v="5630"/>
    <s v="US-2013-146066"/>
    <x v="0"/>
    <x v="1036"/>
    <d v="2013-08-24T00:00:00"/>
    <s v="Second Class"/>
    <s v="RB-19465"/>
    <s v="Rick Bensley"/>
    <x v="2"/>
    <s v="United States"/>
    <s v="Philadelphia"/>
    <x v="9"/>
    <n v="19143"/>
    <x v="3"/>
    <s v="FUR-TA-10002530"/>
    <x v="0"/>
    <x v="3"/>
    <s v="Iceberg OfficeWorks 42&quot; Round Tables"/>
    <n v="815.29199999999992"/>
    <n v="9"/>
    <n v="0.4"/>
    <n v="-339.7050000000001"/>
  </r>
  <r>
    <n v="5631"/>
    <s v="CA-2011-127614"/>
    <x v="2"/>
    <x v="1058"/>
    <d v="2011-02-16T00:00:00"/>
    <s v="Standard Class"/>
    <s v="NF-18385"/>
    <s v="Natalie Fritzler"/>
    <x v="0"/>
    <s v="United States"/>
    <s v="Chesapeake"/>
    <x v="17"/>
    <n v="23320"/>
    <x v="0"/>
    <s v="TEC-AC-10001432"/>
    <x v="2"/>
    <x v="11"/>
    <s v="Enermax Aurora Lite Keyboard"/>
    <n v="234.45000000000002"/>
    <n v="3"/>
    <n v="0"/>
    <n v="103.15800000000003"/>
  </r>
  <r>
    <n v="5632"/>
    <s v="CA-2011-127614"/>
    <x v="2"/>
    <x v="1058"/>
    <d v="2011-02-16T00:00:00"/>
    <s v="Standard Class"/>
    <s v="NF-18385"/>
    <s v="Natalie Fritzler"/>
    <x v="0"/>
    <s v="United States"/>
    <s v="Chesapeake"/>
    <x v="17"/>
    <n v="23320"/>
    <x v="0"/>
    <s v="FUR-TA-10003715"/>
    <x v="0"/>
    <x v="3"/>
    <s v="Hon 2111 Invitation Series Corner Table"/>
    <n v="1256.22"/>
    <n v="6"/>
    <n v="0"/>
    <n v="75.37319999999994"/>
  </r>
  <r>
    <n v="5633"/>
    <s v="CA-2011-127614"/>
    <x v="2"/>
    <x v="1058"/>
    <d v="2011-02-16T00:00:00"/>
    <s v="Standard Class"/>
    <s v="NF-18385"/>
    <s v="Natalie Fritzler"/>
    <x v="0"/>
    <s v="United States"/>
    <s v="Chesapeake"/>
    <x v="17"/>
    <n v="23320"/>
    <x v="0"/>
    <s v="OFF-BI-10003291"/>
    <x v="1"/>
    <x v="8"/>
    <s v="Wilson Jones Leather-Like Binders with DublLock Round Rings"/>
    <n v="17.46"/>
    <n v="2"/>
    <n v="0"/>
    <n v="8.2061999999999991"/>
  </r>
  <r>
    <n v="5634"/>
    <s v="CA-2013-101742"/>
    <x v="0"/>
    <x v="713"/>
    <d v="2013-09-29T00:00:00"/>
    <s v="Second Class"/>
    <s v="CR-12580"/>
    <s v="Clay Rozendal"/>
    <x v="2"/>
    <s v="United States"/>
    <s v="New York City"/>
    <x v="15"/>
    <n v="10009"/>
    <x v="3"/>
    <s v="OFF-BI-10004187"/>
    <x v="1"/>
    <x v="8"/>
    <s v="Staples"/>
    <n v="10.528"/>
    <n v="7"/>
    <n v="0.2"/>
    <n v="3.6847999999999987"/>
  </r>
  <r>
    <n v="5635"/>
    <s v="CA-2012-134943"/>
    <x v="1"/>
    <x v="901"/>
    <d v="2012-12-06T00:00:00"/>
    <s v="First Class"/>
    <s v="SU-20665"/>
    <s v="Stephanie Ulpright"/>
    <x v="2"/>
    <s v="United States"/>
    <s v="Ann Arbor"/>
    <x v="12"/>
    <n v="48104"/>
    <x v="2"/>
    <s v="OFF-BI-10000666"/>
    <x v="1"/>
    <x v="8"/>
    <s v="Surelock Post Binders"/>
    <n v="152.79999999999998"/>
    <n v="5"/>
    <n v="0"/>
    <n v="76.399999999999991"/>
  </r>
  <r>
    <n v="5636"/>
    <s v="CA-2014-123022"/>
    <x v="3"/>
    <x v="213"/>
    <d v="2014-09-09T00:00:00"/>
    <s v="Standard Class"/>
    <s v="SC-20050"/>
    <s v="Sample Company A"/>
    <x v="2"/>
    <s v="United States"/>
    <s v="La Mesa"/>
    <x v="1"/>
    <n v="91941"/>
    <x v="1"/>
    <s v="OFF-BI-10002225"/>
    <x v="1"/>
    <x v="8"/>
    <s v="Square Ring Data Binders, Rigid 75 Pt. Covers, 11&quot; x 14-7/8&quot;"/>
    <n v="82.56"/>
    <n v="5"/>
    <n v="0.2"/>
    <n v="28.896000000000001"/>
  </r>
  <r>
    <n v="5637"/>
    <s v="CA-2014-123022"/>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s v="CA-2014-113208"/>
    <x v="3"/>
    <x v="606"/>
    <d v="2014-04-03T00:00:00"/>
    <s v="Standard Class"/>
    <s v="ML-18040"/>
    <s v="Michelle Lonsdale"/>
    <x v="1"/>
    <s v="United States"/>
    <s v="Dearborn"/>
    <x v="12"/>
    <n v="48126"/>
    <x v="2"/>
    <s v="FUR-FU-10004245"/>
    <x v="0"/>
    <x v="5"/>
    <s v="Career Cubicle Clock, 8 1/4&quot;, Black"/>
    <n v="60.84"/>
    <n v="3"/>
    <n v="0"/>
    <n v="23.119199999999999"/>
  </r>
  <r>
    <n v="5639"/>
    <s v="CA-2011-154893"/>
    <x v="2"/>
    <x v="1059"/>
    <d v="2011-12-27T00:00:00"/>
    <s v="Standard Class"/>
    <s v="GM-14440"/>
    <s v="Gary McGarr"/>
    <x v="0"/>
    <s v="United States"/>
    <s v="San Diego"/>
    <x v="1"/>
    <n v="92024"/>
    <x v="1"/>
    <s v="FUR-CH-10004287"/>
    <x v="0"/>
    <x v="1"/>
    <s v="SAFCO Arco Folding Chair"/>
    <n v="1325.76"/>
    <n v="6"/>
    <n v="0.2"/>
    <n v="149.14799999999991"/>
  </r>
  <r>
    <n v="5640"/>
    <s v="CA-2011-154893"/>
    <x v="2"/>
    <x v="1059"/>
    <d v="2011-12-27T00:00:00"/>
    <s v="Standard Class"/>
    <s v="GM-14440"/>
    <s v="Gary McGarr"/>
    <x v="0"/>
    <s v="United States"/>
    <s v="San Diego"/>
    <x v="1"/>
    <n v="92024"/>
    <x v="1"/>
    <s v="FUR-CH-10000595"/>
    <x v="0"/>
    <x v="1"/>
    <s v="Safco Contoured Stacking Chairs"/>
    <n v="572.16000000000008"/>
    <n v="3"/>
    <n v="0.2"/>
    <n v="35.759999999999962"/>
  </r>
  <r>
    <n v="5641"/>
    <s v="CA-2011-147900"/>
    <x v="2"/>
    <x v="865"/>
    <d v="2011-09-28T00:00:00"/>
    <s v="Standard Class"/>
    <s v="JK-15640"/>
    <s v="Jim Kriz"/>
    <x v="2"/>
    <s v="United States"/>
    <s v="Lakewood"/>
    <x v="24"/>
    <n v="44107"/>
    <x v="3"/>
    <s v="OFF-PA-10003063"/>
    <x v="1"/>
    <x v="10"/>
    <s v="EcoTones Memo Sheets"/>
    <n v="28.8"/>
    <n v="9"/>
    <n v="0.2"/>
    <n v="10.080000000000002"/>
  </r>
  <r>
    <n v="5642"/>
    <s v="CA-2014-106355"/>
    <x v="3"/>
    <x v="459"/>
    <d v="2014-04-06T00:00:00"/>
    <s v="First Class"/>
    <s v="AT-10435"/>
    <s v="Alyssa Tate"/>
    <x v="2"/>
    <s v="United States"/>
    <s v="Meriden"/>
    <x v="29"/>
    <n v="6450"/>
    <x v="3"/>
    <s v="OFF-AR-10000246"/>
    <x v="1"/>
    <x v="6"/>
    <s v="Newell 318"/>
    <n v="11.12"/>
    <n v="4"/>
    <n v="0"/>
    <n v="2.8911999999999995"/>
  </r>
  <r>
    <n v="5643"/>
    <s v="CA-2013-127985"/>
    <x v="0"/>
    <x v="178"/>
    <d v="2013-04-06T00:00:00"/>
    <s v="Second Class"/>
    <s v="DB-12910"/>
    <s v="Daniel Byrd"/>
    <x v="2"/>
    <s v="United States"/>
    <s v="Columbus"/>
    <x v="32"/>
    <n v="31907"/>
    <x v="0"/>
    <s v="FUR-FU-10003274"/>
    <x v="0"/>
    <x v="5"/>
    <s v="Regeneration Desk Collection"/>
    <n v="7.04"/>
    <n v="4"/>
    <n v="0"/>
    <n v="3.0976000000000004"/>
  </r>
  <r>
    <n v="5644"/>
    <s v="CA-2012-166604"/>
    <x v="1"/>
    <x v="1060"/>
    <d v="2012-05-20T00:00:00"/>
    <s v="Second Class"/>
    <s v="AH-10690"/>
    <s v="Anna Häberlin"/>
    <x v="1"/>
    <s v="United States"/>
    <s v="Roswell"/>
    <x v="32"/>
    <n v="30076"/>
    <x v="0"/>
    <s v="OFF-EN-10004147"/>
    <x v="1"/>
    <x v="12"/>
    <s v="Wausau Papers Astrobrights Colored Envelopes"/>
    <n v="17.940000000000001"/>
    <n v="3"/>
    <n v="0"/>
    <n v="8.7906000000000013"/>
  </r>
  <r>
    <n v="5645"/>
    <s v="CA-2014-120719"/>
    <x v="3"/>
    <x v="721"/>
    <d v="2014-03-27T00:00:00"/>
    <s v="First Class"/>
    <s v="SJ-20125"/>
    <s v="Sanjit Jacobs"/>
    <x v="2"/>
    <s v="United States"/>
    <s v="Seattle"/>
    <x v="4"/>
    <n v="98105"/>
    <x v="1"/>
    <s v="OFF-BI-10002103"/>
    <x v="1"/>
    <x v="8"/>
    <s v="Cardinal Slant-D Ring Binder, Heavy Gauge Vinyl"/>
    <n v="34.76"/>
    <n v="5"/>
    <n v="0.2"/>
    <n v="11.296999999999999"/>
  </r>
  <r>
    <n v="5646"/>
    <s v="CA-2014-127117"/>
    <x v="3"/>
    <x v="349"/>
    <d v="2014-04-20T00:00:00"/>
    <s v="Standard Class"/>
    <s v="HM-14860"/>
    <s v="Harry Marie"/>
    <x v="1"/>
    <s v="United States"/>
    <s v="Morristown"/>
    <x v="30"/>
    <n v="7960"/>
    <x v="3"/>
    <s v="FUR-FU-10004018"/>
    <x v="0"/>
    <x v="5"/>
    <s v="Tensor Computer Mounted Lamp"/>
    <n v="74.45"/>
    <n v="5"/>
    <n v="0"/>
    <n v="20.101500000000001"/>
  </r>
  <r>
    <n v="5647"/>
    <s v="CA-2012-104241"/>
    <x v="1"/>
    <x v="1038"/>
    <d v="2012-01-09T00:00:00"/>
    <s v="Standard Class"/>
    <s v="AG-10495"/>
    <s v="Andrew Gjertsen"/>
    <x v="1"/>
    <s v="United States"/>
    <s v="Alexandria"/>
    <x v="17"/>
    <n v="22304"/>
    <x v="0"/>
    <s v="FUR-FU-10001473"/>
    <x v="0"/>
    <x v="5"/>
    <s v="DAX Wood Document Frame"/>
    <n v="192.22"/>
    <n v="14"/>
    <n v="0"/>
    <n v="69.199200000000005"/>
  </r>
  <r>
    <n v="5648"/>
    <s v="CA-2014-168179"/>
    <x v="3"/>
    <x v="808"/>
    <d v="2014-11-08T00:00:00"/>
    <s v="Standard Class"/>
    <s v="JB-16000"/>
    <s v="Joy Bell-"/>
    <x v="0"/>
    <s v="United States"/>
    <s v="Salt Lake City"/>
    <x v="7"/>
    <n v="84106"/>
    <x v="1"/>
    <s v="OFF-PA-10001800"/>
    <x v="1"/>
    <x v="10"/>
    <s v="Xerox 220"/>
    <n v="19.440000000000001"/>
    <n v="3"/>
    <n v="0"/>
    <n v="9.3312000000000008"/>
  </r>
  <r>
    <n v="5649"/>
    <s v="CA-2014-142342"/>
    <x v="3"/>
    <x v="729"/>
    <d v="2014-07-20T00:00:00"/>
    <s v="Second Class"/>
    <s v="AJ-10795"/>
    <s v="Anthony Johnson"/>
    <x v="1"/>
    <s v="United States"/>
    <s v="Apple Valley"/>
    <x v="1"/>
    <n v="92307"/>
    <x v="1"/>
    <s v="OFF-PA-10004609"/>
    <x v="1"/>
    <x v="10"/>
    <s v="Xerox 221"/>
    <n v="32.400000000000006"/>
    <n v="5"/>
    <n v="0"/>
    <n v="15.552000000000001"/>
  </r>
  <r>
    <n v="5650"/>
    <s v="CA-2014-142342"/>
    <x v="3"/>
    <x v="729"/>
    <d v="2014-07-20T00:00:00"/>
    <s v="Second Class"/>
    <s v="AJ-10795"/>
    <s v="Anthony Johnson"/>
    <x v="1"/>
    <s v="United States"/>
    <s v="Apple Valley"/>
    <x v="1"/>
    <n v="92307"/>
    <x v="1"/>
    <s v="OFF-EN-10002592"/>
    <x v="1"/>
    <x v="12"/>
    <s v="Peel &amp; Seel Recycled Catalog Envelopes, Brown"/>
    <n v="57.9"/>
    <n v="5"/>
    <n v="0"/>
    <n v="28.95"/>
  </r>
  <r>
    <n v="5651"/>
    <s v="CA-2014-142342"/>
    <x v="3"/>
    <x v="729"/>
    <d v="2014-07-20T00:00:00"/>
    <s v="Second Class"/>
    <s v="AJ-10795"/>
    <s v="Anthony Johnson"/>
    <x v="1"/>
    <s v="United States"/>
    <s v="Apple Valley"/>
    <x v="1"/>
    <n v="92307"/>
    <x v="1"/>
    <s v="OFF-ST-10002957"/>
    <x v="1"/>
    <x v="4"/>
    <s v="Sterilite Show Offs Storage Containers"/>
    <n v="10.56"/>
    <n v="2"/>
    <n v="0"/>
    <n v="0"/>
  </r>
  <r>
    <n v="5652"/>
    <s v="CA-2014-142342"/>
    <x v="3"/>
    <x v="729"/>
    <d v="2014-07-20T00:00:00"/>
    <s v="Second Class"/>
    <s v="AJ-10795"/>
    <s v="Anthony Johnson"/>
    <x v="1"/>
    <s v="United States"/>
    <s v="Apple Valley"/>
    <x v="1"/>
    <n v="92307"/>
    <x v="1"/>
    <s v="FUR-BO-10002613"/>
    <x v="0"/>
    <x v="0"/>
    <s v="Atlantic Metals Mobile 4-Shelf Bookcases, Custom Colors"/>
    <n v="1194.165"/>
    <n v="5"/>
    <n v="0.15"/>
    <n v="210.73499999999993"/>
  </r>
  <r>
    <n v="5653"/>
    <s v="CA-2014-109099"/>
    <x v="3"/>
    <x v="833"/>
    <d v="2014-10-12T00:00:00"/>
    <s v="Standard Class"/>
    <s v="MM-18280"/>
    <s v="Muhammed MacIntyre"/>
    <x v="1"/>
    <s v="United States"/>
    <s v="New York City"/>
    <x v="15"/>
    <n v="10009"/>
    <x v="3"/>
    <s v="OFF-PA-10001033"/>
    <x v="1"/>
    <x v="10"/>
    <s v="Xerox 1893"/>
    <n v="40.99"/>
    <n v="1"/>
    <n v="0"/>
    <n v="20.085100000000001"/>
  </r>
  <r>
    <n v="5654"/>
    <s v="US-2011-134187"/>
    <x v="2"/>
    <x v="130"/>
    <d v="2011-11-11T00:00:00"/>
    <s v="Standard Class"/>
    <s v="TH-21235"/>
    <s v="Tiffany House"/>
    <x v="1"/>
    <s v="United States"/>
    <s v="Long Beach"/>
    <x v="1"/>
    <n v="90805"/>
    <x v="1"/>
    <s v="OFF-AR-10000940"/>
    <x v="1"/>
    <x v="6"/>
    <s v="Newell 343"/>
    <n v="2.94"/>
    <n v="1"/>
    <n v="0"/>
    <n v="0.79380000000000006"/>
  </r>
  <r>
    <n v="5655"/>
    <s v="CA-2013-145261"/>
    <x v="0"/>
    <x v="122"/>
    <d v="2013-12-22T00:00:00"/>
    <s v="First Class"/>
    <s v="AH-10120"/>
    <s v="Adrian Hane"/>
    <x v="2"/>
    <s v="United States"/>
    <s v="Salem"/>
    <x v="21"/>
    <n v="97301"/>
    <x v="1"/>
    <s v="OFF-BI-10001670"/>
    <x v="1"/>
    <x v="8"/>
    <s v="Vinyl Sectional Post Binders"/>
    <n v="45.240000000000009"/>
    <n v="4"/>
    <n v="0.7"/>
    <n v="-30.159999999999997"/>
  </r>
  <r>
    <n v="5656"/>
    <s v="CA-2013-145261"/>
    <x v="0"/>
    <x v="122"/>
    <d v="2013-12-22T00:00:00"/>
    <s v="First Class"/>
    <s v="AH-10120"/>
    <s v="Adrian Hane"/>
    <x v="2"/>
    <s v="United States"/>
    <s v="Salem"/>
    <x v="21"/>
    <n v="97301"/>
    <x v="1"/>
    <s v="OFF-AR-10004078"/>
    <x v="1"/>
    <x v="6"/>
    <s v="Newell 312"/>
    <n v="18.687999999999999"/>
    <n v="4"/>
    <n v="0.2"/>
    <n v="2.3359999999999994"/>
  </r>
  <r>
    <n v="5657"/>
    <s v="CA-2013-145261"/>
    <x v="0"/>
    <x v="122"/>
    <d v="2013-12-22T00:00:00"/>
    <s v="First Class"/>
    <s v="AH-10120"/>
    <s v="Adrian Hane"/>
    <x v="2"/>
    <s v="United States"/>
    <s v="Salem"/>
    <x v="21"/>
    <n v="97301"/>
    <x v="1"/>
    <s v="OFF-PA-10003036"/>
    <x v="1"/>
    <x v="10"/>
    <s v="Black Print Carbonless 8 1/2&quot; x 8 1/4&quot; Rapid Memo Book"/>
    <n v="11.648000000000001"/>
    <n v="2"/>
    <n v="0.2"/>
    <n v="3.7855999999999992"/>
  </r>
  <r>
    <n v="5658"/>
    <s v="CA-2013-145261"/>
    <x v="0"/>
    <x v="122"/>
    <d v="2013-12-22T00:00:00"/>
    <s v="First Class"/>
    <s v="AH-10120"/>
    <s v="Adrian Hane"/>
    <x v="2"/>
    <s v="United States"/>
    <s v="Salem"/>
    <x v="21"/>
    <n v="97301"/>
    <x v="1"/>
    <s v="TEC-AC-10000991"/>
    <x v="2"/>
    <x v="11"/>
    <s v="Sony Micro Vault Click 8 GB USB 2.0 Flash Drive"/>
    <n v="112.77600000000001"/>
    <n v="3"/>
    <n v="0.2"/>
    <n v="-8.4581999999999979"/>
  </r>
  <r>
    <n v="5659"/>
    <s v="CA-2013-145261"/>
    <x v="0"/>
    <x v="122"/>
    <d v="2013-12-22T00:00:00"/>
    <s v="First Class"/>
    <s v="AH-10120"/>
    <s v="Adrian Hane"/>
    <x v="2"/>
    <s v="United States"/>
    <s v="Salem"/>
    <x v="21"/>
    <n v="97301"/>
    <x v="1"/>
    <s v="FUR-TA-10002530"/>
    <x v="0"/>
    <x v="3"/>
    <s v="Iceberg OfficeWorks 42&quot; Round Tables"/>
    <n v="377.45"/>
    <n v="5"/>
    <n v="0.5"/>
    <n v="-264.21500000000003"/>
  </r>
  <r>
    <n v="5660"/>
    <s v="CA-2013-145261"/>
    <x v="0"/>
    <x v="122"/>
    <d v="2013-12-22T00:00:00"/>
    <s v="First Class"/>
    <s v="AH-10120"/>
    <s v="Adrian Hane"/>
    <x v="2"/>
    <s v="United States"/>
    <s v="Salem"/>
    <x v="21"/>
    <n v="97301"/>
    <x v="1"/>
    <s v="OFF-LA-10000407"/>
    <x v="1"/>
    <x v="2"/>
    <s v="Avery White Multi-Purpose Labels"/>
    <n v="15.936000000000002"/>
    <n v="4"/>
    <n v="0.2"/>
    <n v="5.1791999999999998"/>
  </r>
  <r>
    <n v="5661"/>
    <s v="CA-2013-145261"/>
    <x v="0"/>
    <x v="122"/>
    <d v="2013-12-22T00:00:00"/>
    <s v="First Class"/>
    <s v="AH-10120"/>
    <s v="Adrian Hane"/>
    <x v="2"/>
    <s v="United States"/>
    <s v="Salem"/>
    <x v="21"/>
    <n v="97301"/>
    <x v="1"/>
    <s v="TEC-PH-10004833"/>
    <x v="2"/>
    <x v="7"/>
    <s v="Macally Suction Cup Mount"/>
    <n v="28.68"/>
    <n v="3"/>
    <n v="0.2"/>
    <n v="-7.17"/>
  </r>
  <r>
    <n v="5662"/>
    <s v="CA-2013-108875"/>
    <x v="0"/>
    <x v="446"/>
    <d v="2013-10-02T00:00:00"/>
    <s v="Standard Class"/>
    <s v="CL-12700"/>
    <s v="Craig Leslie"/>
    <x v="2"/>
    <s v="United States"/>
    <s v="Aurora"/>
    <x v="22"/>
    <n v="80013"/>
    <x v="1"/>
    <s v="FUR-FU-10002671"/>
    <x v="0"/>
    <x v="5"/>
    <s v="Electrix 20W Halogen Replacement Bulb for Zoom-In Desk Lamp"/>
    <n v="21.44"/>
    <n v="2"/>
    <n v="0.2"/>
    <n v="7.5039999999999987"/>
  </r>
  <r>
    <n v="5663"/>
    <s v="CA-2013-108875"/>
    <x v="0"/>
    <x v="446"/>
    <d v="2013-10-02T00:00:00"/>
    <s v="Standard Class"/>
    <s v="CL-12700"/>
    <s v="Craig Leslie"/>
    <x v="2"/>
    <s v="United States"/>
    <s v="Aurora"/>
    <x v="22"/>
    <n v="80013"/>
    <x v="1"/>
    <s v="OFF-ST-10001370"/>
    <x v="1"/>
    <x v="4"/>
    <s v="Sensible Storage WireTech Storage Systems"/>
    <n v="511.05600000000004"/>
    <n v="9"/>
    <n v="0.2"/>
    <n v="-95.823000000000079"/>
  </r>
  <r>
    <n v="5664"/>
    <s v="CA-2013-141957"/>
    <x v="0"/>
    <x v="658"/>
    <d v="2013-07-22T00:00:00"/>
    <s v="Same Day"/>
    <s v="JG-15310"/>
    <s v="Jason Gross"/>
    <x v="1"/>
    <s v="United States"/>
    <s v="Newark"/>
    <x v="24"/>
    <n v="43055"/>
    <x v="3"/>
    <s v="OFF-AR-10000914"/>
    <x v="1"/>
    <x v="6"/>
    <s v="Boston 16765 Mini Stand Up Battery Pencil Sharpener"/>
    <n v="18.656000000000002"/>
    <n v="2"/>
    <n v="0.2"/>
    <n v="1.3992000000000013"/>
  </r>
  <r>
    <n v="5665"/>
    <s v="CA-2013-141957"/>
    <x v="0"/>
    <x v="658"/>
    <d v="2013-07-22T00:00:00"/>
    <s v="Same Day"/>
    <s v="JG-15310"/>
    <s v="Jason Gross"/>
    <x v="1"/>
    <s v="United States"/>
    <s v="Newark"/>
    <x v="24"/>
    <n v="43055"/>
    <x v="3"/>
    <s v="OFF-BI-10001116"/>
    <x v="1"/>
    <x v="8"/>
    <s v="Wilson Jones 1&quot; Hanging DublLock Ring Binders"/>
    <n v="11.088000000000003"/>
    <n v="7"/>
    <n v="0.7"/>
    <n v="-8.1311999999999998"/>
  </r>
  <r>
    <n v="5666"/>
    <s v="CA-2013-141957"/>
    <x v="0"/>
    <x v="658"/>
    <d v="2013-07-22T00:00:00"/>
    <s v="Same Day"/>
    <s v="JG-15310"/>
    <s v="Jason Gross"/>
    <x v="1"/>
    <s v="United States"/>
    <s v="Newark"/>
    <x v="24"/>
    <n v="43055"/>
    <x v="3"/>
    <s v="OFF-ST-10002276"/>
    <x v="1"/>
    <x v="4"/>
    <s v="Safco Steel Mobile File Cart"/>
    <n v="66.688000000000002"/>
    <n v="1"/>
    <n v="0.2"/>
    <n v="4.1680000000000028"/>
  </r>
  <r>
    <n v="5667"/>
    <s v="CA-2013-141957"/>
    <x v="0"/>
    <x v="658"/>
    <d v="2013-07-22T00:00:00"/>
    <s v="Same Day"/>
    <s v="JG-15310"/>
    <s v="Jason Gross"/>
    <x v="1"/>
    <s v="United States"/>
    <s v="Newark"/>
    <x v="24"/>
    <n v="43055"/>
    <x v="3"/>
    <s v="OFF-ST-10004340"/>
    <x v="1"/>
    <x v="4"/>
    <s v="Fellowes Mobile File Cart, Black"/>
    <n v="99.488"/>
    <n v="2"/>
    <n v="0.2"/>
    <n v="8.7052000000000049"/>
  </r>
  <r>
    <n v="5668"/>
    <s v="CA-2013-142405"/>
    <x v="0"/>
    <x v="725"/>
    <d v="2013-06-16T00:00:00"/>
    <s v="Standard Class"/>
    <s v="SE-20110"/>
    <s v="Sanjit Engle"/>
    <x v="0"/>
    <s v="United States"/>
    <s v="Seattle"/>
    <x v="4"/>
    <n v="98103"/>
    <x v="1"/>
    <s v="OFF-LA-10004093"/>
    <x v="1"/>
    <x v="2"/>
    <s v="Avery 486"/>
    <n v="14.62"/>
    <n v="2"/>
    <n v="0"/>
    <n v="6.8713999999999995"/>
  </r>
  <r>
    <n v="5669"/>
    <s v="CA-2013-142405"/>
    <x v="0"/>
    <x v="725"/>
    <d v="2013-06-16T00:00:00"/>
    <s v="Standard Class"/>
    <s v="SE-20110"/>
    <s v="Sanjit Engle"/>
    <x v="0"/>
    <s v="United States"/>
    <s v="Seattle"/>
    <x v="4"/>
    <n v="98103"/>
    <x v="1"/>
    <s v="OFF-BI-10004728"/>
    <x v="1"/>
    <x v="8"/>
    <s v="Wilson Jones Turn Tabs Binder Tool for Ring Binders"/>
    <n v="53.984000000000002"/>
    <n v="14"/>
    <n v="0.2"/>
    <n v="17.544800000000002"/>
  </r>
  <r>
    <n v="5670"/>
    <s v="CA-2013-142405"/>
    <x v="0"/>
    <x v="725"/>
    <d v="2013-06-16T00:00:00"/>
    <s v="Standard Class"/>
    <s v="SE-20110"/>
    <s v="Sanjit Engle"/>
    <x v="0"/>
    <s v="United States"/>
    <s v="Seattle"/>
    <x v="4"/>
    <n v="98103"/>
    <x v="1"/>
    <s v="TEC-AC-10003095"/>
    <x v="2"/>
    <x v="11"/>
    <s v="Logitech G35 7.1-Channel Surround Sound Headset"/>
    <n v="389.97"/>
    <n v="3"/>
    <n v="0"/>
    <n v="132.58980000000003"/>
  </r>
  <r>
    <n v="5671"/>
    <s v="CA-2012-141012"/>
    <x v="1"/>
    <x v="988"/>
    <d v="2012-06-11T00:00:00"/>
    <s v="Second Class"/>
    <s v="TG-21640"/>
    <s v="Trudy Glocke"/>
    <x v="0"/>
    <s v="United States"/>
    <s v="Pocatello"/>
    <x v="45"/>
    <n v="83201"/>
    <x v="1"/>
    <s v="FUR-FU-10003192"/>
    <x v="0"/>
    <x v="5"/>
    <s v="Luxo Adjustable Task Clamp Lamp"/>
    <n v="355.36"/>
    <n v="4"/>
    <n v="0"/>
    <n v="92.393599999999992"/>
  </r>
  <r>
    <n v="5672"/>
    <s v="CA-2012-141012"/>
    <x v="1"/>
    <x v="988"/>
    <d v="2012-06-11T00:00:00"/>
    <s v="Second Class"/>
    <s v="TG-21640"/>
    <s v="Trudy Glocke"/>
    <x v="0"/>
    <s v="United States"/>
    <s v="Pocatello"/>
    <x v="45"/>
    <n v="83201"/>
    <x v="1"/>
    <s v="TEC-PH-10004522"/>
    <x v="2"/>
    <x v="7"/>
    <s v="Dexim XPower Skin Super-Thin Power Case for iPhone 5 - Black"/>
    <n v="140.376"/>
    <n v="3"/>
    <n v="0.2"/>
    <n v="8.7735000000000056"/>
  </r>
  <r>
    <n v="5673"/>
    <s v="CA-2014-127922"/>
    <x v="3"/>
    <x v="855"/>
    <d v="2014-11-04T00:00:00"/>
    <s v="Standard Class"/>
    <s v="SH-19975"/>
    <s v="Sally Hughsby"/>
    <x v="1"/>
    <s v="United States"/>
    <s v="Dallas"/>
    <x v="5"/>
    <n v="75081"/>
    <x v="2"/>
    <s v="OFF-EN-10003068"/>
    <x v="1"/>
    <x v="12"/>
    <s v="#6 3/4 Gummed Flap White Envelopes"/>
    <n v="15.840000000000002"/>
    <n v="2"/>
    <n v="0.2"/>
    <n v="5.5439999999999987"/>
  </r>
  <r>
    <n v="5674"/>
    <s v="CA-2014-127922"/>
    <x v="3"/>
    <x v="855"/>
    <d v="2014-11-04T00:00:00"/>
    <s v="Standard Class"/>
    <s v="SH-19975"/>
    <s v="Sally Hughsby"/>
    <x v="1"/>
    <s v="United States"/>
    <s v="Dallas"/>
    <x v="5"/>
    <n v="75081"/>
    <x v="2"/>
    <s v="OFF-PA-10001204"/>
    <x v="1"/>
    <x v="10"/>
    <s v="Xerox 1972"/>
    <n v="8.4480000000000004"/>
    <n v="2"/>
    <n v="0.2"/>
    <n v="2.6399999999999997"/>
  </r>
  <r>
    <n v="5675"/>
    <s v="CA-2013-146318"/>
    <x v="0"/>
    <x v="115"/>
    <d v="2013-01-27T00:00:00"/>
    <s v="Standard Class"/>
    <s v="MC-17275"/>
    <s v="Marc Crier"/>
    <x v="0"/>
    <s v="United States"/>
    <s v="Seattle"/>
    <x v="4"/>
    <n v="98105"/>
    <x v="1"/>
    <s v="OFF-PA-10003953"/>
    <x v="1"/>
    <x v="10"/>
    <s v="Xerox 218"/>
    <n v="12.96"/>
    <n v="2"/>
    <n v="0"/>
    <n v="6.2208000000000006"/>
  </r>
  <r>
    <n v="5676"/>
    <s v="CA-2011-135993"/>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s v="CA-2011-135993"/>
    <x v="2"/>
    <x v="1061"/>
    <d v="2011-06-02T00:00:00"/>
    <s v="Standard Class"/>
    <s v="PJ-18835"/>
    <s v="Patrick Jones"/>
    <x v="1"/>
    <s v="United States"/>
    <s v="Seattle"/>
    <x v="4"/>
    <n v="98115"/>
    <x v="1"/>
    <s v="TEC-AC-10004877"/>
    <x v="2"/>
    <x v="11"/>
    <s v="Imation 30456 USB Flash Drive 8GB"/>
    <n v="27.6"/>
    <n v="4"/>
    <n v="0"/>
    <n v="2.2079999999999984"/>
  </r>
  <r>
    <n v="5678"/>
    <s v="CA-2011-126802"/>
    <x v="2"/>
    <x v="282"/>
    <d v="2012-01-05T00:00:00"/>
    <s v="Standard Class"/>
    <s v="ZC-21910"/>
    <s v="Zuschuss Carroll"/>
    <x v="0"/>
    <s v="United States"/>
    <s v="Chicago"/>
    <x v="10"/>
    <n v="60610"/>
    <x v="2"/>
    <s v="FUR-FU-10000193"/>
    <x v="0"/>
    <x v="5"/>
    <s v="Tenex Chairmats For Use with Hard Floors"/>
    <n v="38.975999999999999"/>
    <n v="3"/>
    <n v="0.6"/>
    <n v="-50.66879999999999"/>
  </r>
  <r>
    <n v="5679"/>
    <s v="CA-2013-143924"/>
    <x v="0"/>
    <x v="1062"/>
    <d v="2013-08-04T00:00:00"/>
    <s v="Standard Class"/>
    <s v="SC-20680"/>
    <s v="Steve Carroll"/>
    <x v="2"/>
    <s v="United States"/>
    <s v="Holland"/>
    <x v="12"/>
    <n v="49423"/>
    <x v="2"/>
    <s v="OFF-FA-10000735"/>
    <x v="1"/>
    <x v="13"/>
    <s v="Staples"/>
    <n v="20.439999999999998"/>
    <n v="7"/>
    <n v="0"/>
    <n v="9.1979999999999986"/>
  </r>
  <r>
    <n v="5680"/>
    <s v="CA-2013-143924"/>
    <x v="0"/>
    <x v="1062"/>
    <d v="2013-08-04T00:00:00"/>
    <s v="Standard Class"/>
    <s v="SC-20680"/>
    <s v="Steve Carroll"/>
    <x v="2"/>
    <s v="United States"/>
    <s v="Holland"/>
    <x v="12"/>
    <n v="49423"/>
    <x v="2"/>
    <s v="OFF-PA-10002120"/>
    <x v="1"/>
    <x v="10"/>
    <s v="Xerox 1889"/>
    <n v="109.92"/>
    <n v="2"/>
    <n v="0"/>
    <n v="53.860799999999998"/>
  </r>
  <r>
    <n v="5681"/>
    <s v="CA-2013-141551"/>
    <x v="0"/>
    <x v="446"/>
    <d v="2013-10-01T00:00:00"/>
    <s v="Standard Class"/>
    <s v="BP-11230"/>
    <s v="Benjamin Patterson"/>
    <x v="0"/>
    <s v="United States"/>
    <s v="Broken Arrow"/>
    <x v="26"/>
    <n v="74012"/>
    <x v="2"/>
    <s v="OFF-BI-10001249"/>
    <x v="1"/>
    <x v="8"/>
    <s v="Avery Heavy-Duty EZD View Binder with Locking Rings"/>
    <n v="6.38"/>
    <n v="1"/>
    <n v="0"/>
    <n v="2.9347999999999996"/>
  </r>
  <r>
    <n v="5682"/>
    <s v="CA-2013-141551"/>
    <x v="0"/>
    <x v="446"/>
    <d v="2013-10-01T00:00:00"/>
    <s v="Standard Class"/>
    <s v="BP-11230"/>
    <s v="Benjamin Patterson"/>
    <x v="0"/>
    <s v="United States"/>
    <s v="Broken Arrow"/>
    <x v="26"/>
    <n v="74012"/>
    <x v="2"/>
    <s v="OFF-PA-10001569"/>
    <x v="1"/>
    <x v="10"/>
    <s v="Xerox 232"/>
    <n v="6.48"/>
    <n v="1"/>
    <n v="0"/>
    <n v="3.1104000000000003"/>
  </r>
  <r>
    <n v="5683"/>
    <s v="CA-2011-164315"/>
    <x v="2"/>
    <x v="1063"/>
    <d v="2011-04-08T00:00:00"/>
    <s v="Standard Class"/>
    <s v="RD-19585"/>
    <s v="Rob Dowd"/>
    <x v="0"/>
    <s v="United States"/>
    <s v="Athens"/>
    <x v="32"/>
    <n v="30605"/>
    <x v="0"/>
    <s v="OFF-PA-10004248"/>
    <x v="1"/>
    <x v="10"/>
    <s v="Xerox 1990"/>
    <n v="15.84"/>
    <n v="3"/>
    <n v="0"/>
    <n v="7.1280000000000001"/>
  </r>
  <r>
    <n v="5684"/>
    <s v="CA-2011-164315"/>
    <x v="2"/>
    <x v="1063"/>
    <d v="2011-04-08T00:00:00"/>
    <s v="Standard Class"/>
    <s v="RD-19585"/>
    <s v="Rob Dowd"/>
    <x v="0"/>
    <s v="United States"/>
    <s v="Athens"/>
    <x v="32"/>
    <n v="30605"/>
    <x v="0"/>
    <s v="TEC-PH-10001128"/>
    <x v="2"/>
    <x v="7"/>
    <s v="Motorola Droid Maxx"/>
    <n v="1049.93"/>
    <n v="7"/>
    <n v="0"/>
    <n v="293.98040000000003"/>
  </r>
  <r>
    <n v="5685"/>
    <s v="CA-2011-164315"/>
    <x v="2"/>
    <x v="1063"/>
    <d v="2011-04-08T00:00:00"/>
    <s v="Standard Class"/>
    <s v="RD-19585"/>
    <s v="Rob Dowd"/>
    <x v="0"/>
    <s v="United States"/>
    <s v="Athens"/>
    <x v="32"/>
    <n v="30605"/>
    <x v="0"/>
    <s v="OFF-AP-10003842"/>
    <x v="1"/>
    <x v="9"/>
    <s v="Euro-Pro Shark Turbo Vacuum"/>
    <n v="154.9"/>
    <n v="5"/>
    <n v="0"/>
    <n v="40.274000000000001"/>
  </r>
  <r>
    <n v="5686"/>
    <s v="CA-2012-131072"/>
    <x v="1"/>
    <x v="599"/>
    <d v="2012-11-05T00:00:00"/>
    <s v="Same Day"/>
    <s v="KL-16645"/>
    <s v="Ken Lonsdale"/>
    <x v="0"/>
    <s v="United States"/>
    <s v="Seattle"/>
    <x v="4"/>
    <n v="98105"/>
    <x v="1"/>
    <s v="OFF-BI-10002794"/>
    <x v="1"/>
    <x v="8"/>
    <s v="Avery Trapezoid Ring Binder, 3&quot; Capacity, Black, 1040 sheets"/>
    <n v="98.352000000000004"/>
    <n v="3"/>
    <n v="0.2"/>
    <n v="35.652599999999993"/>
  </r>
  <r>
    <n v="5687"/>
    <s v="CA-2011-131541"/>
    <x v="2"/>
    <x v="1064"/>
    <d v="2011-07-28T00:00:00"/>
    <s v="Same Day"/>
    <s v="CK-12205"/>
    <s v="Chloris Kastensmidt"/>
    <x v="0"/>
    <s v="United States"/>
    <s v="Apopka"/>
    <x v="2"/>
    <n v="32712"/>
    <x v="0"/>
    <s v="OFF-FA-10000621"/>
    <x v="1"/>
    <x v="13"/>
    <s v="OIC Colored Binder Clips, Assorted Sizes"/>
    <n v="14.320000000000002"/>
    <n v="5"/>
    <n v="0.2"/>
    <n v="5.1910000000000007"/>
  </r>
  <r>
    <n v="5688"/>
    <s v="CA-2011-131541"/>
    <x v="2"/>
    <x v="1064"/>
    <d v="2011-07-28T00:00:00"/>
    <s v="Same Day"/>
    <s v="CK-12205"/>
    <s v="Chloris Kastensmidt"/>
    <x v="0"/>
    <s v="United States"/>
    <s v="Apopka"/>
    <x v="2"/>
    <n v="32712"/>
    <x v="0"/>
    <s v="FUR-FU-10003623"/>
    <x v="0"/>
    <x v="5"/>
    <s v="DataProducts Ampli Magnifier Task Lamp, Black,"/>
    <n v="129.88800000000001"/>
    <n v="6"/>
    <n v="0.2"/>
    <n v="12.988799999999991"/>
  </r>
  <r>
    <n v="5689"/>
    <s v="CA-2011-131541"/>
    <x v="2"/>
    <x v="1064"/>
    <d v="2011-07-28T00:00:00"/>
    <s v="Same Day"/>
    <s v="CK-12205"/>
    <s v="Chloris Kastensmidt"/>
    <x v="0"/>
    <s v="United States"/>
    <s v="Apopka"/>
    <x v="2"/>
    <n v="32712"/>
    <x v="0"/>
    <s v="OFF-EN-10000781"/>
    <x v="1"/>
    <x v="12"/>
    <s v="#10- 4 1/8&quot; x 9 1/2&quot; Recycled Envelopes"/>
    <n v="48.944000000000003"/>
    <n v="7"/>
    <n v="0.2"/>
    <n v="16.518599999999999"/>
  </r>
  <r>
    <n v="5690"/>
    <s v="CA-2012-119550"/>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s v="US-2012-138093"/>
    <x v="1"/>
    <x v="895"/>
    <d v="2012-12-16T00:00:00"/>
    <s v="Standard Class"/>
    <s v="KM-16225"/>
    <s v="Kalyca Meade"/>
    <x v="1"/>
    <s v="United States"/>
    <s v="Baltimore"/>
    <x v="39"/>
    <n v="21215"/>
    <x v="3"/>
    <s v="OFF-AR-10000817"/>
    <x v="1"/>
    <x v="6"/>
    <s v="Manco Dry-Lighter Erasable Highlighter"/>
    <n v="27.36"/>
    <n v="9"/>
    <n v="0"/>
    <n v="9.3023999999999987"/>
  </r>
  <r>
    <n v="5692"/>
    <s v="US-2012-138093"/>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s v="US-2012-138093"/>
    <x v="1"/>
    <x v="895"/>
    <d v="2012-12-16T00:00:00"/>
    <s v="Standard Class"/>
    <s v="KM-16225"/>
    <s v="Kalyca Meade"/>
    <x v="1"/>
    <s v="United States"/>
    <s v="Baltimore"/>
    <x v="39"/>
    <n v="21215"/>
    <x v="3"/>
    <s v="TEC-PH-10004667"/>
    <x v="2"/>
    <x v="7"/>
    <s v="Cisco 8x8 Inc. 6753i IP Business Phone System"/>
    <n v="134.99"/>
    <n v="1"/>
    <n v="0"/>
    <n v="36.447299999999998"/>
  </r>
  <r>
    <n v="5694"/>
    <s v="US-2012-138093"/>
    <x v="1"/>
    <x v="895"/>
    <d v="2012-12-16T00:00:00"/>
    <s v="Standard Class"/>
    <s v="KM-16225"/>
    <s v="Kalyca Meade"/>
    <x v="1"/>
    <s v="United States"/>
    <s v="Baltimore"/>
    <x v="39"/>
    <n v="21215"/>
    <x v="3"/>
    <s v="OFF-PA-10000143"/>
    <x v="1"/>
    <x v="10"/>
    <s v="Astroparche Fine Business Paper"/>
    <n v="26.400000000000002"/>
    <n v="5"/>
    <n v="0"/>
    <n v="12.672000000000001"/>
  </r>
  <r>
    <n v="5695"/>
    <s v="US-2012-138093"/>
    <x v="1"/>
    <x v="895"/>
    <d v="2012-12-16T00:00:00"/>
    <s v="Standard Class"/>
    <s v="KM-16225"/>
    <s v="Kalyca Meade"/>
    <x v="1"/>
    <s v="United States"/>
    <s v="Baltimore"/>
    <x v="39"/>
    <n v="21215"/>
    <x v="3"/>
    <s v="FUR-CH-10000785"/>
    <x v="0"/>
    <x v="1"/>
    <s v="Global Ergonomic Managers Chair"/>
    <n v="542.93999999999994"/>
    <n v="3"/>
    <n v="0"/>
    <n v="141.1644"/>
  </r>
  <r>
    <n v="5696"/>
    <s v="CA-2013-126165"/>
    <x v="0"/>
    <x v="465"/>
    <d v="2013-05-08T00:00:00"/>
    <s v="Second Class"/>
    <s v="AH-10465"/>
    <s v="Amy Hunt"/>
    <x v="0"/>
    <s v="United States"/>
    <s v="San Francisco"/>
    <x v="1"/>
    <n v="94109"/>
    <x v="1"/>
    <s v="FUR-TA-10001676"/>
    <x v="0"/>
    <x v="3"/>
    <s v="Hon 61000 Series Interactive Training Tables"/>
    <n v="71.088000000000008"/>
    <n v="2"/>
    <n v="0.2"/>
    <n v="-1.7772000000000041"/>
  </r>
  <r>
    <n v="5697"/>
    <s v="CA-2014-126123"/>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s v="CA-2014-126123"/>
    <x v="3"/>
    <x v="336"/>
    <d v="2014-10-19T00:00:00"/>
    <s v="Standard Class"/>
    <s v="AG-10765"/>
    <s v="Anthony Garverick"/>
    <x v="2"/>
    <s v="United States"/>
    <s v="Chicago"/>
    <x v="10"/>
    <n v="60623"/>
    <x v="2"/>
    <s v="OFF-BI-10004224"/>
    <x v="1"/>
    <x v="8"/>
    <s v="Catalog Binders with Expanding Posts"/>
    <n v="13.455999999999998"/>
    <n v="1"/>
    <n v="0.8"/>
    <n v="-23.548000000000009"/>
  </r>
  <r>
    <n v="5699"/>
    <s v="CA-2013-143441"/>
    <x v="0"/>
    <x v="732"/>
    <d v="2013-11-06T00:00:00"/>
    <s v="Same Day"/>
    <s v="EB-14170"/>
    <s v="Evan Bailliet"/>
    <x v="0"/>
    <s v="United States"/>
    <s v="Laredo"/>
    <x v="5"/>
    <n v="78041"/>
    <x v="2"/>
    <s v="OFF-LA-10002312"/>
    <x v="1"/>
    <x v="2"/>
    <s v="Avery 490"/>
    <n v="11.840000000000002"/>
    <n v="1"/>
    <n v="0.2"/>
    <n v="4.4399999999999995"/>
  </r>
  <r>
    <n v="5700"/>
    <s v="CA-2014-148320"/>
    <x v="3"/>
    <x v="132"/>
    <d v="2014-11-09T00:00:00"/>
    <s v="Standard Class"/>
    <s v="PG-18895"/>
    <s v="Paul Gonzalez"/>
    <x v="0"/>
    <s v="United States"/>
    <s v="San Francisco"/>
    <x v="1"/>
    <n v="94109"/>
    <x v="1"/>
    <s v="OFF-PA-10003022"/>
    <x v="1"/>
    <x v="10"/>
    <s v="Xerox 1992"/>
    <n v="35.880000000000003"/>
    <n v="6"/>
    <n v="0"/>
    <n v="17.581200000000003"/>
  </r>
  <r>
    <n v="5701"/>
    <s v="CA-2013-125661"/>
    <x v="0"/>
    <x v="390"/>
    <d v="2013-11-27T00:00:00"/>
    <s v="First Class"/>
    <s v="CA-12055"/>
    <s v="Cathy Armstrong"/>
    <x v="2"/>
    <s v="United States"/>
    <s v="Cleveland"/>
    <x v="24"/>
    <n v="44105"/>
    <x v="3"/>
    <s v="OFF-EN-10001532"/>
    <x v="1"/>
    <x v="12"/>
    <s v="Brown Kraft Recycled Envelopes"/>
    <n v="40.752000000000002"/>
    <n v="3"/>
    <n v="0.2"/>
    <n v="15.281999999999998"/>
  </r>
  <r>
    <n v="5702"/>
    <s v="CA-2013-125661"/>
    <x v="0"/>
    <x v="390"/>
    <d v="2013-11-27T00:00:00"/>
    <s v="First Class"/>
    <s v="CA-12055"/>
    <s v="Cathy Armstrong"/>
    <x v="2"/>
    <s v="United States"/>
    <s v="Cleveland"/>
    <x v="24"/>
    <n v="44105"/>
    <x v="3"/>
    <s v="TEC-AC-10004855"/>
    <x v="2"/>
    <x v="11"/>
    <s v="V7 USB Numeric Keypad"/>
    <n v="139.96000000000004"/>
    <n v="5"/>
    <n v="0.2"/>
    <n v="-22.743500000000004"/>
  </r>
  <r>
    <n v="5703"/>
    <s v="US-2011-123519"/>
    <x v="2"/>
    <x v="637"/>
    <d v="2011-12-21T00:00:00"/>
    <s v="Standard Class"/>
    <s v="SS-20875"/>
    <s v="Sung Shariari"/>
    <x v="0"/>
    <s v="United States"/>
    <s v="Marion"/>
    <x v="24"/>
    <n v="43302"/>
    <x v="3"/>
    <s v="OFF-AR-10003829"/>
    <x v="1"/>
    <x v="6"/>
    <s v="Newell 35"/>
    <n v="2.6240000000000001"/>
    <n v="1"/>
    <n v="0.2"/>
    <n v="0.29519999999999957"/>
  </r>
  <r>
    <n v="5704"/>
    <s v="US-2011-123519"/>
    <x v="2"/>
    <x v="637"/>
    <d v="2011-12-21T00:00:00"/>
    <s v="Standard Class"/>
    <s v="SS-20875"/>
    <s v="Sung Shariari"/>
    <x v="0"/>
    <s v="United States"/>
    <s v="Marion"/>
    <x v="24"/>
    <n v="43302"/>
    <x v="3"/>
    <s v="FUR-TA-10002645"/>
    <x v="0"/>
    <x v="3"/>
    <s v="Hon Rectangular Conference Tables"/>
    <n v="136.53"/>
    <n v="1"/>
    <n v="0.4"/>
    <n v="-52.336500000000029"/>
  </r>
  <r>
    <n v="5705"/>
    <s v="US-2011-123519"/>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s v="CA-2011-155593"/>
    <x v="2"/>
    <x v="935"/>
    <d v="2011-11-08T00:00:00"/>
    <s v="Standard Class"/>
    <s v="RP-19390"/>
    <s v="Resi Pölking"/>
    <x v="0"/>
    <s v="United States"/>
    <s v="Fairfield"/>
    <x v="29"/>
    <n v="6824"/>
    <x v="3"/>
    <s v="OFF-SU-10002522"/>
    <x v="1"/>
    <x v="14"/>
    <s v="Acme Kleen Earth Office Shears"/>
    <n v="11.64"/>
    <n v="3"/>
    <n v="0"/>
    <n v="3.3755999999999986"/>
  </r>
  <r>
    <n v="5707"/>
    <s v="CA-2014-136000"/>
    <x v="3"/>
    <x v="585"/>
    <d v="2014-09-26T00:00:00"/>
    <s v="Second Class"/>
    <s v="SC-20440"/>
    <s v="Shaun Chance"/>
    <x v="1"/>
    <s v="United States"/>
    <s v="New York City"/>
    <x v="15"/>
    <n v="10009"/>
    <x v="3"/>
    <s v="OFF-BI-10004828"/>
    <x v="1"/>
    <x v="8"/>
    <s v="GBC Poly Designer Binding Covers"/>
    <n v="40.176000000000002"/>
    <n v="3"/>
    <n v="0.2"/>
    <n v="14.563799999999997"/>
  </r>
  <r>
    <n v="5708"/>
    <s v="US-2012-160857"/>
    <x v="1"/>
    <x v="412"/>
    <d v="2012-05-15T00:00:00"/>
    <s v="Standard Class"/>
    <s v="NW-18400"/>
    <s v="Natalie Webber"/>
    <x v="0"/>
    <s v="United States"/>
    <s v="New York City"/>
    <x v="15"/>
    <n v="10024"/>
    <x v="3"/>
    <s v="FUR-FU-10001095"/>
    <x v="0"/>
    <x v="5"/>
    <s v="DAX Black Cherry Wood-Tone Poster Frame"/>
    <n v="79.44"/>
    <n v="3"/>
    <n v="0"/>
    <n v="30.187200000000001"/>
  </r>
  <r>
    <n v="5709"/>
    <s v="US-2012-160857"/>
    <x v="1"/>
    <x v="412"/>
    <d v="2012-05-15T00:00:00"/>
    <s v="Standard Class"/>
    <s v="NW-18400"/>
    <s v="Natalie Webber"/>
    <x v="0"/>
    <s v="United States"/>
    <s v="New York City"/>
    <x v="15"/>
    <n v="10024"/>
    <x v="3"/>
    <s v="OFF-SU-10000157"/>
    <x v="1"/>
    <x v="14"/>
    <s v="Compact Automatic Electric Letter Opener"/>
    <n v="357.93"/>
    <n v="3"/>
    <n v="0"/>
    <n v="7.158600000000007"/>
  </r>
  <r>
    <n v="5710"/>
    <s v="US-2012-160857"/>
    <x v="1"/>
    <x v="412"/>
    <d v="2012-05-15T00:00:00"/>
    <s v="Standard Class"/>
    <s v="NW-18400"/>
    <s v="Natalie Webber"/>
    <x v="0"/>
    <s v="United States"/>
    <s v="New York City"/>
    <x v="15"/>
    <n v="10024"/>
    <x v="3"/>
    <s v="FUR-CH-10002647"/>
    <x v="0"/>
    <x v="1"/>
    <s v="Situations Contoured Folding Chairs, 4/Set"/>
    <n v="127.76400000000001"/>
    <n v="2"/>
    <n v="0.1"/>
    <n v="21.294000000000008"/>
  </r>
  <r>
    <n v="5711"/>
    <s v="US-2012-160857"/>
    <x v="1"/>
    <x v="412"/>
    <d v="2012-05-15T00:00:00"/>
    <s v="Standard Class"/>
    <s v="NW-18400"/>
    <s v="Natalie Webber"/>
    <x v="0"/>
    <s v="United States"/>
    <s v="New York City"/>
    <x v="15"/>
    <n v="10024"/>
    <x v="3"/>
    <s v="TEC-CO-10004115"/>
    <x v="2"/>
    <x v="16"/>
    <s v="Sharp AL-1530CS Digital Copier"/>
    <n v="2799.944"/>
    <n v="7"/>
    <n v="0.2"/>
    <n v="1014.9797"/>
  </r>
  <r>
    <n v="5712"/>
    <s v="US-2012-160857"/>
    <x v="1"/>
    <x v="412"/>
    <d v="2012-05-15T00:00:00"/>
    <s v="Standard Class"/>
    <s v="NW-18400"/>
    <s v="Natalie Webber"/>
    <x v="0"/>
    <s v="United States"/>
    <s v="New York City"/>
    <x v="15"/>
    <n v="10024"/>
    <x v="3"/>
    <s v="OFF-PA-10003363"/>
    <x v="1"/>
    <x v="10"/>
    <s v="Xerox 204"/>
    <n v="19.440000000000001"/>
    <n v="3"/>
    <n v="0"/>
    <n v="9.3312000000000008"/>
  </r>
  <r>
    <n v="5713"/>
    <s v="CA-2014-115805"/>
    <x v="3"/>
    <x v="689"/>
    <d v="2014-08-01T00:00:00"/>
    <s v="Same Day"/>
    <s v="KW-16435"/>
    <s v="Katrina Willman"/>
    <x v="0"/>
    <s v="United States"/>
    <s v="Chicago"/>
    <x v="10"/>
    <n v="60653"/>
    <x v="2"/>
    <s v="TEC-PH-10003092"/>
    <x v="2"/>
    <x v="7"/>
    <s v="Motorola L804"/>
    <n v="36.792000000000002"/>
    <n v="1"/>
    <n v="0.2"/>
    <n v="4.1390999999999991"/>
  </r>
  <r>
    <n v="5714"/>
    <s v="US-2011-143707"/>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s v="CA-2014-116939"/>
    <x v="3"/>
    <x v="145"/>
    <d v="2014-09-30T00:00:00"/>
    <s v="Standard Class"/>
    <s v="AG-10900"/>
    <s v="Arthur Gainer"/>
    <x v="0"/>
    <s v="United States"/>
    <s v="Richmond"/>
    <x v="17"/>
    <n v="23223"/>
    <x v="0"/>
    <s v="OFF-ST-10001476"/>
    <x v="1"/>
    <x v="4"/>
    <s v="Steel Personal Filing/Posting Tote"/>
    <n v="177.54999999999998"/>
    <n v="5"/>
    <n v="0"/>
    <n v="47.938500000000005"/>
  </r>
  <r>
    <n v="5716"/>
    <s v="CA-2012-124107"/>
    <x v="1"/>
    <x v="330"/>
    <d v="2012-10-12T00:00:00"/>
    <s v="Second Class"/>
    <s v="BM-11650"/>
    <s v="Brian Moss"/>
    <x v="1"/>
    <s v="United States"/>
    <s v="Ann Arbor"/>
    <x v="12"/>
    <n v="48104"/>
    <x v="2"/>
    <s v="TEC-AC-10002049"/>
    <x v="2"/>
    <x v="11"/>
    <s v="Logitech G19 Programmable Gaming Keyboard"/>
    <n v="619.94999999999993"/>
    <n v="5"/>
    <n v="0"/>
    <n v="111.59099999999995"/>
  </r>
  <r>
    <n v="5717"/>
    <s v="CA-2012-124107"/>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s v="CA-2012-124107"/>
    <x v="1"/>
    <x v="330"/>
    <d v="2012-10-12T00:00:00"/>
    <s v="Second Class"/>
    <s v="BM-11650"/>
    <s v="Brian Moss"/>
    <x v="1"/>
    <s v="United States"/>
    <s v="Ann Arbor"/>
    <x v="12"/>
    <n v="48104"/>
    <x v="2"/>
    <s v="OFF-EN-10003286"/>
    <x v="1"/>
    <x v="12"/>
    <s v="Staples"/>
    <n v="57.959999999999994"/>
    <n v="7"/>
    <n v="0"/>
    <n v="27.241199999999996"/>
  </r>
  <r>
    <n v="5719"/>
    <s v="CA-2012-124107"/>
    <x v="1"/>
    <x v="330"/>
    <d v="2012-10-12T00:00:00"/>
    <s v="Second Class"/>
    <s v="BM-11650"/>
    <s v="Brian Moss"/>
    <x v="1"/>
    <s v="United States"/>
    <s v="Ann Arbor"/>
    <x v="12"/>
    <n v="48104"/>
    <x v="2"/>
    <s v="OFF-AP-10003971"/>
    <x v="1"/>
    <x v="9"/>
    <s v="Belkin 6 Outlet Metallic Surge Strip"/>
    <n v="29.402999999999999"/>
    <n v="3"/>
    <n v="0.1"/>
    <n v="5.2272000000000007"/>
  </r>
  <r>
    <n v="5720"/>
    <s v="CA-2014-126550"/>
    <x v="3"/>
    <x v="1065"/>
    <d v="2014-04-03T00:00:00"/>
    <s v="Second Class"/>
    <s v="RD-19720"/>
    <s v="Roger Demir"/>
    <x v="0"/>
    <s v="United States"/>
    <s v="Lafayette"/>
    <x v="14"/>
    <n v="47905"/>
    <x v="2"/>
    <s v="OFF-ST-10001031"/>
    <x v="1"/>
    <x v="4"/>
    <s v="Adjustable Personal File Tote"/>
    <n v="81.400000000000006"/>
    <n v="5"/>
    <n v="0"/>
    <n v="21.164000000000005"/>
  </r>
  <r>
    <n v="5721"/>
    <s v="CA-2012-138674"/>
    <x v="1"/>
    <x v="717"/>
    <d v="2012-11-17T00:00:00"/>
    <s v="First Class"/>
    <s v="KB-16585"/>
    <s v="Ken Black"/>
    <x v="1"/>
    <s v="United States"/>
    <s v="Springfield"/>
    <x v="21"/>
    <n v="97477"/>
    <x v="1"/>
    <s v="OFF-FA-10000304"/>
    <x v="1"/>
    <x v="13"/>
    <s v="Advantus Push Pins"/>
    <n v="8.7200000000000006"/>
    <n v="5"/>
    <n v="0.2"/>
    <n v="2.289000000000001"/>
  </r>
  <r>
    <n v="5722"/>
    <s v="CA-2012-138674"/>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s v="CA-2012-138674"/>
    <x v="1"/>
    <x v="717"/>
    <d v="2012-11-17T00:00:00"/>
    <s v="First Class"/>
    <s v="KB-16585"/>
    <s v="Ken Black"/>
    <x v="1"/>
    <s v="United States"/>
    <s v="Springfield"/>
    <x v="21"/>
    <n v="97477"/>
    <x v="1"/>
    <s v="TEC-AC-10002800"/>
    <x v="2"/>
    <x v="11"/>
    <s v="Plantronics Audio 478 Stereo USB Headset"/>
    <n v="159.96800000000002"/>
    <n v="4"/>
    <n v="0.2"/>
    <n v="29.993999999999986"/>
  </r>
  <r>
    <n v="5724"/>
    <s v="CA-2013-165820"/>
    <x v="0"/>
    <x v="182"/>
    <d v="2013-10-01T00:00:00"/>
    <s v="Standard Class"/>
    <s v="DW-13585"/>
    <s v="Dorothy Wardle"/>
    <x v="1"/>
    <s v="United States"/>
    <s v="San Francisco"/>
    <x v="1"/>
    <n v="94109"/>
    <x v="1"/>
    <s v="OFF-PA-10004735"/>
    <x v="1"/>
    <x v="10"/>
    <s v="Xerox 1905"/>
    <n v="12.96"/>
    <n v="2"/>
    <n v="0"/>
    <n v="6.2208000000000006"/>
  </r>
  <r>
    <n v="5725"/>
    <s v="CA-2011-103191"/>
    <x v="2"/>
    <x v="358"/>
    <d v="2011-09-27T00:00:00"/>
    <s v="Standard Class"/>
    <s v="VG-21805"/>
    <s v="Vivek Grady"/>
    <x v="1"/>
    <s v="United States"/>
    <s v="Chicago"/>
    <x v="10"/>
    <n v="60653"/>
    <x v="2"/>
    <s v="OFF-ST-10002574"/>
    <x v="1"/>
    <x v="4"/>
    <s v="SAFCO Commercial Wire Shelving, Black"/>
    <n v="331.536"/>
    <n v="3"/>
    <n v="0.2"/>
    <n v="-82.884"/>
  </r>
  <r>
    <n v="5726"/>
    <s v="CA-2012-103933"/>
    <x v="1"/>
    <x v="12"/>
    <d v="2012-09-27T00:00:00"/>
    <s v="First Class"/>
    <s v="DR-12880"/>
    <s v="Dan Reichenbach"/>
    <x v="1"/>
    <s v="United States"/>
    <s v="New York City"/>
    <x v="15"/>
    <n v="10011"/>
    <x v="3"/>
    <s v="TEC-AC-10004171"/>
    <x v="2"/>
    <x v="11"/>
    <s v="Razer Kraken 7.1 Surround Sound Over Ear USB Gaming Headset"/>
    <n v="899.91"/>
    <n v="9"/>
    <n v="0"/>
    <n v="395.96040000000005"/>
  </r>
  <r>
    <n v="5727"/>
    <s v="CA-2012-110548"/>
    <x v="1"/>
    <x v="124"/>
    <d v="2012-05-08T00:00:00"/>
    <s v="Standard Class"/>
    <s v="AH-10690"/>
    <s v="Anna Häberlin"/>
    <x v="1"/>
    <s v="United States"/>
    <s v="Houston"/>
    <x v="5"/>
    <n v="77095"/>
    <x v="2"/>
    <s v="TEC-PH-10002922"/>
    <x v="2"/>
    <x v="7"/>
    <s v="ShoreTel ShorePhone IP 230 VoIP phone"/>
    <n v="946.34400000000005"/>
    <n v="7"/>
    <n v="0.2"/>
    <n v="118.29299999999989"/>
  </r>
  <r>
    <n v="5728"/>
    <s v="CA-2014-117324"/>
    <x v="3"/>
    <x v="166"/>
    <d v="2014-12-14T00:00:00"/>
    <s v="Standard Class"/>
    <s v="JP-15520"/>
    <s v="Jeremy Pistek"/>
    <x v="0"/>
    <s v="United States"/>
    <s v="Madison"/>
    <x v="6"/>
    <n v="53711"/>
    <x v="2"/>
    <s v="TEC-AC-10003023"/>
    <x v="2"/>
    <x v="11"/>
    <s v="Logitech G105 Gaming Keyboard"/>
    <n v="178.10999999999999"/>
    <n v="3"/>
    <n v="0"/>
    <n v="32.059799999999996"/>
  </r>
  <r>
    <n v="5729"/>
    <s v="CA-2014-117324"/>
    <x v="3"/>
    <x v="166"/>
    <d v="2014-12-14T00:00:00"/>
    <s v="Standard Class"/>
    <s v="JP-15520"/>
    <s v="Jeremy Pistek"/>
    <x v="0"/>
    <s v="United States"/>
    <s v="Madison"/>
    <x v="6"/>
    <n v="53711"/>
    <x v="2"/>
    <s v="OFF-AP-10003590"/>
    <x v="1"/>
    <x v="9"/>
    <s v="Hoover WindTunnel Plus Canister Vacuum"/>
    <n v="1089.75"/>
    <n v="3"/>
    <n v="0"/>
    <n v="305.13000000000011"/>
  </r>
  <r>
    <n v="5730"/>
    <s v="CA-2014-117324"/>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s v="CA-2014-117324"/>
    <x v="3"/>
    <x v="166"/>
    <d v="2014-12-14T00:00:00"/>
    <s v="Standard Class"/>
    <s v="JP-15520"/>
    <s v="Jeremy Pistek"/>
    <x v="0"/>
    <s v="United States"/>
    <s v="Madison"/>
    <x v="6"/>
    <n v="53711"/>
    <x v="2"/>
    <s v="FUR-BO-10003159"/>
    <x v="0"/>
    <x v="0"/>
    <s v="Sauder Camden County Collection Libraries, Planked Cherry Finish"/>
    <n v="459.92"/>
    <n v="4"/>
    <n v="0"/>
    <n v="41.392799999999966"/>
  </r>
  <r>
    <n v="5732"/>
    <s v="CA-2014-117324"/>
    <x v="3"/>
    <x v="166"/>
    <d v="2014-12-14T00:00:00"/>
    <s v="Standard Class"/>
    <s v="JP-15520"/>
    <s v="Jeremy Pistek"/>
    <x v="0"/>
    <s v="United States"/>
    <s v="Madison"/>
    <x v="6"/>
    <n v="53711"/>
    <x v="2"/>
    <s v="OFF-PA-10002713"/>
    <x v="1"/>
    <x v="10"/>
    <s v="Adams Phone Message Book, 200 Message Capacity, 8 1/16” x 11”"/>
    <n v="27.52"/>
    <n v="4"/>
    <n v="0"/>
    <n v="12.659199999999998"/>
  </r>
  <r>
    <n v="5733"/>
    <s v="CA-2014-143574"/>
    <x v="3"/>
    <x v="222"/>
    <d v="2014-07-03T00:00:00"/>
    <s v="First Class"/>
    <s v="DR-12880"/>
    <s v="Dan Reichenbach"/>
    <x v="1"/>
    <s v="United States"/>
    <s v="Milford"/>
    <x v="29"/>
    <n v="6460"/>
    <x v="3"/>
    <s v="FUR-BO-10002598"/>
    <x v="0"/>
    <x v="0"/>
    <s v="Hon Metal Bookcases, Putty"/>
    <n v="638.82000000000005"/>
    <n v="9"/>
    <n v="0"/>
    <n v="185.25779999999997"/>
  </r>
  <r>
    <n v="5734"/>
    <s v="CA-2014-143574"/>
    <x v="3"/>
    <x v="222"/>
    <d v="2014-07-03T00:00:00"/>
    <s v="First Class"/>
    <s v="DR-12880"/>
    <s v="Dan Reichenbach"/>
    <x v="1"/>
    <s v="United States"/>
    <s v="Milford"/>
    <x v="29"/>
    <n v="6460"/>
    <x v="3"/>
    <s v="OFF-SU-10002537"/>
    <x v="1"/>
    <x v="14"/>
    <s v="Acme Box Cutter Scissors"/>
    <n v="30.69"/>
    <n v="3"/>
    <n v="0"/>
    <n v="7.9794000000000018"/>
  </r>
  <r>
    <n v="5735"/>
    <s v="CA-2014-143574"/>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s v="CA-2011-111773"/>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s v="CA-2011-148614"/>
    <x v="2"/>
    <x v="407"/>
    <d v="2011-01-26T00:00:00"/>
    <s v="Standard Class"/>
    <s v="MV-17485"/>
    <s v="Mark Van Huff"/>
    <x v="0"/>
    <s v="United States"/>
    <s v="Los Angeles"/>
    <x v="1"/>
    <n v="90049"/>
    <x v="1"/>
    <s v="OFF-PA-10002893"/>
    <x v="1"/>
    <x v="10"/>
    <s v="Wirebound Service Call Books, 5 1/2&quot; x 4&quot;"/>
    <n v="19.36"/>
    <n v="2"/>
    <n v="0"/>
    <n v="9.2927999999999997"/>
  </r>
  <r>
    <n v="5738"/>
    <s v="CA-2011-148614"/>
    <x v="2"/>
    <x v="407"/>
    <d v="2011-01-26T00:00:00"/>
    <s v="Standard Class"/>
    <s v="MV-17485"/>
    <s v="Mark Van Huff"/>
    <x v="0"/>
    <s v="United States"/>
    <s v="Los Angeles"/>
    <x v="1"/>
    <n v="90049"/>
    <x v="1"/>
    <s v="FUR-FU-10003194"/>
    <x v="0"/>
    <x v="5"/>
    <s v="Eldon Expressions Desk Accessory, Wood Pencil Holder, Oak"/>
    <n v="19.3"/>
    <n v="2"/>
    <n v="0"/>
    <n v="5.7899999999999991"/>
  </r>
  <r>
    <n v="5739"/>
    <s v="CA-2014-156139"/>
    <x v="3"/>
    <x v="413"/>
    <d v="2014-01-07T00:00:00"/>
    <s v="Standard Class"/>
    <s v="BP-11155"/>
    <s v="Becky Pak"/>
    <x v="0"/>
    <s v="United States"/>
    <s v="San Francisco"/>
    <x v="1"/>
    <n v="94109"/>
    <x v="1"/>
    <s v="OFF-BI-10004233"/>
    <x v="1"/>
    <x v="8"/>
    <s v="GBC Pre-Punched Binding Paper, Plastic, White, 8-1/2&quot; x 11&quot;"/>
    <n v="38.376000000000005"/>
    <n v="3"/>
    <n v="0.2"/>
    <n v="13.4316"/>
  </r>
  <r>
    <n v="5740"/>
    <s v="US-2014-147886"/>
    <x v="3"/>
    <x v="615"/>
    <d v="2014-04-01T00:00:00"/>
    <s v="First Class"/>
    <s v="DH-13075"/>
    <s v="Dave Hallsten"/>
    <x v="1"/>
    <s v="United States"/>
    <s v="Fairfield"/>
    <x v="1"/>
    <n v="94533"/>
    <x v="1"/>
    <s v="OFF-PA-10000232"/>
    <x v="1"/>
    <x v="10"/>
    <s v="Xerox 1975"/>
    <n v="12.96"/>
    <n v="2"/>
    <n v="0"/>
    <n v="6.3504000000000005"/>
  </r>
  <r>
    <n v="5741"/>
    <s v="US-2014-147886"/>
    <x v="3"/>
    <x v="615"/>
    <d v="2014-04-01T00:00:00"/>
    <s v="First Class"/>
    <s v="DH-13075"/>
    <s v="Dave Hallsten"/>
    <x v="1"/>
    <s v="United States"/>
    <s v="Fairfield"/>
    <x v="1"/>
    <n v="94533"/>
    <x v="1"/>
    <s v="FUR-FU-10001095"/>
    <x v="0"/>
    <x v="5"/>
    <s v="DAX Black Cherry Wood-Tone Poster Frame"/>
    <n v="26.48"/>
    <n v="1"/>
    <n v="0"/>
    <n v="10.0624"/>
  </r>
  <r>
    <n v="5742"/>
    <s v="US-2014-147886"/>
    <x v="3"/>
    <x v="615"/>
    <d v="2014-04-01T00:00:00"/>
    <s v="First Class"/>
    <s v="DH-13075"/>
    <s v="Dave Hallsten"/>
    <x v="1"/>
    <s v="United States"/>
    <s v="Fairfield"/>
    <x v="1"/>
    <n v="94533"/>
    <x v="1"/>
    <s v="TEC-MA-10004679"/>
    <x v="2"/>
    <x v="15"/>
    <s v="StarTech.com 10/100 VDSL2 Ethernet Extender Kit"/>
    <n v="532.72"/>
    <n v="2"/>
    <n v="0.2"/>
    <n v="53.271999999999991"/>
  </r>
  <r>
    <n v="5743"/>
    <s v="US-2014-147886"/>
    <x v="3"/>
    <x v="615"/>
    <d v="2014-04-01T00:00:00"/>
    <s v="First Class"/>
    <s v="DH-13075"/>
    <s v="Dave Hallsten"/>
    <x v="1"/>
    <s v="United States"/>
    <s v="Fairfield"/>
    <x v="1"/>
    <n v="94533"/>
    <x v="1"/>
    <s v="OFF-PA-10003651"/>
    <x v="1"/>
    <x v="10"/>
    <s v="Xerox 1968"/>
    <n v="26.72"/>
    <n v="4"/>
    <n v="0"/>
    <n v="12.8256"/>
  </r>
  <r>
    <n v="5744"/>
    <s v="US-2014-147886"/>
    <x v="3"/>
    <x v="615"/>
    <d v="2014-04-01T00:00:00"/>
    <s v="First Class"/>
    <s v="DH-13075"/>
    <s v="Dave Hallsten"/>
    <x v="1"/>
    <s v="United States"/>
    <s v="Fairfield"/>
    <x v="1"/>
    <n v="94533"/>
    <x v="1"/>
    <s v="OFF-PA-10000743"/>
    <x v="1"/>
    <x v="10"/>
    <s v="Xerox 1977"/>
    <n v="20.04"/>
    <n v="3"/>
    <n v="0"/>
    <n v="9.6191999999999993"/>
  </r>
  <r>
    <n v="5745"/>
    <s v="US-2014-147886"/>
    <x v="3"/>
    <x v="615"/>
    <d v="2014-04-01T00:00:00"/>
    <s v="First Class"/>
    <s v="DH-13075"/>
    <s v="Dave Hallsten"/>
    <x v="1"/>
    <s v="United States"/>
    <s v="Fairfield"/>
    <x v="1"/>
    <n v="94533"/>
    <x v="1"/>
    <s v="OFF-ST-10002743"/>
    <x v="1"/>
    <x v="4"/>
    <s v="SAFCO Boltless Steel Shelving"/>
    <n v="795.48"/>
    <n v="7"/>
    <n v="0"/>
    <n v="7.9547999999999632"/>
  </r>
  <r>
    <n v="5746"/>
    <s v="US-2014-147886"/>
    <x v="3"/>
    <x v="615"/>
    <d v="2014-04-01T00:00:00"/>
    <s v="First Class"/>
    <s v="DH-13075"/>
    <s v="Dave Hallsten"/>
    <x v="1"/>
    <s v="United States"/>
    <s v="Fairfield"/>
    <x v="1"/>
    <n v="94533"/>
    <x v="1"/>
    <s v="FUR-FU-10003829"/>
    <x v="0"/>
    <x v="5"/>
    <s v="Stackable Trays"/>
    <n v="21.560000000000002"/>
    <n v="7"/>
    <n v="0"/>
    <n v="6.8991999999999987"/>
  </r>
  <r>
    <n v="5747"/>
    <s v="CA-2013-113733"/>
    <x v="0"/>
    <x v="16"/>
    <d v="2013-12-13T00:00:00"/>
    <s v="Standard Class"/>
    <s v="LH-16900"/>
    <s v="Lena Hernandez"/>
    <x v="0"/>
    <s v="United States"/>
    <s v="Greenville"/>
    <x v="3"/>
    <n v="27834"/>
    <x v="0"/>
    <s v="TEC-PH-10002496"/>
    <x v="2"/>
    <x v="7"/>
    <s v="Cisco SPA301"/>
    <n v="249.58400000000003"/>
    <n v="2"/>
    <n v="0.2"/>
    <n v="31.197999999999986"/>
  </r>
  <r>
    <n v="5748"/>
    <s v="CA-2013-113733"/>
    <x v="0"/>
    <x v="16"/>
    <d v="2013-12-13T00:00:00"/>
    <s v="Standard Class"/>
    <s v="LH-16900"/>
    <s v="Lena Hernandez"/>
    <x v="0"/>
    <s v="United States"/>
    <s v="Greenville"/>
    <x v="3"/>
    <n v="27834"/>
    <x v="0"/>
    <s v="TEC-AC-10002473"/>
    <x v="2"/>
    <x v="11"/>
    <s v="Maxell 4.7GB DVD-R"/>
    <n v="68.111999999999995"/>
    <n v="3"/>
    <n v="0.2"/>
    <n v="17.879399999999997"/>
  </r>
  <r>
    <n v="5749"/>
    <s v="CA-2013-113733"/>
    <x v="0"/>
    <x v="16"/>
    <d v="2013-12-13T00:00:00"/>
    <s v="Standard Class"/>
    <s v="LH-16900"/>
    <s v="Lena Hernandez"/>
    <x v="0"/>
    <s v="United States"/>
    <s v="Greenville"/>
    <x v="3"/>
    <n v="27834"/>
    <x v="0"/>
    <s v="TEC-AC-10004877"/>
    <x v="2"/>
    <x v="11"/>
    <s v="Imation 30456 USB Flash Drive 8GB"/>
    <n v="16.560000000000002"/>
    <n v="3"/>
    <n v="0.2"/>
    <n v="-2.4840000000000018"/>
  </r>
  <r>
    <n v="5750"/>
    <s v="CA-2014-104913"/>
    <x v="3"/>
    <x v="551"/>
    <d v="2014-11-23T00:00:00"/>
    <s v="Standard Class"/>
    <s v="DK-13090"/>
    <s v="Dave Kipp"/>
    <x v="0"/>
    <s v="United States"/>
    <s v="Long Beach"/>
    <x v="15"/>
    <n v="11561"/>
    <x v="3"/>
    <s v="TEC-PH-10000923"/>
    <x v="2"/>
    <x v="7"/>
    <s v="Belkin SportFit Armband For iPhone 5s/5c, Fuchsia"/>
    <n v="74.95"/>
    <n v="5"/>
    <n v="0"/>
    <n v="36.725500000000004"/>
  </r>
  <r>
    <n v="5751"/>
    <s v="CA-2011-145800"/>
    <x v="2"/>
    <x v="992"/>
    <d v="2011-06-05T00:00:00"/>
    <s v="Standard Class"/>
    <s v="SS-20410"/>
    <s v="Shahid Shariari"/>
    <x v="0"/>
    <s v="United States"/>
    <s v="Buffalo Grove"/>
    <x v="10"/>
    <n v="60089"/>
    <x v="2"/>
    <s v="FUR-TA-10001539"/>
    <x v="0"/>
    <x v="3"/>
    <s v="Chromcraft Rectangular Conference Tables"/>
    <n v="355.45499999999998"/>
    <n v="3"/>
    <n v="0.5"/>
    <n v="-184.83660000000003"/>
  </r>
  <r>
    <n v="5752"/>
    <s v="CA-2013-125850"/>
    <x v="0"/>
    <x v="115"/>
    <d v="2013-01-28T00:00:00"/>
    <s v="Standard Class"/>
    <s v="FP-14320"/>
    <s v="Frank Preis"/>
    <x v="0"/>
    <s v="United States"/>
    <s v="San Diego"/>
    <x v="1"/>
    <n v="92037"/>
    <x v="1"/>
    <s v="OFF-LA-10003498"/>
    <x v="1"/>
    <x v="2"/>
    <s v="Avery 475"/>
    <n v="44.400000000000006"/>
    <n v="3"/>
    <n v="0"/>
    <n v="22.200000000000003"/>
  </r>
  <r>
    <n v="5753"/>
    <s v="CA-2013-125850"/>
    <x v="0"/>
    <x v="115"/>
    <d v="2013-01-28T00:00:00"/>
    <s v="Standard Class"/>
    <s v="FP-14320"/>
    <s v="Frank Preis"/>
    <x v="0"/>
    <s v="United States"/>
    <s v="San Diego"/>
    <x v="1"/>
    <n v="92037"/>
    <x v="1"/>
    <s v="OFF-LA-10004484"/>
    <x v="1"/>
    <x v="2"/>
    <s v="Avery 476"/>
    <n v="20.65"/>
    <n v="5"/>
    <n v="0"/>
    <n v="9.4989999999999988"/>
  </r>
  <r>
    <n v="5754"/>
    <s v="CA-2013-118514"/>
    <x v="0"/>
    <x v="1066"/>
    <d v="2013-02-10T00:00:00"/>
    <s v="Standard Class"/>
    <s v="LC-17050"/>
    <s v="Liz Carlisle"/>
    <x v="0"/>
    <s v="United States"/>
    <s v="Richmond"/>
    <x v="0"/>
    <n v="40475"/>
    <x v="0"/>
    <s v="FUR-CH-10000015"/>
    <x v="0"/>
    <x v="1"/>
    <s v="Hon Multipurpose Stacking Arm Chairs"/>
    <n v="866.4"/>
    <n v="4"/>
    <n v="0"/>
    <n v="225.26400000000001"/>
  </r>
  <r>
    <n v="5755"/>
    <s v="CA-2012-150749"/>
    <x v="1"/>
    <x v="368"/>
    <d v="2012-04-03T00:00:00"/>
    <s v="Second Class"/>
    <s v="AS-10240"/>
    <s v="Alan Shonely"/>
    <x v="0"/>
    <s v="United States"/>
    <s v="Springfield"/>
    <x v="17"/>
    <n v="22153"/>
    <x v="0"/>
    <s v="OFF-AR-10003732"/>
    <x v="1"/>
    <x v="6"/>
    <s v="Newell 333"/>
    <n v="5.56"/>
    <n v="2"/>
    <n v="0"/>
    <n v="1.4455999999999998"/>
  </r>
  <r>
    <n v="5756"/>
    <s v="CA-2011-163748"/>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s v="CA-2011-163748"/>
    <x v="2"/>
    <x v="1005"/>
    <d v="2011-10-18T00:00:00"/>
    <s v="Standard Class"/>
    <s v="HG-15025"/>
    <s v="Hunter Glantz"/>
    <x v="0"/>
    <s v="United States"/>
    <s v="Fort Worth"/>
    <x v="5"/>
    <n v="76106"/>
    <x v="2"/>
    <s v="TEC-CO-10002095"/>
    <x v="2"/>
    <x v="16"/>
    <s v="Hewlett Packard 610 Color Digital Copier / Printer"/>
    <n v="1999.96"/>
    <n v="5"/>
    <n v="0.2"/>
    <n v="624.98749999999995"/>
  </r>
  <r>
    <n v="5758"/>
    <s v="CA-2012-119634"/>
    <x v="1"/>
    <x v="1067"/>
    <d v="2012-08-16T00:00:00"/>
    <s v="Standard Class"/>
    <s v="BW-11065"/>
    <s v="Barry Weirich"/>
    <x v="0"/>
    <s v="United States"/>
    <s v="Raleigh"/>
    <x v="3"/>
    <n v="27604"/>
    <x v="0"/>
    <s v="FUR-FU-10004270"/>
    <x v="0"/>
    <x v="5"/>
    <s v="Executive Impressions 13&quot; Clairmont Wall Clock"/>
    <n v="46.152000000000001"/>
    <n v="3"/>
    <n v="0.2"/>
    <n v="12.114900000000002"/>
  </r>
  <r>
    <n v="5759"/>
    <s v="CA-2012-149300"/>
    <x v="1"/>
    <x v="6"/>
    <d v="2012-11-23T00:00:00"/>
    <s v="First Class"/>
    <s v="BH-11710"/>
    <s v="Brosina Hoffman"/>
    <x v="0"/>
    <s v="United States"/>
    <s v="Hialeah"/>
    <x v="2"/>
    <n v="33012"/>
    <x v="0"/>
    <s v="TEC-MA-10000423"/>
    <x v="2"/>
    <x v="15"/>
    <s v="Texas Instruments TI-34 Scientific Calculator"/>
    <n v="32.984999999999999"/>
    <n v="3"/>
    <n v="0.5"/>
    <n v="-1.9791000000000025"/>
  </r>
  <r>
    <n v="5760"/>
    <s v="US-2013-111528"/>
    <x v="0"/>
    <x v="945"/>
    <d v="2013-12-31T00:00:00"/>
    <s v="Same Day"/>
    <s v="JP-16135"/>
    <s v="Julie Prescott"/>
    <x v="2"/>
    <s v="United States"/>
    <s v="Los Angeles"/>
    <x v="1"/>
    <n v="90032"/>
    <x v="1"/>
    <s v="OFF-ST-10001526"/>
    <x v="1"/>
    <x v="4"/>
    <s v="Iceberg Mobile Mega Data/Printer Cart "/>
    <n v="481.32"/>
    <n v="4"/>
    <n v="0"/>
    <n v="125.14319999999998"/>
  </r>
  <r>
    <n v="5761"/>
    <s v="US-2013-111528"/>
    <x v="0"/>
    <x v="945"/>
    <d v="2013-12-31T00:00:00"/>
    <s v="Same Day"/>
    <s v="JP-16135"/>
    <s v="Julie Prescott"/>
    <x v="2"/>
    <s v="United States"/>
    <s v="Los Angeles"/>
    <x v="1"/>
    <n v="90032"/>
    <x v="1"/>
    <s v="OFF-BI-10002194"/>
    <x v="1"/>
    <x v="8"/>
    <s v="Cardinal Hold-It CD Pocket"/>
    <n v="6.3840000000000003"/>
    <n v="1"/>
    <n v="0.2"/>
    <n v="2.1546000000000003"/>
  </r>
  <r>
    <n v="5762"/>
    <s v="CA-2014-158169"/>
    <x v="3"/>
    <x v="801"/>
    <d v="2014-08-16T00:00:00"/>
    <s v="First Class"/>
    <s v="JM-16195"/>
    <s v="Justin MacKendrick"/>
    <x v="0"/>
    <s v="United States"/>
    <s v="Lake Forest"/>
    <x v="1"/>
    <n v="92630"/>
    <x v="1"/>
    <s v="OFF-AP-10000828"/>
    <x v="1"/>
    <x v="9"/>
    <s v="Avanti 4.4 Cu. Ft. Refrigerator"/>
    <n v="542.93999999999994"/>
    <n v="3"/>
    <n v="0"/>
    <n v="152.02319999999997"/>
  </r>
  <r>
    <n v="5763"/>
    <s v="CA-2014-158169"/>
    <x v="3"/>
    <x v="801"/>
    <d v="2014-08-16T00:00:00"/>
    <s v="First Class"/>
    <s v="JM-16195"/>
    <s v="Justin MacKendrick"/>
    <x v="0"/>
    <s v="United States"/>
    <s v="Lake Forest"/>
    <x v="1"/>
    <n v="92630"/>
    <x v="1"/>
    <s v="FUR-FU-10001473"/>
    <x v="0"/>
    <x v="5"/>
    <s v="DAX Wood Document Frame"/>
    <n v="54.92"/>
    <n v="4"/>
    <n v="0"/>
    <n v="19.7712"/>
  </r>
  <r>
    <n v="5764"/>
    <s v="CA-2012-162047"/>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s v="CA-2012-117772"/>
    <x v="1"/>
    <x v="229"/>
    <d v="2012-09-12T00:00:00"/>
    <s v="Second Class"/>
    <s v="MC-17575"/>
    <s v="Matt Collins"/>
    <x v="0"/>
    <s v="United States"/>
    <s v="Seattle"/>
    <x v="4"/>
    <n v="98103"/>
    <x v="1"/>
    <s v="OFF-ST-10003994"/>
    <x v="1"/>
    <x v="4"/>
    <s v="Belkin 19&quot; Center-Weighted Shelf, Gray"/>
    <n v="353.88"/>
    <n v="6"/>
    <n v="0"/>
    <n v="17.693999999999988"/>
  </r>
  <r>
    <n v="5766"/>
    <s v="US-2011-126340"/>
    <x v="2"/>
    <x v="1068"/>
    <d v="2011-11-14T00:00:00"/>
    <s v="Standard Class"/>
    <s v="EB-13870"/>
    <s v="Emily Burns"/>
    <x v="0"/>
    <s v="United States"/>
    <s v="Redding"/>
    <x v="1"/>
    <n v="96003"/>
    <x v="1"/>
    <s v="TEC-PH-10004447"/>
    <x v="2"/>
    <x v="7"/>
    <s v="Toshiba IPT2010-SD IP Telephone"/>
    <n v="333.57600000000002"/>
    <n v="3"/>
    <n v="0.2"/>
    <n v="25.018199999999993"/>
  </r>
  <r>
    <n v="5767"/>
    <s v="CA-2013-149685"/>
    <x v="0"/>
    <x v="750"/>
    <d v="2013-10-16T00:00:00"/>
    <s v="Standard Class"/>
    <s v="PM-19135"/>
    <s v="Peter McVee"/>
    <x v="2"/>
    <s v="United States"/>
    <s v="San Antonio"/>
    <x v="5"/>
    <n v="78207"/>
    <x v="2"/>
    <s v="OFF-LA-10004545"/>
    <x v="1"/>
    <x v="2"/>
    <s v="Avery 50"/>
    <n v="60.144000000000005"/>
    <n v="6"/>
    <n v="0.2"/>
    <n v="20.298599999999993"/>
  </r>
  <r>
    <n v="5768"/>
    <s v="CA-2014-126396"/>
    <x v="3"/>
    <x v="565"/>
    <d v="2014-09-13T00:00:00"/>
    <s v="Second Class"/>
    <s v="AR-10345"/>
    <s v="Alex Russell"/>
    <x v="1"/>
    <s v="United States"/>
    <s v="Houston"/>
    <x v="5"/>
    <n v="77070"/>
    <x v="2"/>
    <s v="TEC-AC-10003116"/>
    <x v="2"/>
    <x v="11"/>
    <s v="Memorex Froggy Flash Drive 8 GB"/>
    <n v="85.2"/>
    <n v="6"/>
    <n v="0.2"/>
    <n v="20.234999999999996"/>
  </r>
  <r>
    <n v="5769"/>
    <s v="CA-2012-154900"/>
    <x v="1"/>
    <x v="1069"/>
    <d v="2012-03-01T00:00:00"/>
    <s v="Standard Class"/>
    <s v="SS-20875"/>
    <s v="Sung Shariari"/>
    <x v="0"/>
    <s v="United States"/>
    <s v="Leominster"/>
    <x v="31"/>
    <n v="1453"/>
    <x v="3"/>
    <s v="OFF-LA-10001641"/>
    <x v="1"/>
    <x v="2"/>
    <s v="Avery 518"/>
    <n v="3.15"/>
    <n v="1"/>
    <n v="0"/>
    <n v="1.512"/>
  </r>
  <r>
    <n v="5770"/>
    <s v="CA-2012-15490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s v="CA-2012-103835"/>
    <x v="1"/>
    <x v="496"/>
    <d v="2012-09-28T00:00:00"/>
    <s v="Standard Class"/>
    <s v="SC-20440"/>
    <s v="Shaun Chance"/>
    <x v="1"/>
    <s v="United States"/>
    <s v="Los Angeles"/>
    <x v="1"/>
    <n v="90032"/>
    <x v="1"/>
    <s v="FUR-FU-10000010"/>
    <x v="0"/>
    <x v="5"/>
    <s v="DAX Value U-Channel Document Frames, Easel Back"/>
    <n v="14.91"/>
    <n v="3"/>
    <n v="0"/>
    <n v="4.6220999999999997"/>
  </r>
  <r>
    <n v="5772"/>
    <s v="CA-2012-103835"/>
    <x v="1"/>
    <x v="496"/>
    <d v="2012-09-28T00:00:00"/>
    <s v="Standard Class"/>
    <s v="SC-20440"/>
    <s v="Shaun Chance"/>
    <x v="1"/>
    <s v="United States"/>
    <s v="Los Angeles"/>
    <x v="1"/>
    <n v="90032"/>
    <x v="1"/>
    <s v="OFF-AP-10002651"/>
    <x v="1"/>
    <x v="9"/>
    <s v="Hoover Upright Vacuum With Dirt Cup"/>
    <n v="1158.1199999999999"/>
    <n v="4"/>
    <n v="0"/>
    <n v="335.85479999999984"/>
  </r>
  <r>
    <n v="5773"/>
    <s v="CA-2012-158939"/>
    <x v="1"/>
    <x v="650"/>
    <d v="2012-12-01T00:00:00"/>
    <s v="Standard Class"/>
    <s v="EA-14035"/>
    <s v="Erin Ashbrook"/>
    <x v="1"/>
    <s v="United States"/>
    <s v="Springfield"/>
    <x v="25"/>
    <n v="65807"/>
    <x v="2"/>
    <s v="TEC-CO-10002313"/>
    <x v="2"/>
    <x v="16"/>
    <s v="Canon PC1080F Personal Copier"/>
    <n v="599.99"/>
    <n v="1"/>
    <n v="0"/>
    <n v="233.99610000000001"/>
  </r>
  <r>
    <n v="5774"/>
    <s v="CA-2013-117408"/>
    <x v="0"/>
    <x v="1070"/>
    <d v="2013-09-07T00:00:00"/>
    <s v="Standard Class"/>
    <s v="TP-21130"/>
    <s v="Theone Pippenger"/>
    <x v="0"/>
    <s v="United States"/>
    <s v="Waco"/>
    <x v="5"/>
    <n v="76706"/>
    <x v="2"/>
    <s v="OFF-ST-10001580"/>
    <x v="1"/>
    <x v="4"/>
    <s v="Super Decoflex Portable Personal File"/>
    <n v="23.968000000000004"/>
    <n v="2"/>
    <n v="0.2"/>
    <n v="2.3967999999999989"/>
  </r>
  <r>
    <n v="5775"/>
    <s v="CA-2013-142398"/>
    <x v="0"/>
    <x v="408"/>
    <d v="2013-04-17T00:00:00"/>
    <s v="Standard Class"/>
    <s v="BP-11290"/>
    <s v="Beth Paige"/>
    <x v="0"/>
    <s v="United States"/>
    <s v="Los Angeles"/>
    <x v="1"/>
    <n v="90036"/>
    <x v="1"/>
    <s v="FUR-CH-10001545"/>
    <x v="0"/>
    <x v="1"/>
    <s v="Hon Comfortask Task/Swivel Chairs"/>
    <n v="638.28800000000012"/>
    <n v="7"/>
    <n v="0.2"/>
    <n v="-31.914400000000015"/>
  </r>
  <r>
    <n v="5776"/>
    <s v="CA-2013-142398"/>
    <x v="0"/>
    <x v="408"/>
    <d v="2013-04-17T00:00:00"/>
    <s v="Standard Class"/>
    <s v="BP-11290"/>
    <s v="Beth Paige"/>
    <x v="0"/>
    <s v="United States"/>
    <s v="Los Angeles"/>
    <x v="1"/>
    <n v="90036"/>
    <x v="1"/>
    <s v="OFF-BI-10004826"/>
    <x v="1"/>
    <x v="8"/>
    <s v="JM Magazine Binder"/>
    <n v="13.208000000000002"/>
    <n v="1"/>
    <n v="0.2"/>
    <n v="4.6228000000000007"/>
  </r>
  <r>
    <n v="5777"/>
    <s v="CA-2013-105277"/>
    <x v="0"/>
    <x v="429"/>
    <d v="2013-12-09T00:00:00"/>
    <s v="Standard Class"/>
    <s v="LM-17065"/>
    <s v="Liz MacKendrick"/>
    <x v="0"/>
    <s v="United States"/>
    <s v="Auburn"/>
    <x v="15"/>
    <n v="13021"/>
    <x v="3"/>
    <s v="OFF-BI-10000301"/>
    <x v="1"/>
    <x v="8"/>
    <s v="GBC Instant Report Kit"/>
    <n v="15.528"/>
    <n v="3"/>
    <n v="0.2"/>
    <n v="5.8230000000000004"/>
  </r>
  <r>
    <n v="5778"/>
    <s v="CA-2013-112060"/>
    <x v="0"/>
    <x v="429"/>
    <d v="2013-12-10T00:00:00"/>
    <s v="Standard Class"/>
    <s v="KT-16465"/>
    <s v="Kean Takahito"/>
    <x v="0"/>
    <s v="United States"/>
    <s v="San Francisco"/>
    <x v="1"/>
    <n v="94109"/>
    <x v="1"/>
    <s v="OFF-PA-10000994"/>
    <x v="1"/>
    <x v="10"/>
    <s v="Xerox 1915"/>
    <n v="104.85"/>
    <n v="1"/>
    <n v="0"/>
    <n v="50.327999999999996"/>
  </r>
  <r>
    <n v="5779"/>
    <s v="CA-2011-105270"/>
    <x v="2"/>
    <x v="7"/>
    <d v="2011-11-18T00:00:00"/>
    <s v="Standard Class"/>
    <s v="AP-10915"/>
    <s v="Arthur Prichep"/>
    <x v="0"/>
    <s v="United States"/>
    <s v="Los Angeles"/>
    <x v="1"/>
    <n v="90008"/>
    <x v="1"/>
    <s v="OFF-AR-10003156"/>
    <x v="1"/>
    <x v="6"/>
    <s v="50 Colored Long Pencils"/>
    <n v="30.48"/>
    <n v="3"/>
    <n v="0"/>
    <n v="7.9248000000000012"/>
  </r>
  <r>
    <n v="5780"/>
    <s v="CA-2011-105270"/>
    <x v="2"/>
    <x v="7"/>
    <d v="2011-11-18T00:00:00"/>
    <s v="Standard Class"/>
    <s v="AP-10915"/>
    <s v="Arthur Prichep"/>
    <x v="0"/>
    <s v="United States"/>
    <s v="Los Angeles"/>
    <x v="1"/>
    <n v="90008"/>
    <x v="1"/>
    <s v="FUR-CH-10000988"/>
    <x v="0"/>
    <x v="1"/>
    <s v="Hon Olson Stacker Stools"/>
    <n v="112.64800000000001"/>
    <n v="1"/>
    <n v="0.2"/>
    <n v="11.264799999999997"/>
  </r>
  <r>
    <n v="5781"/>
    <s v="US-2012-159513"/>
    <x v="1"/>
    <x v="788"/>
    <d v="2012-04-09T00:00:00"/>
    <s v="Standard Class"/>
    <s v="JD-15790"/>
    <s v="John Dryer"/>
    <x v="0"/>
    <s v="United States"/>
    <s v="Los Angeles"/>
    <x v="1"/>
    <n v="90049"/>
    <x v="1"/>
    <s v="TEC-MA-10003329"/>
    <x v="2"/>
    <x v="15"/>
    <s v="Vtech AT&amp;T CL2940 Corded Speakerphone, Black"/>
    <n v="71.975999999999999"/>
    <n v="3"/>
    <n v="0.2"/>
    <n v="24.291899999999998"/>
  </r>
  <r>
    <n v="5782"/>
    <s v="CA-2012-155586"/>
    <x v="1"/>
    <x v="295"/>
    <d v="2012-12-16T00:00:00"/>
    <s v="Second Class"/>
    <s v="XP-21865"/>
    <s v="Xylona Preis"/>
    <x v="0"/>
    <s v="United States"/>
    <s v="Chico"/>
    <x v="1"/>
    <n v="95928"/>
    <x v="1"/>
    <s v="OFF-AR-10001547"/>
    <x v="1"/>
    <x v="6"/>
    <s v="Newell 311"/>
    <n v="2.21"/>
    <n v="1"/>
    <n v="0"/>
    <n v="0.59670000000000001"/>
  </r>
  <r>
    <n v="5783"/>
    <s v="CA-2012-155586"/>
    <x v="1"/>
    <x v="295"/>
    <d v="2012-12-16T00:00:00"/>
    <s v="Second Class"/>
    <s v="XP-21865"/>
    <s v="Xylona Preis"/>
    <x v="0"/>
    <s v="United States"/>
    <s v="Chico"/>
    <x v="1"/>
    <n v="95928"/>
    <x v="1"/>
    <s v="OFF-EN-10003072"/>
    <x v="1"/>
    <x v="12"/>
    <s v="Peel &amp; Seel Envelopes"/>
    <n v="15.52"/>
    <n v="4"/>
    <n v="0"/>
    <n v="7.4496000000000002"/>
  </r>
  <r>
    <n v="5784"/>
    <s v="CA-2012-155586"/>
    <x v="1"/>
    <x v="295"/>
    <d v="2012-12-16T00:00:00"/>
    <s v="Second Class"/>
    <s v="XP-21865"/>
    <s v="Xylona Preis"/>
    <x v="0"/>
    <s v="United States"/>
    <s v="Chico"/>
    <x v="1"/>
    <n v="95928"/>
    <x v="1"/>
    <s v="OFF-PA-10000726"/>
    <x v="1"/>
    <x v="10"/>
    <s v="Black Print Carbonless Snap-Off Rapid Letter, 8 1/2&quot; x 7&quot;"/>
    <n v="36.44"/>
    <n v="4"/>
    <n v="0"/>
    <n v="16.397999999999996"/>
  </r>
  <r>
    <n v="5785"/>
    <s v="CA-2014-141117"/>
    <x v="3"/>
    <x v="280"/>
    <d v="2014-10-09T00:00:00"/>
    <s v="Standard Class"/>
    <s v="JK-16090"/>
    <s v="Juliana Krohn"/>
    <x v="0"/>
    <s v="United States"/>
    <s v="Springfield"/>
    <x v="21"/>
    <n v="97477"/>
    <x v="1"/>
    <s v="FUR-BO-10001972"/>
    <x v="0"/>
    <x v="0"/>
    <s v="O'Sullivan 4-Shelf Bookcase in Odessa Pine"/>
    <n v="217.76400000000001"/>
    <n v="6"/>
    <n v="0.7"/>
    <n v="-384.71640000000002"/>
  </r>
  <r>
    <n v="5786"/>
    <s v="CA-2014-141117"/>
    <x v="3"/>
    <x v="280"/>
    <d v="2014-10-09T00:00:00"/>
    <s v="Standard Class"/>
    <s v="JK-16090"/>
    <s v="Juliana Krohn"/>
    <x v="0"/>
    <s v="United States"/>
    <s v="Springfield"/>
    <x v="21"/>
    <n v="97477"/>
    <x v="1"/>
    <s v="OFF-SU-10004664"/>
    <x v="1"/>
    <x v="14"/>
    <s v="Acme Softgrip Scissors"/>
    <n v="39.072000000000003"/>
    <n v="6"/>
    <n v="0.2"/>
    <n v="4.3955999999999982"/>
  </r>
  <r>
    <n v="5787"/>
    <s v="CA-2014-141117"/>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s v="CA-2014-141117"/>
    <x v="3"/>
    <x v="280"/>
    <d v="2014-10-09T00:00:00"/>
    <s v="Standard Class"/>
    <s v="JK-16090"/>
    <s v="Juliana Krohn"/>
    <x v="0"/>
    <s v="United States"/>
    <s v="Springfield"/>
    <x v="21"/>
    <n v="97477"/>
    <x v="1"/>
    <s v="OFF-AR-10003727"/>
    <x v="1"/>
    <x v="6"/>
    <s v="Berol Giant Pencil Sharpener"/>
    <n v="95.143999999999991"/>
    <n v="7"/>
    <n v="0.2"/>
    <n v="10.703699999999987"/>
  </r>
  <r>
    <n v="5789"/>
    <s v="CA-2014-115070"/>
    <x v="3"/>
    <x v="318"/>
    <d v="2014-04-15T00:00:00"/>
    <s v="Second Class"/>
    <s v="MG-18205"/>
    <s v="Mitch Gastineau"/>
    <x v="1"/>
    <s v="United States"/>
    <s v="Jacksonville"/>
    <x v="2"/>
    <n v="32216"/>
    <x v="0"/>
    <s v="FUR-FU-10003829"/>
    <x v="0"/>
    <x v="5"/>
    <s v="Stackable Trays"/>
    <n v="12.320000000000002"/>
    <n v="5"/>
    <n v="0.2"/>
    <n v="1.8479999999999985"/>
  </r>
  <r>
    <n v="5790"/>
    <s v="CA-2014-115070"/>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s v="CA-2014-140186"/>
    <x v="3"/>
    <x v="365"/>
    <d v="2014-10-03T00:00:00"/>
    <s v="First Class"/>
    <s v="PG-18820"/>
    <s v="Patrick Gardner"/>
    <x v="0"/>
    <s v="United States"/>
    <s v="Bakersfield"/>
    <x v="1"/>
    <n v="93309"/>
    <x v="1"/>
    <s v="OFF-FA-10002280"/>
    <x v="1"/>
    <x v="13"/>
    <s v="Advantus Plastic Paper Clips"/>
    <n v="35"/>
    <n v="7"/>
    <n v="0"/>
    <n v="16.8"/>
  </r>
  <r>
    <n v="5792"/>
    <s v="CA-2014-140186"/>
    <x v="3"/>
    <x v="365"/>
    <d v="2014-10-03T00:00:00"/>
    <s v="First Class"/>
    <s v="PG-18820"/>
    <s v="Patrick Gardner"/>
    <x v="0"/>
    <s v="United States"/>
    <s v="Bakersfield"/>
    <x v="1"/>
    <n v="93309"/>
    <x v="1"/>
    <s v="FUR-CH-10002961"/>
    <x v="0"/>
    <x v="1"/>
    <s v="Leather Task Chair, Black"/>
    <n v="72.784000000000006"/>
    <n v="1"/>
    <n v="0.2"/>
    <n v="0"/>
  </r>
  <r>
    <n v="5793"/>
    <s v="CA-2014-140186"/>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s v="CA-2014-140186"/>
    <x v="3"/>
    <x v="365"/>
    <d v="2014-10-03T00:00:00"/>
    <s v="First Class"/>
    <s v="PG-18820"/>
    <s v="Patrick Gardner"/>
    <x v="0"/>
    <s v="United States"/>
    <s v="Bakersfield"/>
    <x v="1"/>
    <n v="93309"/>
    <x v="1"/>
    <s v="FUR-FU-10004848"/>
    <x v="0"/>
    <x v="5"/>
    <s v="Howard Miller 13-3/4&quot; Diameter Brushed Chrome Round Wall Clock"/>
    <n v="51.75"/>
    <n v="1"/>
    <n v="0"/>
    <n v="15.524999999999999"/>
  </r>
  <r>
    <n v="5795"/>
    <s v="CA-2014-140186"/>
    <x v="3"/>
    <x v="365"/>
    <d v="2014-10-03T00:00:00"/>
    <s v="First Class"/>
    <s v="PG-18820"/>
    <s v="Patrick Gardner"/>
    <x v="0"/>
    <s v="United States"/>
    <s v="Bakersfield"/>
    <x v="1"/>
    <n v="93309"/>
    <x v="1"/>
    <s v="OFF-BI-10003364"/>
    <x v="1"/>
    <x v="8"/>
    <s v="Binding Machine Supplies"/>
    <n v="46.672000000000004"/>
    <n v="2"/>
    <n v="0.2"/>
    <n v="16.3352"/>
  </r>
  <r>
    <n v="5796"/>
    <s v="CA-2011-124856"/>
    <x v="2"/>
    <x v="411"/>
    <d v="2011-10-03T00:00:00"/>
    <s v="Second Class"/>
    <s v="LD-17005"/>
    <s v="Lisa DeCherney"/>
    <x v="0"/>
    <s v="United States"/>
    <s v="New York City"/>
    <x v="15"/>
    <n v="10011"/>
    <x v="3"/>
    <s v="OFF-ST-10002615"/>
    <x v="1"/>
    <x v="4"/>
    <s v="Dual Level, Single-Width Filing Carts"/>
    <n v="1395.54"/>
    <n v="9"/>
    <n v="0"/>
    <n v="362.84040000000005"/>
  </r>
  <r>
    <n v="5797"/>
    <s v="CA-2011-124856"/>
    <x v="2"/>
    <x v="411"/>
    <d v="2011-10-03T00:00:00"/>
    <s v="Second Class"/>
    <s v="LD-17005"/>
    <s v="Lisa DeCherney"/>
    <x v="0"/>
    <s v="United States"/>
    <s v="New York City"/>
    <x v="15"/>
    <n v="10011"/>
    <x v="3"/>
    <s v="FUR-FU-10000521"/>
    <x v="0"/>
    <x v="5"/>
    <s v="Seth Thomas 14&quot; Putty-Colored Wall Clock"/>
    <n v="117.36"/>
    <n v="4"/>
    <n v="0"/>
    <n v="36.381599999999992"/>
  </r>
  <r>
    <n v="5798"/>
    <s v="CA-2011-124856"/>
    <x v="2"/>
    <x v="411"/>
    <d v="2011-10-03T00:00:00"/>
    <s v="Second Class"/>
    <s v="LD-17005"/>
    <s v="Lisa DeCherney"/>
    <x v="0"/>
    <s v="United States"/>
    <s v="New York City"/>
    <x v="15"/>
    <n v="10011"/>
    <x v="3"/>
    <s v="OFF-LA-10000121"/>
    <x v="1"/>
    <x v="2"/>
    <s v="Avery 48"/>
    <n v="18.899999999999999"/>
    <n v="3"/>
    <n v="0"/>
    <n v="8.6939999999999991"/>
  </r>
  <r>
    <n v="5799"/>
    <s v="CA-2011-124856"/>
    <x v="2"/>
    <x v="411"/>
    <d v="2011-10-03T00:00:00"/>
    <s v="Second Class"/>
    <s v="LD-17005"/>
    <s v="Lisa DeCherney"/>
    <x v="0"/>
    <s v="United States"/>
    <s v="New York City"/>
    <x v="15"/>
    <n v="10011"/>
    <x v="3"/>
    <s v="OFF-PA-10001289"/>
    <x v="1"/>
    <x v="10"/>
    <s v="White Computer Printout Paper by Universal"/>
    <n v="77.52"/>
    <n v="2"/>
    <n v="0"/>
    <n v="37.9848"/>
  </r>
  <r>
    <n v="5800"/>
    <s v="CA-2011-166716"/>
    <x v="2"/>
    <x v="1071"/>
    <d v="2011-08-25T00:00:00"/>
    <s v="Second Class"/>
    <s v="CR-12730"/>
    <s v="Craig Reiter"/>
    <x v="0"/>
    <s v="United States"/>
    <s v="Chicago"/>
    <x v="10"/>
    <n v="60610"/>
    <x v="2"/>
    <s v="FUR-CH-10004495"/>
    <x v="0"/>
    <x v="1"/>
    <s v="Global Leather and Oak Executive Chair, Black"/>
    <n v="421.37200000000001"/>
    <n v="2"/>
    <n v="0.3"/>
    <n v="-6.0196000000000538"/>
  </r>
  <r>
    <n v="5801"/>
    <s v="CA-2011-123225"/>
    <x v="2"/>
    <x v="384"/>
    <d v="2011-07-14T00:00:00"/>
    <s v="First Class"/>
    <s v="MN-17935"/>
    <s v="Michael Nguyen"/>
    <x v="0"/>
    <s v="United States"/>
    <s v="El Paso"/>
    <x v="5"/>
    <n v="79907"/>
    <x v="2"/>
    <s v="TEC-PH-10000895"/>
    <x v="2"/>
    <x v="7"/>
    <s v="Polycom VVX 310 VoIP phone"/>
    <n v="575.96800000000007"/>
    <n v="4"/>
    <n v="0.2"/>
    <n v="43.197600000000023"/>
  </r>
  <r>
    <n v="5802"/>
    <s v="CA-2011-123225"/>
    <x v="2"/>
    <x v="384"/>
    <d v="2011-07-14T00:00:00"/>
    <s v="First Class"/>
    <s v="MN-17935"/>
    <s v="Michael Nguyen"/>
    <x v="0"/>
    <s v="United States"/>
    <s v="El Paso"/>
    <x v="5"/>
    <n v="79907"/>
    <x v="2"/>
    <s v="OFF-PA-10000552"/>
    <x v="1"/>
    <x v="10"/>
    <s v="Xerox 200"/>
    <n v="10.368000000000002"/>
    <n v="2"/>
    <n v="0.2"/>
    <n v="3.6288"/>
  </r>
  <r>
    <n v="5803"/>
    <s v="CA-2012-163440"/>
    <x v="1"/>
    <x v="204"/>
    <d v="2012-03-24T00:00:00"/>
    <s v="First Class"/>
    <s v="RD-19900"/>
    <s v="Ruben Dartt"/>
    <x v="0"/>
    <s v="United States"/>
    <s v="Thousand Oaks"/>
    <x v="1"/>
    <n v="91360"/>
    <x v="1"/>
    <s v="TEC-PH-10000376"/>
    <x v="2"/>
    <x v="7"/>
    <s v="Square Credit Card Reader"/>
    <n v="15.984000000000002"/>
    <n v="2"/>
    <n v="0.2"/>
    <n v="1.1988000000000003"/>
  </r>
  <r>
    <n v="5804"/>
    <s v="US-2014-106796"/>
    <x v="3"/>
    <x v="605"/>
    <d v="2014-05-20T00:00:00"/>
    <s v="Standard Class"/>
    <s v="JP-16135"/>
    <s v="Julie Prescott"/>
    <x v="2"/>
    <s v="United States"/>
    <s v="Springfield"/>
    <x v="24"/>
    <n v="45503"/>
    <x v="3"/>
    <s v="OFF-AR-10003504"/>
    <x v="1"/>
    <x v="6"/>
    <s v="Newell 347"/>
    <n v="10.272000000000002"/>
    <n v="3"/>
    <n v="0.2"/>
    <n v="1.1555999999999984"/>
  </r>
  <r>
    <n v="5805"/>
    <s v="CA-2014-113873"/>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s v="CA-2014-113873"/>
    <x v="3"/>
    <x v="38"/>
    <d v="2014-11-20T00:00:00"/>
    <s v="Standard Class"/>
    <s v="KE-16420"/>
    <s v="Katrina Edelman"/>
    <x v="1"/>
    <s v="United States"/>
    <s v="Dallas"/>
    <x v="5"/>
    <n v="75220"/>
    <x v="2"/>
    <s v="FUR-BO-10003441"/>
    <x v="0"/>
    <x v="0"/>
    <s v="Bush Westfield Collection Bookcases, Fully Assembled"/>
    <n v="205.99919999999997"/>
    <n v="3"/>
    <n v="0.32"/>
    <n v="-27.264600000000016"/>
  </r>
  <r>
    <n v="5807"/>
    <s v="CA-2013-149783"/>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s v="CA-2013-149783"/>
    <x v="0"/>
    <x v="913"/>
    <d v="2013-09-08T00:00:00"/>
    <s v="Second Class"/>
    <s v="DL-13315"/>
    <s v="Delfina Latchford"/>
    <x v="0"/>
    <s v="United States"/>
    <s v="Knoxville"/>
    <x v="18"/>
    <n v="37918"/>
    <x v="0"/>
    <s v="OFF-AP-10001205"/>
    <x v="1"/>
    <x v="9"/>
    <s v="Belkin 5 Outlet SurgeMaster Power Centers"/>
    <n v="87.168000000000006"/>
    <n v="2"/>
    <n v="0.2"/>
    <n v="8.7168000000000063"/>
  </r>
  <r>
    <n v="5809"/>
    <s v="CA-2013-149783"/>
    <x v="0"/>
    <x v="913"/>
    <d v="2013-09-08T00:00:00"/>
    <s v="Second Class"/>
    <s v="DL-13315"/>
    <s v="Delfina Latchford"/>
    <x v="0"/>
    <s v="United States"/>
    <s v="Knoxville"/>
    <x v="18"/>
    <n v="37918"/>
    <x v="0"/>
    <s v="OFF-AR-10002987"/>
    <x v="1"/>
    <x v="6"/>
    <s v="Prismacolor Color Pencil Set"/>
    <n v="31.744"/>
    <n v="2"/>
    <n v="0.2"/>
    <n v="8.3328000000000024"/>
  </r>
  <r>
    <n v="5810"/>
    <s v="CA-2013-125017"/>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s v="US-2012-163279"/>
    <x v="1"/>
    <x v="204"/>
    <d v="2012-03-26T00:00:00"/>
    <s v="Standard Class"/>
    <s v="JD-16150"/>
    <s v="Justin Deggeller"/>
    <x v="1"/>
    <s v="United States"/>
    <s v="San Diego"/>
    <x v="1"/>
    <n v="92037"/>
    <x v="1"/>
    <s v="OFF-PA-10003127"/>
    <x v="1"/>
    <x v="10"/>
    <s v="Staples"/>
    <n v="105.52"/>
    <n v="4"/>
    <n v="0"/>
    <n v="48.539199999999994"/>
  </r>
  <r>
    <n v="5812"/>
    <s v="US-2012-163279"/>
    <x v="1"/>
    <x v="204"/>
    <d v="2012-03-26T00:00:00"/>
    <s v="Standard Class"/>
    <s v="JD-16150"/>
    <s v="Justin Deggeller"/>
    <x v="1"/>
    <s v="United States"/>
    <s v="San Diego"/>
    <x v="1"/>
    <n v="92037"/>
    <x v="1"/>
    <s v="FUR-FU-10000747"/>
    <x v="0"/>
    <x v="5"/>
    <s v="Tenex B1-RE Series Chair Mats for Low Pile Carpets"/>
    <n v="91.96"/>
    <n v="2"/>
    <n v="0"/>
    <n v="15.633199999999988"/>
  </r>
  <r>
    <n v="5813"/>
    <s v="US-2012-163279"/>
    <x v="1"/>
    <x v="204"/>
    <d v="2012-03-26T00:00:00"/>
    <s v="Standard Class"/>
    <s v="JD-16150"/>
    <s v="Justin Deggeller"/>
    <x v="1"/>
    <s v="United States"/>
    <s v="San Diego"/>
    <x v="1"/>
    <n v="92037"/>
    <x v="1"/>
    <s v="TEC-PH-10001795"/>
    <x v="2"/>
    <x v="7"/>
    <s v="ClearOne CHATAttach 160 - speaker phone"/>
    <n v="1487.9760000000001"/>
    <n v="3"/>
    <n v="0.2"/>
    <n v="185.99699999999984"/>
  </r>
  <r>
    <n v="5814"/>
    <s v="CA-2012-150196"/>
    <x v="1"/>
    <x v="740"/>
    <d v="2012-07-03T00:00:00"/>
    <s v="First Class"/>
    <s v="SR-20740"/>
    <s v="Steven Roelle"/>
    <x v="2"/>
    <s v="United States"/>
    <s v="New York City"/>
    <x v="15"/>
    <n v="10024"/>
    <x v="3"/>
    <s v="OFF-PA-10003797"/>
    <x v="1"/>
    <x v="10"/>
    <s v="Xerox 209"/>
    <n v="19.440000000000001"/>
    <n v="3"/>
    <n v="0"/>
    <n v="9.3312000000000008"/>
  </r>
  <r>
    <n v="5815"/>
    <s v="US-2012-106495"/>
    <x v="1"/>
    <x v="925"/>
    <d v="2012-06-17T00:00:00"/>
    <s v="First Class"/>
    <s v="AC-10450"/>
    <s v="Amy Cox"/>
    <x v="0"/>
    <s v="United States"/>
    <s v="Tampa"/>
    <x v="2"/>
    <n v="33614"/>
    <x v="0"/>
    <s v="TEC-AC-10002718"/>
    <x v="2"/>
    <x v="11"/>
    <s v="Belkin Standard 104 key USB Keyboard"/>
    <n v="11.672000000000001"/>
    <n v="1"/>
    <n v="0.2"/>
    <n v="-0.7295000000000007"/>
  </r>
  <r>
    <n v="5816"/>
    <s v="CA-2011-124730"/>
    <x v="2"/>
    <x v="35"/>
    <d v="2011-11-26T00:00:00"/>
    <s v="Same Day"/>
    <s v="LS-17245"/>
    <s v="Lynn Smith"/>
    <x v="0"/>
    <s v="United States"/>
    <s v="Utica"/>
    <x v="15"/>
    <n v="13501"/>
    <x v="3"/>
    <s v="TEC-PH-10002170"/>
    <x v="2"/>
    <x v="7"/>
    <s v="ClearSounds CSC500 Amplified Spirit Phone Corded phone"/>
    <n v="279.95999999999998"/>
    <n v="4"/>
    <n v="0"/>
    <n v="78.388800000000003"/>
  </r>
  <r>
    <n v="5817"/>
    <s v="CA-2011-124730"/>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s v="CA-2011-124730"/>
    <x v="2"/>
    <x v="35"/>
    <d v="2011-11-26T00:00:00"/>
    <s v="Same Day"/>
    <s v="LS-17245"/>
    <s v="Lynn Smith"/>
    <x v="0"/>
    <s v="United States"/>
    <s v="Utica"/>
    <x v="15"/>
    <n v="13501"/>
    <x v="3"/>
    <s v="OFF-BI-10001031"/>
    <x v="1"/>
    <x v="8"/>
    <s v="Pressboard Data Binders by Wilson Jones"/>
    <n v="17.088000000000001"/>
    <n v="4"/>
    <n v="0.2"/>
    <n v="5.767199999999999"/>
  </r>
  <r>
    <n v="5819"/>
    <s v="CA-2011-124730"/>
    <x v="2"/>
    <x v="35"/>
    <d v="2011-11-26T00:00:00"/>
    <s v="Same Day"/>
    <s v="LS-17245"/>
    <s v="Lynn Smith"/>
    <x v="0"/>
    <s v="United States"/>
    <s v="Utica"/>
    <x v="15"/>
    <n v="13501"/>
    <x v="3"/>
    <s v="OFF-LA-10001158"/>
    <x v="1"/>
    <x v="2"/>
    <s v="Avery Address/Shipping Labels for Typewriters, 4&quot; x 2&quot;"/>
    <n v="93.149999999999991"/>
    <n v="9"/>
    <n v="0"/>
    <n v="44.712000000000003"/>
  </r>
  <r>
    <n v="5820"/>
    <s v="CA-2011-124730"/>
    <x v="2"/>
    <x v="35"/>
    <d v="2011-11-26T00:00:00"/>
    <s v="Same Day"/>
    <s v="LS-17245"/>
    <s v="Lynn Smith"/>
    <x v="0"/>
    <s v="United States"/>
    <s v="Utica"/>
    <x v="15"/>
    <n v="13501"/>
    <x v="3"/>
    <s v="OFF-LA-10001613"/>
    <x v="1"/>
    <x v="2"/>
    <s v="Avery File Folder Labels"/>
    <n v="11.52"/>
    <n v="4"/>
    <n v="0"/>
    <n v="5.6448"/>
  </r>
  <r>
    <n v="5821"/>
    <s v="CA-2014-117632"/>
    <x v="3"/>
    <x v="605"/>
    <d v="2014-05-19T00:00:00"/>
    <s v="Standard Class"/>
    <s v="CS-12175"/>
    <s v="Charles Sheldon"/>
    <x v="1"/>
    <s v="United States"/>
    <s v="San Francisco"/>
    <x v="1"/>
    <n v="94122"/>
    <x v="1"/>
    <s v="OFF-SU-10000157"/>
    <x v="1"/>
    <x v="14"/>
    <s v="Compact Automatic Electric Letter Opener"/>
    <n v="238.62"/>
    <n v="2"/>
    <n v="0"/>
    <n v="4.7724000000000046"/>
  </r>
  <r>
    <n v="5822"/>
    <s v="CA-2014-117632"/>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s v="CA-2014-117632"/>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s v="CA-2014-117632"/>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s v="CA-2011-115056"/>
    <x v="2"/>
    <x v="1073"/>
    <d v="2011-05-02T00:00:00"/>
    <s v="Same Day"/>
    <s v="AR-10510"/>
    <s v="Andrew Roberts"/>
    <x v="0"/>
    <s v="United States"/>
    <s v="Columbus"/>
    <x v="24"/>
    <n v="43229"/>
    <x v="3"/>
    <s v="OFF-AP-10003971"/>
    <x v="1"/>
    <x v="9"/>
    <s v="Belkin 6 Outlet Metallic Surge Strip"/>
    <n v="26.136000000000003"/>
    <n v="3"/>
    <n v="0.2"/>
    <n v="1.9602000000000004"/>
  </r>
  <r>
    <n v="5826"/>
    <s v="CA-2014-161067"/>
    <x v="3"/>
    <x v="213"/>
    <d v="2014-09-07T00:00:00"/>
    <s v="Second Class"/>
    <s v="KB-16405"/>
    <s v="Katrina Bavinger"/>
    <x v="2"/>
    <s v="United States"/>
    <s v="New York City"/>
    <x v="15"/>
    <n v="10035"/>
    <x v="3"/>
    <s v="OFF-PA-10000418"/>
    <x v="1"/>
    <x v="10"/>
    <s v="Xerox 189"/>
    <n v="419.4"/>
    <n v="4"/>
    <n v="0"/>
    <n v="201.31199999999998"/>
  </r>
  <r>
    <n v="5827"/>
    <s v="CA-2014-16106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s v="CA-2014-161067"/>
    <x v="3"/>
    <x v="213"/>
    <d v="2014-09-07T00:00:00"/>
    <s v="Second Class"/>
    <s v="KB-16405"/>
    <s v="Katrina Bavinger"/>
    <x v="2"/>
    <s v="United States"/>
    <s v="New York City"/>
    <x v="15"/>
    <n v="10035"/>
    <x v="3"/>
    <s v="FUR-CH-10004860"/>
    <x v="0"/>
    <x v="1"/>
    <s v="Global Low Back Tilter Chair"/>
    <n v="181.76400000000001"/>
    <n v="2"/>
    <n v="0.1"/>
    <n v="-8.0784000000000198"/>
  </r>
  <r>
    <n v="5829"/>
    <s v="CA-2014-161067"/>
    <x v="3"/>
    <x v="213"/>
    <d v="2014-09-07T00:00:00"/>
    <s v="Second Class"/>
    <s v="KB-16405"/>
    <s v="Katrina Bavinger"/>
    <x v="2"/>
    <s v="United States"/>
    <s v="New York City"/>
    <x v="15"/>
    <n v="10035"/>
    <x v="3"/>
    <s v="OFF-AR-10003251"/>
    <x v="1"/>
    <x v="6"/>
    <s v="Prang Drawing Pencil Set"/>
    <n v="5.56"/>
    <n v="2"/>
    <n v="0"/>
    <n v="2.2239999999999998"/>
  </r>
  <r>
    <n v="5830"/>
    <s v="CA-2013-122063"/>
    <x v="0"/>
    <x v="275"/>
    <d v="2013-12-08T00:00:00"/>
    <s v="Standard Class"/>
    <s v="MM-17920"/>
    <s v="Michael Moore"/>
    <x v="0"/>
    <s v="United States"/>
    <s v="Richmond"/>
    <x v="14"/>
    <n v="47374"/>
    <x v="2"/>
    <s v="FUR-TA-10004575"/>
    <x v="0"/>
    <x v="3"/>
    <s v="Hon 5100 Series Wood Tables"/>
    <n v="581.96"/>
    <n v="2"/>
    <n v="0"/>
    <n v="104.75279999999998"/>
  </r>
  <r>
    <n v="5831"/>
    <s v="CA-2013-122063"/>
    <x v="0"/>
    <x v="275"/>
    <d v="2013-12-08T00:00:00"/>
    <s v="Standard Class"/>
    <s v="MM-17920"/>
    <s v="Michael Moore"/>
    <x v="0"/>
    <s v="United States"/>
    <s v="Richmond"/>
    <x v="14"/>
    <n v="47374"/>
    <x v="2"/>
    <s v="FUR-CH-10004754"/>
    <x v="0"/>
    <x v="1"/>
    <s v="Global Stack Chair with Arms, Black"/>
    <n v="29.98"/>
    <n v="1"/>
    <n v="0"/>
    <n v="8.0945999999999998"/>
  </r>
  <r>
    <n v="5832"/>
    <s v="CA-2012-111206"/>
    <x v="1"/>
    <x v="1074"/>
    <d v="2012-07-22T00:00:00"/>
    <s v="Standard Class"/>
    <s v="RF-19735"/>
    <s v="Roland Fjeld"/>
    <x v="0"/>
    <s v="United States"/>
    <s v="San Diego"/>
    <x v="1"/>
    <n v="92105"/>
    <x v="1"/>
    <s v="TEC-AC-10003095"/>
    <x v="2"/>
    <x v="11"/>
    <s v="Logitech G35 7.1-Channel Surround Sound Headset"/>
    <n v="519.96"/>
    <n v="4"/>
    <n v="0"/>
    <n v="176.78640000000001"/>
  </r>
  <r>
    <n v="5833"/>
    <s v="CA-2013-142895"/>
    <x v="0"/>
    <x v="658"/>
    <d v="2013-07-27T00:00:00"/>
    <s v="Standard Class"/>
    <s v="BP-11290"/>
    <s v="Beth Paige"/>
    <x v="0"/>
    <s v="United States"/>
    <s v="Concord"/>
    <x v="3"/>
    <n v="28027"/>
    <x v="0"/>
    <s v="OFF-LA-10000262"/>
    <x v="1"/>
    <x v="2"/>
    <s v="Avery 494"/>
    <n v="6.2640000000000002"/>
    <n v="3"/>
    <n v="0.2"/>
    <n v="2.0358000000000001"/>
  </r>
  <r>
    <n v="5834"/>
    <s v="CA-2013-142895"/>
    <x v="0"/>
    <x v="658"/>
    <d v="2013-07-27T00:00:00"/>
    <s v="Standard Class"/>
    <s v="BP-11290"/>
    <s v="Beth Paige"/>
    <x v="0"/>
    <s v="United States"/>
    <s v="Concord"/>
    <x v="3"/>
    <n v="28027"/>
    <x v="0"/>
    <s v="FUR-CH-10002961"/>
    <x v="0"/>
    <x v="1"/>
    <s v="Leather Task Chair, Black"/>
    <n v="363.92"/>
    <n v="5"/>
    <n v="0.2"/>
    <n v="0"/>
  </r>
  <r>
    <n v="5835"/>
    <s v="CA-2012-101868"/>
    <x v="1"/>
    <x v="988"/>
    <d v="2012-06-16T00:00:00"/>
    <s v="Standard Class"/>
    <s v="MJ-17740"/>
    <s v="Max Jones"/>
    <x v="0"/>
    <s v="United States"/>
    <s v="Miami"/>
    <x v="2"/>
    <n v="33178"/>
    <x v="0"/>
    <s v="OFF-BI-10003876"/>
    <x v="1"/>
    <x v="8"/>
    <s v="Green Canvas Binder for 8-1/2&quot; x 14&quot; Sheets"/>
    <n v="64.2"/>
    <n v="5"/>
    <n v="0.7"/>
    <n v="-42.799999999999983"/>
  </r>
  <r>
    <n v="5836"/>
    <s v="CA-2012-101868"/>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s v="CA-2012-101868"/>
    <x v="1"/>
    <x v="988"/>
    <d v="2012-06-16T00:00:00"/>
    <s v="Standard Class"/>
    <s v="MJ-17740"/>
    <s v="Max Jones"/>
    <x v="0"/>
    <s v="United States"/>
    <s v="Miami"/>
    <x v="2"/>
    <n v="33178"/>
    <x v="0"/>
    <s v="TEC-AC-10004396"/>
    <x v="2"/>
    <x v="11"/>
    <s v="Logitech Keyboard K120"/>
    <n v="72.599999999999994"/>
    <n v="5"/>
    <n v="0.2"/>
    <n v="-8.1674999999999933"/>
  </r>
  <r>
    <n v="5838"/>
    <s v="CA-2014-133207"/>
    <x v="3"/>
    <x v="344"/>
    <d v="2014-12-04T00:00:00"/>
    <s v="Standard Class"/>
    <s v="DO-13645"/>
    <s v="Doug O'Connell"/>
    <x v="0"/>
    <s v="United States"/>
    <s v="Los Angeles"/>
    <x v="1"/>
    <n v="90036"/>
    <x v="1"/>
    <s v="TEC-PH-10004100"/>
    <x v="2"/>
    <x v="7"/>
    <s v="Griffin GC17055 Auxiliary Audio Cable"/>
    <n v="57.567999999999998"/>
    <n v="4"/>
    <n v="0.2"/>
    <n v="5.7568000000000019"/>
  </r>
  <r>
    <n v="5839"/>
    <s v="CA-2012-132948"/>
    <x v="1"/>
    <x v="1075"/>
    <d v="2012-04-03T00:00:00"/>
    <s v="Standard Class"/>
    <s v="MV-17485"/>
    <s v="Mark Van Huff"/>
    <x v="0"/>
    <s v="United States"/>
    <s v="Seattle"/>
    <x v="4"/>
    <n v="98115"/>
    <x v="1"/>
    <s v="OFF-ST-10000636"/>
    <x v="1"/>
    <x v="4"/>
    <s v="Rogers Profile Extra Capacity Storage Tub"/>
    <n v="83.699999999999989"/>
    <n v="5"/>
    <n v="0"/>
    <n v="3.3479999999999954"/>
  </r>
  <r>
    <n v="5840"/>
    <s v="CA-2012-134992"/>
    <x v="1"/>
    <x v="357"/>
    <d v="2012-09-26T00:00:00"/>
    <s v="Second Class"/>
    <s v="MG-17875"/>
    <s v="Michael Grace"/>
    <x v="2"/>
    <s v="United States"/>
    <s v="Arlington"/>
    <x v="17"/>
    <n v="22204"/>
    <x v="0"/>
    <s v="OFF-PA-10001972"/>
    <x v="1"/>
    <x v="10"/>
    <s v="Xerox 214"/>
    <n v="32.400000000000006"/>
    <n v="5"/>
    <n v="0"/>
    <n v="15.552000000000001"/>
  </r>
  <r>
    <n v="5841"/>
    <s v="CA-2012-134992"/>
    <x v="1"/>
    <x v="357"/>
    <d v="2012-09-26T00:00:00"/>
    <s v="Second Class"/>
    <s v="MG-17875"/>
    <s v="Michael Grace"/>
    <x v="2"/>
    <s v="United States"/>
    <s v="Arlington"/>
    <x v="17"/>
    <n v="22204"/>
    <x v="0"/>
    <s v="FUR-FU-10002554"/>
    <x v="0"/>
    <x v="5"/>
    <s v="Westinghouse Floor Lamp with Metal Mesh Shade, Black"/>
    <n v="47.98"/>
    <n v="2"/>
    <n v="0"/>
    <n v="11.035399999999996"/>
  </r>
  <r>
    <n v="5842"/>
    <s v="CA-2012-126725"/>
    <x v="1"/>
    <x v="972"/>
    <d v="2012-11-21T00:00:00"/>
    <s v="Standard Class"/>
    <s v="BS-11665"/>
    <s v="Brian Stugart"/>
    <x v="0"/>
    <s v="United States"/>
    <s v="San Diego"/>
    <x v="1"/>
    <n v="92105"/>
    <x v="1"/>
    <s v="TEC-PH-10003174"/>
    <x v="2"/>
    <x v="7"/>
    <s v="RCA ViSYS 25825 Wireless digital phone"/>
    <n v="415.96800000000007"/>
    <n v="4"/>
    <n v="0.2"/>
    <n v="51.995999999999981"/>
  </r>
  <r>
    <n v="5843"/>
    <s v="CA-2012-126725"/>
    <x v="1"/>
    <x v="972"/>
    <d v="2012-11-21T00:00:00"/>
    <s v="Standard Class"/>
    <s v="BS-11665"/>
    <s v="Brian Stugart"/>
    <x v="0"/>
    <s v="United States"/>
    <s v="San Diego"/>
    <x v="1"/>
    <n v="92105"/>
    <x v="1"/>
    <s v="OFF-ST-10001418"/>
    <x v="1"/>
    <x v="4"/>
    <s v="Carina Media Storage Towers in Natural &amp; Black"/>
    <n v="304.89999999999998"/>
    <n v="5"/>
    <n v="0"/>
    <n v="6.097999999999999"/>
  </r>
  <r>
    <n v="5844"/>
    <s v="CA-2012-12672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s v="CA-2012-126725"/>
    <x v="1"/>
    <x v="972"/>
    <d v="2012-11-21T00:00:00"/>
    <s v="Standard Class"/>
    <s v="BS-11665"/>
    <s v="Brian Stugart"/>
    <x v="0"/>
    <s v="United States"/>
    <s v="San Diego"/>
    <x v="1"/>
    <n v="92105"/>
    <x v="1"/>
    <s v="OFF-ST-10000129"/>
    <x v="1"/>
    <x v="4"/>
    <s v="Fellowes Recycled Storage Drawers"/>
    <n v="777.21"/>
    <n v="7"/>
    <n v="0"/>
    <n v="54.404699999999963"/>
  </r>
  <r>
    <n v="5846"/>
    <s v="CA-2012-126725"/>
    <x v="1"/>
    <x v="972"/>
    <d v="2012-11-21T00:00:00"/>
    <s v="Standard Class"/>
    <s v="BS-11665"/>
    <s v="Brian Stugart"/>
    <x v="0"/>
    <s v="United States"/>
    <s v="San Diego"/>
    <x v="1"/>
    <n v="92105"/>
    <x v="1"/>
    <s v="OFF-PA-10001639"/>
    <x v="1"/>
    <x v="10"/>
    <s v="Xerox 203"/>
    <n v="32.400000000000006"/>
    <n v="5"/>
    <n v="0"/>
    <n v="15.552000000000001"/>
  </r>
  <r>
    <n v="5847"/>
    <s v="CA-2012-12672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s v="CA-2012-126725"/>
    <x v="1"/>
    <x v="972"/>
    <d v="2012-11-21T00:00:00"/>
    <s v="Standard Class"/>
    <s v="BS-11665"/>
    <s v="Brian Stugart"/>
    <x v="0"/>
    <s v="United States"/>
    <s v="San Diego"/>
    <x v="1"/>
    <n v="92105"/>
    <x v="1"/>
    <s v="FUR-FU-10001591"/>
    <x v="0"/>
    <x v="5"/>
    <s v="Advantus Panel Wall Certificate Holder - 8.5x11"/>
    <n v="36.599999999999994"/>
    <n v="3"/>
    <n v="0"/>
    <n v="15.372000000000002"/>
  </r>
  <r>
    <n v="5849"/>
    <s v="CA-2012-121783"/>
    <x v="1"/>
    <x v="113"/>
    <d v="2012-11-14T00:00:00"/>
    <s v="Standard Class"/>
    <s v="PO-19180"/>
    <s v="Philisse Overcash"/>
    <x v="2"/>
    <s v="United States"/>
    <s v="Roseville"/>
    <x v="11"/>
    <n v="55113"/>
    <x v="2"/>
    <s v="OFF-AP-10003849"/>
    <x v="1"/>
    <x v="9"/>
    <s v="Hoover Shoulder Vac Commercial Portable Vacuum"/>
    <n v="715.64"/>
    <n v="2"/>
    <n v="0"/>
    <n v="178.90999999999997"/>
  </r>
  <r>
    <n v="5850"/>
    <s v="CA-2012-121783"/>
    <x v="1"/>
    <x v="113"/>
    <d v="2012-11-14T00:00:00"/>
    <s v="Standard Class"/>
    <s v="PO-19180"/>
    <s v="Philisse Overcash"/>
    <x v="2"/>
    <s v="United States"/>
    <s v="Roseville"/>
    <x v="11"/>
    <n v="55113"/>
    <x v="2"/>
    <s v="OFF-ST-10000078"/>
    <x v="1"/>
    <x v="4"/>
    <s v="Tennsco 6- and 18-Compartment Lockers"/>
    <n v="795.51"/>
    <n v="3"/>
    <n v="0"/>
    <n v="143.19179999999994"/>
  </r>
  <r>
    <n v="5851"/>
    <s v="CA-2012-121783"/>
    <x v="1"/>
    <x v="113"/>
    <d v="2012-11-14T00:00:00"/>
    <s v="Standard Class"/>
    <s v="PO-19180"/>
    <s v="Philisse Overcash"/>
    <x v="2"/>
    <s v="United States"/>
    <s v="Roseville"/>
    <x v="11"/>
    <n v="55113"/>
    <x v="2"/>
    <s v="TEC-CO-10001571"/>
    <x v="2"/>
    <x v="16"/>
    <s v="Sharp 1540cs Digital Laser Copier"/>
    <n v="549.99"/>
    <n v="1"/>
    <n v="0"/>
    <n v="274.995"/>
  </r>
  <r>
    <n v="5852"/>
    <s v="CA-2012-121783"/>
    <x v="1"/>
    <x v="113"/>
    <d v="2012-11-14T00:00:00"/>
    <s v="Standard Class"/>
    <s v="PO-19180"/>
    <s v="Philisse Overcash"/>
    <x v="2"/>
    <s v="United States"/>
    <s v="Roseville"/>
    <x v="11"/>
    <n v="55113"/>
    <x v="2"/>
    <s v="OFF-BI-10001658"/>
    <x v="1"/>
    <x v="8"/>
    <s v="GBC Standard Therm-A-Bind Covers"/>
    <n v="74.760000000000005"/>
    <n v="3"/>
    <n v="0"/>
    <n v="34.389600000000002"/>
  </r>
  <r>
    <n v="5853"/>
    <s v="CA-2012-121783"/>
    <x v="1"/>
    <x v="113"/>
    <d v="2012-11-14T00:00:00"/>
    <s v="Standard Class"/>
    <s v="PO-19180"/>
    <s v="Philisse Overcash"/>
    <x v="2"/>
    <s v="United States"/>
    <s v="Roseville"/>
    <x v="11"/>
    <n v="55113"/>
    <x v="2"/>
    <s v="FUR-FU-10004351"/>
    <x v="0"/>
    <x v="5"/>
    <s v="Staples"/>
    <n v="29.22"/>
    <n v="3"/>
    <n v="0"/>
    <n v="12.856800000000002"/>
  </r>
  <r>
    <n v="5854"/>
    <s v="US-2011-138835"/>
    <x v="2"/>
    <x v="1076"/>
    <d v="2011-09-14T00:00:00"/>
    <s v="Standard Class"/>
    <s v="DA-13450"/>
    <s v="Dianna Arnett"/>
    <x v="2"/>
    <s v="United States"/>
    <s v="Virginia Beach"/>
    <x v="17"/>
    <n v="23464"/>
    <x v="0"/>
    <s v="OFF-BI-10003314"/>
    <x v="1"/>
    <x v="8"/>
    <s v="Tuff Stuff Recycled Round Ring Binders"/>
    <n v="9.64"/>
    <n v="2"/>
    <n v="0"/>
    <n v="4.7236000000000002"/>
  </r>
  <r>
    <n v="5855"/>
    <s v="CA-2012-112214"/>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s v="CA-2012-112214"/>
    <x v="1"/>
    <x v="1077"/>
    <d v="2012-08-11T00:00:00"/>
    <s v="Standard Class"/>
    <s v="AH-10690"/>
    <s v="Anna Häberlin"/>
    <x v="1"/>
    <s v="United States"/>
    <s v="Dallas"/>
    <x v="5"/>
    <n v="75220"/>
    <x v="2"/>
    <s v="OFF-SU-10003567"/>
    <x v="1"/>
    <x v="14"/>
    <s v="Stiletto Hand Letter Openers"/>
    <n v="23.04"/>
    <n v="3"/>
    <n v="0.2"/>
    <n v="-4.895999999999999"/>
  </r>
  <r>
    <n v="5857"/>
    <s v="CA-2012-112214"/>
    <x v="1"/>
    <x v="1077"/>
    <d v="2012-08-11T00:00:00"/>
    <s v="Standard Class"/>
    <s v="AH-10690"/>
    <s v="Anna Häberlin"/>
    <x v="1"/>
    <s v="United States"/>
    <s v="Dallas"/>
    <x v="5"/>
    <n v="75220"/>
    <x v="2"/>
    <s v="OFF-BI-10002982"/>
    <x v="1"/>
    <x v="8"/>
    <s v="Avery Self-Adhesive Photo Pockets for Polaroid Photos"/>
    <n v="1.3619999999999997"/>
    <n v="1"/>
    <n v="0.8"/>
    <n v="-2.1792000000000007"/>
  </r>
  <r>
    <n v="5858"/>
    <s v="CA-2012-112214"/>
    <x v="1"/>
    <x v="1077"/>
    <d v="2012-08-11T00:00:00"/>
    <s v="Standard Class"/>
    <s v="AH-10690"/>
    <s v="Anna Häberlin"/>
    <x v="1"/>
    <s v="United States"/>
    <s v="Dallas"/>
    <x v="5"/>
    <n v="75220"/>
    <x v="2"/>
    <s v="FUR-FU-10002364"/>
    <x v="0"/>
    <x v="5"/>
    <s v="Eldon Expressions Wood Desk Accessories, Oak"/>
    <n v="14.76"/>
    <n v="5"/>
    <n v="0.6"/>
    <n v="-11.439000000000004"/>
  </r>
  <r>
    <n v="5859"/>
    <s v="US-2014-153255"/>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s v="CA-2012-108119"/>
    <x v="1"/>
    <x v="549"/>
    <d v="2012-11-08T00:00:00"/>
    <s v="Standard Class"/>
    <s v="MS-17530"/>
    <s v="MaryBeth Skach"/>
    <x v="0"/>
    <s v="United States"/>
    <s v="Conway"/>
    <x v="36"/>
    <n v="72032"/>
    <x v="0"/>
    <s v="FUR-TA-10002530"/>
    <x v="0"/>
    <x v="3"/>
    <s v="Iceberg OfficeWorks 42&quot; Round Tables"/>
    <n v="301.95999999999998"/>
    <n v="2"/>
    <n v="0"/>
    <n v="45.293999999999983"/>
  </r>
  <r>
    <n v="5861"/>
    <s v="CA-2012-157434"/>
    <x v="1"/>
    <x v="1078"/>
    <d v="2012-05-04T00:00:00"/>
    <s v="Second Class"/>
    <s v="JK-15640"/>
    <s v="Jim Kriz"/>
    <x v="2"/>
    <s v="United States"/>
    <s v="Philadelphia"/>
    <x v="9"/>
    <n v="19120"/>
    <x v="3"/>
    <s v="OFF-PA-10001526"/>
    <x v="1"/>
    <x v="10"/>
    <s v="Xerox 1949"/>
    <n v="7.9680000000000009"/>
    <n v="2"/>
    <n v="0.2"/>
    <n v="2.8884000000000007"/>
  </r>
  <r>
    <n v="5862"/>
    <s v="CA-2013-101525"/>
    <x v="0"/>
    <x v="766"/>
    <d v="2013-05-05T00:00:00"/>
    <s v="Second Class"/>
    <s v="CM-12235"/>
    <s v="Chris McAfee"/>
    <x v="0"/>
    <s v="United States"/>
    <s v="Little Rock"/>
    <x v="36"/>
    <n v="72209"/>
    <x v="0"/>
    <s v="OFF-PA-10001497"/>
    <x v="1"/>
    <x v="10"/>
    <s v="Xerox 1914"/>
    <n v="109.92"/>
    <n v="2"/>
    <n v="0"/>
    <n v="53.860799999999998"/>
  </r>
  <r>
    <n v="5863"/>
    <s v="CA-2013-101525"/>
    <x v="0"/>
    <x v="766"/>
    <d v="2013-05-05T00:00:00"/>
    <s v="Second Class"/>
    <s v="CM-12235"/>
    <s v="Chris McAfee"/>
    <x v="0"/>
    <s v="United States"/>
    <s v="Little Rock"/>
    <x v="36"/>
    <n v="72209"/>
    <x v="0"/>
    <s v="OFF-PA-10003936"/>
    <x v="1"/>
    <x v="10"/>
    <s v="Xerox 1994"/>
    <n v="19.440000000000001"/>
    <n v="3"/>
    <n v="0"/>
    <n v="9.3312000000000008"/>
  </r>
  <r>
    <n v="5864"/>
    <s v="CA-2013-101525"/>
    <x v="0"/>
    <x v="766"/>
    <d v="2013-05-05T00:00:00"/>
    <s v="Second Class"/>
    <s v="CM-12235"/>
    <s v="Chris McAfee"/>
    <x v="0"/>
    <s v="United States"/>
    <s v="Little Rock"/>
    <x v="36"/>
    <n v="72209"/>
    <x v="0"/>
    <s v="OFF-AR-10000716"/>
    <x v="1"/>
    <x v="6"/>
    <s v="DIXON Ticonderoga Erasable Checking Pencils"/>
    <n v="11.16"/>
    <n v="2"/>
    <n v="0"/>
    <n v="4.3524000000000003"/>
  </r>
  <r>
    <n v="5865"/>
    <s v="US-2011-117968"/>
    <x v="2"/>
    <x v="79"/>
    <d v="2011-08-07T00:00:00"/>
    <s v="Second Class"/>
    <s v="RS-19420"/>
    <s v="Ricardo Sperren"/>
    <x v="1"/>
    <s v="United States"/>
    <s v="Meriden"/>
    <x v="29"/>
    <n v="6450"/>
    <x v="3"/>
    <s v="OFF-AP-10002765"/>
    <x v="1"/>
    <x v="9"/>
    <s v="Fellowes Advanced Computer Series Surge Protectors"/>
    <n v="79.47"/>
    <n v="3"/>
    <n v="0"/>
    <n v="22.251600000000003"/>
  </r>
  <r>
    <n v="5866"/>
    <s v="US-2011-117968"/>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s v="US-2011-117968"/>
    <x v="2"/>
    <x v="79"/>
    <d v="2011-08-07T00:00:00"/>
    <s v="Second Class"/>
    <s v="RS-19420"/>
    <s v="Ricardo Sperren"/>
    <x v="1"/>
    <s v="United States"/>
    <s v="Meriden"/>
    <x v="29"/>
    <n v="6450"/>
    <x v="3"/>
    <s v="FUR-CH-10002335"/>
    <x v="0"/>
    <x v="1"/>
    <s v="Hon GuestStacker Chair"/>
    <n v="1133.3499999999999"/>
    <n v="5"/>
    <n v="0"/>
    <n v="294.67100000000005"/>
  </r>
  <r>
    <n v="5868"/>
    <s v="CA-2013-158211"/>
    <x v="0"/>
    <x v="810"/>
    <d v="2013-01-08T00:00:00"/>
    <s v="Standard Class"/>
    <s v="BP-11185"/>
    <s v="Ben Peterman"/>
    <x v="1"/>
    <s v="United States"/>
    <s v="Philadelphia"/>
    <x v="9"/>
    <n v="19143"/>
    <x v="3"/>
    <s v="OFF-AR-10004078"/>
    <x v="1"/>
    <x v="6"/>
    <s v="Newell 312"/>
    <n v="4.6719999999999997"/>
    <n v="1"/>
    <n v="0.2"/>
    <n v="0.58399999999999985"/>
  </r>
  <r>
    <n v="5869"/>
    <s v="CA-2013-158211"/>
    <x v="0"/>
    <x v="810"/>
    <d v="2013-01-08T00:00:00"/>
    <s v="Standard Class"/>
    <s v="BP-11185"/>
    <s v="Ben Peterman"/>
    <x v="1"/>
    <s v="United States"/>
    <s v="Philadelphia"/>
    <x v="9"/>
    <n v="19143"/>
    <x v="3"/>
    <s v="OFF-BI-10002026"/>
    <x v="1"/>
    <x v="8"/>
    <s v="Avery Arch Ring Binders"/>
    <n v="104.58000000000001"/>
    <n v="6"/>
    <n v="0.7"/>
    <n v="-80.178000000000026"/>
  </r>
  <r>
    <n v="5870"/>
    <s v="CA-2013-152247"/>
    <x v="0"/>
    <x v="77"/>
    <d v="2013-11-13T00:00:00"/>
    <s v="Standard Class"/>
    <s v="MA-17995"/>
    <s v="Michelle Arnett"/>
    <x v="2"/>
    <s v="United States"/>
    <s v="Cheyenne"/>
    <x v="47"/>
    <n v="82001"/>
    <x v="1"/>
    <s v="FUR-CH-10001215"/>
    <x v="0"/>
    <x v="1"/>
    <s v="Global Troy Executive Leather Low-Back Tilter"/>
    <n v="1603.1360000000002"/>
    <n v="4"/>
    <n v="0.2"/>
    <n v="100.19599999999997"/>
  </r>
  <r>
    <n v="5871"/>
    <s v="CA-2013-128223"/>
    <x v="0"/>
    <x v="403"/>
    <d v="2013-06-15T00:00:00"/>
    <s v="Same Day"/>
    <s v="EB-13705"/>
    <s v="Ed Braxton"/>
    <x v="1"/>
    <s v="United States"/>
    <s v="Anaheim"/>
    <x v="1"/>
    <n v="92804"/>
    <x v="1"/>
    <s v="FUR-TA-10001771"/>
    <x v="0"/>
    <x v="3"/>
    <s v="Bush Cubix Conference Tables, Fully Assembled"/>
    <n v="1293.4879999999998"/>
    <n v="7"/>
    <n v="0.2"/>
    <n v="80.843000000000075"/>
  </r>
  <r>
    <n v="5872"/>
    <s v="CA-2013-154235"/>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s v="CA-2014-129910"/>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s v="CA-2014-133095"/>
    <x v="3"/>
    <x v="400"/>
    <d v="2014-06-05T00:00:00"/>
    <s v="Same Day"/>
    <s v="EH-14005"/>
    <s v="Erica Hernandez"/>
    <x v="2"/>
    <s v="United States"/>
    <s v="Jonesboro"/>
    <x v="36"/>
    <n v="72401"/>
    <x v="0"/>
    <s v="OFF-BI-10002353"/>
    <x v="1"/>
    <x v="8"/>
    <s v="GBC VeloBind Cover Sets"/>
    <n v="108.08"/>
    <n v="7"/>
    <n v="0"/>
    <n v="54.04"/>
  </r>
  <r>
    <n v="5875"/>
    <s v="CA-2014-133095"/>
    <x v="3"/>
    <x v="400"/>
    <d v="2014-06-05T00:00:00"/>
    <s v="Same Day"/>
    <s v="EH-14005"/>
    <s v="Erica Hernandez"/>
    <x v="2"/>
    <s v="United States"/>
    <s v="Jonesboro"/>
    <x v="36"/>
    <n v="72401"/>
    <x v="0"/>
    <s v="OFF-BI-10004141"/>
    <x v="1"/>
    <x v="8"/>
    <s v="Insertable Tab Indexes For Data Binders"/>
    <n v="9.5400000000000009"/>
    <n v="3"/>
    <n v="0"/>
    <n v="4.3883999999999999"/>
  </r>
  <r>
    <n v="5876"/>
    <s v="CA-2012-130554"/>
    <x v="1"/>
    <x v="1003"/>
    <d v="2012-04-09T00:00:00"/>
    <s v="First Class"/>
    <s v="FM-14290"/>
    <s v="Frank Merwin"/>
    <x v="2"/>
    <s v="United States"/>
    <s v="Philadelphia"/>
    <x v="9"/>
    <n v="19140"/>
    <x v="3"/>
    <s v="OFF-AR-10001954"/>
    <x v="1"/>
    <x v="6"/>
    <s v="Newell 331"/>
    <n v="11.736000000000001"/>
    <n v="3"/>
    <n v="0.2"/>
    <n v="1.0268999999999999"/>
  </r>
  <r>
    <n v="5877"/>
    <s v="CA-2011-152443"/>
    <x v="2"/>
    <x v="371"/>
    <d v="2011-05-26T00:00:00"/>
    <s v="Standard Class"/>
    <s v="FG-14260"/>
    <s v="Frank Gastineau"/>
    <x v="2"/>
    <s v="United States"/>
    <s v="Lawrence"/>
    <x v="31"/>
    <n v="1841"/>
    <x v="3"/>
    <s v="OFF-BI-10001071"/>
    <x v="1"/>
    <x v="8"/>
    <s v="GBC ProClick Punch Binding System"/>
    <n v="447.85999999999996"/>
    <n v="7"/>
    <n v="0"/>
    <n v="219.45140000000001"/>
  </r>
  <r>
    <n v="5878"/>
    <s v="CA-2011-152443"/>
    <x v="2"/>
    <x v="371"/>
    <d v="2011-05-26T00:00:00"/>
    <s v="Standard Class"/>
    <s v="FG-14260"/>
    <s v="Frank Gastineau"/>
    <x v="2"/>
    <s v="United States"/>
    <s v="Lawrence"/>
    <x v="31"/>
    <n v="1841"/>
    <x v="3"/>
    <s v="OFF-PA-10003022"/>
    <x v="1"/>
    <x v="10"/>
    <s v="Xerox 1992"/>
    <n v="17.940000000000001"/>
    <n v="3"/>
    <n v="0"/>
    <n v="8.7906000000000013"/>
  </r>
  <r>
    <n v="5879"/>
    <s v="CA-2011-152443"/>
    <x v="2"/>
    <x v="371"/>
    <d v="2011-05-26T00:00:00"/>
    <s v="Standard Class"/>
    <s v="FG-14260"/>
    <s v="Frank Gastineau"/>
    <x v="2"/>
    <s v="United States"/>
    <s v="Lawrence"/>
    <x v="31"/>
    <n v="1841"/>
    <x v="3"/>
    <s v="OFF-AP-10001293"/>
    <x v="1"/>
    <x v="9"/>
    <s v="Belkin 8 Outlet Surge Protector"/>
    <n v="245.88"/>
    <n v="6"/>
    <n v="0"/>
    <n v="68.846399999999988"/>
  </r>
  <r>
    <n v="5880"/>
    <s v="CA-2013-133319"/>
    <x v="0"/>
    <x v="64"/>
    <d v="2013-09-12T00:00:00"/>
    <s v="Standard Class"/>
    <s v="MV-17485"/>
    <s v="Mark Van Huff"/>
    <x v="0"/>
    <s v="United States"/>
    <s v="New York City"/>
    <x v="15"/>
    <n v="10011"/>
    <x v="3"/>
    <s v="OFF-PA-10001815"/>
    <x v="1"/>
    <x v="10"/>
    <s v="Xerox 1885"/>
    <n v="192.16"/>
    <n v="4"/>
    <n v="0"/>
    <n v="92.236799999999988"/>
  </r>
  <r>
    <n v="5881"/>
    <s v="CA-2013-133935"/>
    <x v="0"/>
    <x v="31"/>
    <d v="2013-09-23T00:00:00"/>
    <s v="Standard Class"/>
    <s v="JW-15220"/>
    <s v="Jane Waco"/>
    <x v="1"/>
    <s v="United States"/>
    <s v="San Diego"/>
    <x v="1"/>
    <n v="92105"/>
    <x v="1"/>
    <s v="FUR-CH-10001215"/>
    <x v="0"/>
    <x v="1"/>
    <s v="Global Troy Executive Leather Low-Back Tilter"/>
    <n v="801.5680000000001"/>
    <n v="2"/>
    <n v="0.2"/>
    <n v="50.097999999999985"/>
  </r>
  <r>
    <n v="5882"/>
    <s v="CA-2013-133935"/>
    <x v="0"/>
    <x v="31"/>
    <d v="2013-09-23T00:00:00"/>
    <s v="Standard Class"/>
    <s v="JW-15220"/>
    <s v="Jane Waco"/>
    <x v="1"/>
    <s v="United States"/>
    <s v="San Diego"/>
    <x v="1"/>
    <n v="92105"/>
    <x v="1"/>
    <s v="OFF-PA-10000100"/>
    <x v="1"/>
    <x v="10"/>
    <s v="Xerox 1945"/>
    <n v="368.91"/>
    <n v="9"/>
    <n v="0"/>
    <n v="180.76590000000002"/>
  </r>
  <r>
    <n v="5883"/>
    <s v="CA-2013-133935"/>
    <x v="0"/>
    <x v="31"/>
    <d v="2013-09-23T00:00:00"/>
    <s v="Standard Class"/>
    <s v="JW-15220"/>
    <s v="Jane Waco"/>
    <x v="1"/>
    <s v="United States"/>
    <s v="San Diego"/>
    <x v="1"/>
    <n v="92105"/>
    <x v="1"/>
    <s v="FUR-CH-10002880"/>
    <x v="0"/>
    <x v="1"/>
    <s v="Global High-Back Leather Tilter, Burgundy"/>
    <n v="885.52800000000002"/>
    <n v="9"/>
    <n v="0.2"/>
    <n v="-99.621900000000068"/>
  </r>
  <r>
    <n v="5884"/>
    <s v="CA-2013-136301"/>
    <x v="0"/>
    <x v="69"/>
    <d v="2013-03-16T00:00:00"/>
    <s v="Second Class"/>
    <s v="EH-13765"/>
    <s v="Edward Hooks"/>
    <x v="1"/>
    <s v="United States"/>
    <s v="San Francisco"/>
    <x v="1"/>
    <n v="94109"/>
    <x v="1"/>
    <s v="FUR-FU-10004712"/>
    <x v="0"/>
    <x v="5"/>
    <s v="Westinghouse Mesh Shade Clip-On Gooseneck Lamp, Black"/>
    <n v="28.28"/>
    <n v="2"/>
    <n v="0"/>
    <n v="7.352800000000002"/>
  </r>
  <r>
    <n v="5885"/>
    <s v="CA-2013-136301"/>
    <x v="0"/>
    <x v="69"/>
    <d v="2013-03-16T00:00:00"/>
    <s v="Second Class"/>
    <s v="EH-13765"/>
    <s v="Edward Hooks"/>
    <x v="1"/>
    <s v="United States"/>
    <s v="San Francisco"/>
    <x v="1"/>
    <n v="94109"/>
    <x v="1"/>
    <s v="OFF-SU-10000151"/>
    <x v="1"/>
    <x v="14"/>
    <s v="High Speed Automatic Electric Letter Opener"/>
    <n v="4912.59"/>
    <n v="3"/>
    <n v="0"/>
    <n v="196.50359999999978"/>
  </r>
  <r>
    <n v="5886"/>
    <s v="US-2011-109456"/>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s v="US-2011-109456"/>
    <x v="2"/>
    <x v="1079"/>
    <d v="2011-10-17T00:00:00"/>
    <s v="Same Day"/>
    <s v="LS-17245"/>
    <s v="Lynn Smith"/>
    <x v="0"/>
    <s v="United States"/>
    <s v="San Francisco"/>
    <x v="1"/>
    <n v="94110"/>
    <x v="1"/>
    <s v="TEC-AC-10003610"/>
    <x v="2"/>
    <x v="11"/>
    <s v="Logitech Illuminated - Keyboard"/>
    <n v="179.97"/>
    <n v="3"/>
    <n v="0"/>
    <n v="86.385600000000011"/>
  </r>
  <r>
    <n v="5888"/>
    <s v="CA-2014-151596"/>
    <x v="3"/>
    <x v="1048"/>
    <d v="2014-10-12T00:00:00"/>
    <s v="First Class"/>
    <s v="BP-11050"/>
    <s v="Barry Pond"/>
    <x v="1"/>
    <s v="United States"/>
    <s v="Cranston"/>
    <x v="34"/>
    <n v="2920"/>
    <x v="3"/>
    <s v="OFF-ST-10001837"/>
    <x v="1"/>
    <x v="4"/>
    <s v="SAFCO Mobile Desk Side File, Wire Frame"/>
    <n v="42.76"/>
    <n v="1"/>
    <n v="0"/>
    <n v="11.117599999999999"/>
  </r>
  <r>
    <n v="5889"/>
    <s v="CA-2012-147879"/>
    <x v="1"/>
    <x v="820"/>
    <d v="2012-05-12T00:00:00"/>
    <s v="Standard Class"/>
    <s v="CC-12220"/>
    <s v="Chris Cortes"/>
    <x v="0"/>
    <s v="United States"/>
    <s v="Owensboro"/>
    <x v="0"/>
    <n v="42301"/>
    <x v="0"/>
    <s v="OFF-PA-10001952"/>
    <x v="1"/>
    <x v="10"/>
    <s v="Xerox 1902"/>
    <n v="45.68"/>
    <n v="2"/>
    <n v="0"/>
    <n v="21.012799999999999"/>
  </r>
  <r>
    <n v="5890"/>
    <s v="CA-2013-166625"/>
    <x v="0"/>
    <x v="167"/>
    <d v="2013-04-18T00:00:00"/>
    <s v="First Class"/>
    <s v="JM-15580"/>
    <s v="Jill Matthias"/>
    <x v="0"/>
    <s v="United States"/>
    <s v="Baltimore"/>
    <x v="39"/>
    <n v="21215"/>
    <x v="3"/>
    <s v="OFF-BI-10002414"/>
    <x v="1"/>
    <x v="8"/>
    <s v="GBC ProClick Spines for 32-Hole Punch"/>
    <n v="25.06"/>
    <n v="2"/>
    <n v="0"/>
    <n v="11.778199999999998"/>
  </r>
  <r>
    <n v="5891"/>
    <s v="CA-2013-146157"/>
    <x v="0"/>
    <x v="831"/>
    <d v="2013-11-27T00:00:00"/>
    <s v="Standard Class"/>
    <s v="RD-19720"/>
    <s v="Roger Demir"/>
    <x v="0"/>
    <s v="United States"/>
    <s v="Chicago"/>
    <x v="10"/>
    <n v="60610"/>
    <x v="2"/>
    <s v="OFF-PA-10001790"/>
    <x v="1"/>
    <x v="10"/>
    <s v="Xerox 1910"/>
    <n v="38.432000000000002"/>
    <n v="1"/>
    <n v="0.2"/>
    <n v="13.451199999999996"/>
  </r>
  <r>
    <n v="5892"/>
    <s v="CA-2013-146157"/>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s v="CA-2013-146157"/>
    <x v="0"/>
    <x v="831"/>
    <d v="2013-11-27T00:00:00"/>
    <s v="Standard Class"/>
    <s v="RD-19720"/>
    <s v="Roger Demir"/>
    <x v="0"/>
    <s v="United States"/>
    <s v="Chicago"/>
    <x v="10"/>
    <n v="60610"/>
    <x v="2"/>
    <s v="TEC-AC-10003657"/>
    <x v="2"/>
    <x v="11"/>
    <s v="Lenovo 17-Key USB Numeric Keypad"/>
    <n v="81.576000000000008"/>
    <n v="3"/>
    <n v="0.2"/>
    <n v="2.0393999999999934"/>
  </r>
  <r>
    <n v="5894"/>
    <s v="CA-2014-159954"/>
    <x v="3"/>
    <x v="18"/>
    <d v="2014-09-15T00:00:00"/>
    <s v="Standard Class"/>
    <s v="SS-20410"/>
    <s v="Shahid Shariari"/>
    <x v="0"/>
    <s v="United States"/>
    <s v="Atlanta"/>
    <x v="32"/>
    <n v="30318"/>
    <x v="0"/>
    <s v="OFF-BI-10004876"/>
    <x v="1"/>
    <x v="8"/>
    <s v="Wilson Jones Suede Grain Vinyl Binders"/>
    <n v="2.78"/>
    <n v="1"/>
    <n v="0"/>
    <n v="1.3621999999999999"/>
  </r>
  <r>
    <n v="5895"/>
    <s v="CA-2014-100825"/>
    <x v="3"/>
    <x v="428"/>
    <d v="2014-09-15T00:00:00"/>
    <s v="Standard Class"/>
    <s v="KD-16495"/>
    <s v="Keith Dawkins"/>
    <x v="1"/>
    <s v="United States"/>
    <s v="Los Angeles"/>
    <x v="1"/>
    <n v="90036"/>
    <x v="1"/>
    <s v="OFF-ST-10003123"/>
    <x v="1"/>
    <x v="4"/>
    <s v="Fellowes Bases and Tops For Staxonsteel/High-Stak Systems"/>
    <n v="99.87"/>
    <n v="3"/>
    <n v="0"/>
    <n v="23.968799999999998"/>
  </r>
  <r>
    <n v="5896"/>
    <s v="CA-2011-168305"/>
    <x v="2"/>
    <x v="301"/>
    <d v="2011-11-08T00:00:00"/>
    <s v="Standard Class"/>
    <s v="PL-18925"/>
    <s v="Paul Lucas"/>
    <x v="2"/>
    <s v="United States"/>
    <s v="Los Angeles"/>
    <x v="1"/>
    <n v="90049"/>
    <x v="1"/>
    <s v="OFF-LA-10003498"/>
    <x v="1"/>
    <x v="2"/>
    <s v="Avery 475"/>
    <n v="44.400000000000006"/>
    <n v="3"/>
    <n v="0"/>
    <n v="22.200000000000003"/>
  </r>
  <r>
    <n v="5897"/>
    <s v="CA-2011-168305"/>
    <x v="2"/>
    <x v="301"/>
    <d v="2011-11-08T00:00:00"/>
    <s v="Standard Class"/>
    <s v="PL-18925"/>
    <s v="Paul Lucas"/>
    <x v="2"/>
    <s v="United States"/>
    <s v="Los Angeles"/>
    <x v="1"/>
    <n v="90049"/>
    <x v="1"/>
    <s v="OFF-PA-10004947"/>
    <x v="1"/>
    <x v="10"/>
    <s v="Staples"/>
    <n v="21.400000000000002"/>
    <n v="5"/>
    <n v="0"/>
    <n v="9.629999999999999"/>
  </r>
  <r>
    <n v="5898"/>
    <s v="CA-2013-167682"/>
    <x v="0"/>
    <x v="1015"/>
    <d v="2013-04-10T00:00:00"/>
    <s v="Standard Class"/>
    <s v="ZD-21925"/>
    <s v="Zuschuss Donatelli"/>
    <x v="0"/>
    <s v="United States"/>
    <s v="Richmond"/>
    <x v="14"/>
    <n v="47374"/>
    <x v="2"/>
    <s v="FUR-FU-10003799"/>
    <x v="0"/>
    <x v="5"/>
    <s v="Seth Thomas 13 1/2&quot; Wall Clock"/>
    <n v="71.12"/>
    <n v="4"/>
    <n v="0"/>
    <n v="22.047199999999997"/>
  </r>
  <r>
    <n v="5899"/>
    <s v="CA-2013-167682"/>
    <x v="0"/>
    <x v="1015"/>
    <d v="2013-04-10T00:00:00"/>
    <s v="Standard Class"/>
    <s v="ZD-21925"/>
    <s v="Zuschuss Donatelli"/>
    <x v="0"/>
    <s v="United States"/>
    <s v="Richmond"/>
    <x v="14"/>
    <n v="47374"/>
    <x v="2"/>
    <s v="TEC-PH-10000673"/>
    <x v="2"/>
    <x v="7"/>
    <s v="Plantronics Voyager Pro HD - Bluetooth Headset"/>
    <n v="259.95999999999998"/>
    <n v="4"/>
    <n v="0"/>
    <n v="124.7808"/>
  </r>
  <r>
    <n v="5900"/>
    <s v="CA-2014-108000"/>
    <x v="3"/>
    <x v="602"/>
    <d v="2014-01-17T00:00:00"/>
    <s v="Standard Class"/>
    <s v="LS-16945"/>
    <s v="Linda Southworth"/>
    <x v="1"/>
    <s v="United States"/>
    <s v="San Francisco"/>
    <x v="1"/>
    <n v="94110"/>
    <x v="1"/>
    <s v="OFF-EN-10002621"/>
    <x v="1"/>
    <x v="12"/>
    <s v="Staples"/>
    <n v="9.7799999999999994"/>
    <n v="1"/>
    <n v="0"/>
    <n v="4.8899999999999997"/>
  </r>
  <r>
    <n v="5901"/>
    <s v="CA-2012-146465"/>
    <x v="1"/>
    <x v="312"/>
    <d v="2012-11-24T00:00:00"/>
    <s v="Standard Class"/>
    <s v="PB-18805"/>
    <s v="Patrick Bzostek"/>
    <x v="2"/>
    <s v="United States"/>
    <s v="San Francisco"/>
    <x v="1"/>
    <n v="94122"/>
    <x v="1"/>
    <s v="OFF-BI-10004528"/>
    <x v="1"/>
    <x v="8"/>
    <s v="Cardinal Poly Pocket Divider Pockets for Ring Binders"/>
    <n v="24.192"/>
    <n v="9"/>
    <n v="0.2"/>
    <n v="7.5599999999999987"/>
  </r>
  <r>
    <n v="5902"/>
    <s v="CA-2013-159639"/>
    <x v="0"/>
    <x v="581"/>
    <d v="2013-12-03T00:00:00"/>
    <s v="Standard Class"/>
    <s v="PC-18745"/>
    <s v="Pamela Coakley"/>
    <x v="1"/>
    <s v="United States"/>
    <s v="Westfield"/>
    <x v="30"/>
    <n v="7090"/>
    <x v="3"/>
    <s v="FUR-FU-10001889"/>
    <x v="0"/>
    <x v="5"/>
    <s v="Ultra Door Pull Handle"/>
    <n v="31.56"/>
    <n v="3"/>
    <n v="0"/>
    <n v="10.4148"/>
  </r>
  <r>
    <n v="5903"/>
    <s v="US-2014-153948"/>
    <x v="3"/>
    <x v="44"/>
    <d v="2014-11-07T00:00:00"/>
    <s v="Same Day"/>
    <s v="FM-14290"/>
    <s v="Frank Merwin"/>
    <x v="2"/>
    <s v="United States"/>
    <s v="San Francisco"/>
    <x v="1"/>
    <n v="94122"/>
    <x v="1"/>
    <s v="OFF-PA-10000157"/>
    <x v="1"/>
    <x v="10"/>
    <s v="Xerox 191"/>
    <n v="59.94"/>
    <n v="3"/>
    <n v="0"/>
    <n v="28.171799999999998"/>
  </r>
  <r>
    <n v="5904"/>
    <s v="US-2014-153948"/>
    <x v="3"/>
    <x v="44"/>
    <d v="2014-11-07T00:00:00"/>
    <s v="Same Day"/>
    <s v="FM-14290"/>
    <s v="Frank Merwin"/>
    <x v="2"/>
    <s v="United States"/>
    <s v="San Francisco"/>
    <x v="1"/>
    <n v="94122"/>
    <x v="1"/>
    <s v="OFF-PA-10002764"/>
    <x v="1"/>
    <x v="10"/>
    <s v="Staples"/>
    <n v="45.36"/>
    <n v="4"/>
    <n v="0"/>
    <n v="22.226399999999998"/>
  </r>
  <r>
    <n v="5905"/>
    <s v="US-2014-153948"/>
    <x v="3"/>
    <x v="44"/>
    <d v="2014-11-07T00:00:00"/>
    <s v="Same Day"/>
    <s v="FM-14290"/>
    <s v="Frank Merwin"/>
    <x v="2"/>
    <s v="United States"/>
    <s v="San Francisco"/>
    <x v="1"/>
    <n v="94122"/>
    <x v="1"/>
    <s v="OFF-PA-10000143"/>
    <x v="1"/>
    <x v="10"/>
    <s v="Astroparche Fine Business Paper"/>
    <n v="26.400000000000002"/>
    <n v="5"/>
    <n v="0"/>
    <n v="12.672000000000001"/>
  </r>
  <r>
    <n v="5906"/>
    <s v="US-2014-153948"/>
    <x v="3"/>
    <x v="44"/>
    <d v="2014-11-07T00:00:00"/>
    <s v="Same Day"/>
    <s v="FM-14290"/>
    <s v="Frank Merwin"/>
    <x v="2"/>
    <s v="United States"/>
    <s v="San Francisco"/>
    <x v="1"/>
    <n v="94122"/>
    <x v="1"/>
    <s v="OFF-LA-10000414"/>
    <x v="1"/>
    <x v="2"/>
    <s v="Avery 503"/>
    <n v="41.4"/>
    <n v="4"/>
    <n v="0"/>
    <n v="19.872"/>
  </r>
  <r>
    <n v="5907"/>
    <s v="US-2014-153948"/>
    <x v="3"/>
    <x v="44"/>
    <d v="2014-11-07T00:00:00"/>
    <s v="Same Day"/>
    <s v="FM-14290"/>
    <s v="Frank Merwin"/>
    <x v="2"/>
    <s v="United States"/>
    <s v="San Francisco"/>
    <x v="1"/>
    <n v="94122"/>
    <x v="1"/>
    <s v="TEC-AC-10003441"/>
    <x v="2"/>
    <x v="11"/>
    <s v="Kingston Digital DataTraveler 32GB USB 2.0"/>
    <n v="16.95"/>
    <n v="1"/>
    <n v="0"/>
    <n v="1.0169999999999995"/>
  </r>
  <r>
    <n v="5908"/>
    <s v="US-2013-113985"/>
    <x v="0"/>
    <x v="499"/>
    <d v="2013-12-08T00:00:00"/>
    <s v="Standard Class"/>
    <s v="KD-16495"/>
    <s v="Keith Dawkins"/>
    <x v="1"/>
    <s v="United States"/>
    <s v="San Jose"/>
    <x v="1"/>
    <n v="95123"/>
    <x v="1"/>
    <s v="OFF-BI-10002353"/>
    <x v="1"/>
    <x v="8"/>
    <s v="GBC VeloBind Cover Sets"/>
    <n v="24.704000000000001"/>
    <n v="2"/>
    <n v="0.2"/>
    <n v="9.2639999999999993"/>
  </r>
  <r>
    <n v="5909"/>
    <s v="US-2013-113985"/>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s v="US-2013-113985"/>
    <x v="0"/>
    <x v="499"/>
    <d v="2013-12-08T00:00:00"/>
    <s v="Standard Class"/>
    <s v="KD-16495"/>
    <s v="Keith Dawkins"/>
    <x v="1"/>
    <s v="United States"/>
    <s v="San Jose"/>
    <x v="1"/>
    <n v="95123"/>
    <x v="1"/>
    <s v="FUR-FU-10003026"/>
    <x v="0"/>
    <x v="5"/>
    <s v="Eldon Regeneration Recycled Desk Accessories, Black"/>
    <n v="14.52"/>
    <n v="3"/>
    <n v="0"/>
    <n v="5.6627999999999998"/>
  </r>
  <r>
    <n v="5911"/>
    <s v="US-2013-113985"/>
    <x v="0"/>
    <x v="499"/>
    <d v="2013-12-08T00:00:00"/>
    <s v="Standard Class"/>
    <s v="KD-16495"/>
    <s v="Keith Dawkins"/>
    <x v="1"/>
    <s v="United States"/>
    <s v="San Jose"/>
    <x v="1"/>
    <n v="95123"/>
    <x v="1"/>
    <s v="OFF-BI-10000632"/>
    <x v="1"/>
    <x v="8"/>
    <s v="Satellite Sectional Post Binders"/>
    <n v="104.184"/>
    <n v="3"/>
    <n v="0.2"/>
    <n v="33.8598"/>
  </r>
  <r>
    <n v="5912"/>
    <s v="CA-2013-155383"/>
    <x v="0"/>
    <x v="907"/>
    <d v="2013-12-23T00:00:00"/>
    <s v="Standard Class"/>
    <s v="SC-20680"/>
    <s v="Steve Carroll"/>
    <x v="2"/>
    <s v="United States"/>
    <s v="Seattle"/>
    <x v="4"/>
    <n v="98115"/>
    <x v="1"/>
    <s v="OFF-ST-10001328"/>
    <x v="1"/>
    <x v="4"/>
    <s v="Personal Filing Tote with Lid, Black/Gray"/>
    <n v="46.53"/>
    <n v="3"/>
    <n v="0"/>
    <n v="13.028400000000001"/>
  </r>
  <r>
    <n v="5913"/>
    <s v="CA-2011-120432"/>
    <x v="2"/>
    <x v="829"/>
    <d v="2011-08-26T00:00:00"/>
    <s v="Second Class"/>
    <s v="DW-13585"/>
    <s v="Dorothy Wardle"/>
    <x v="1"/>
    <s v="United States"/>
    <s v="Owensboro"/>
    <x v="0"/>
    <n v="42301"/>
    <x v="0"/>
    <s v="OFF-SU-10004661"/>
    <x v="1"/>
    <x v="14"/>
    <s v="Acme Titanium Bonded Scissors"/>
    <n v="25.5"/>
    <n v="3"/>
    <n v="0"/>
    <n v="6.63"/>
  </r>
  <r>
    <n v="5914"/>
    <s v="US-2012-126977"/>
    <x v="1"/>
    <x v="14"/>
    <d v="2012-09-23T00:00:00"/>
    <s v="Standard Class"/>
    <s v="PF-19120"/>
    <s v="Peter Fuller"/>
    <x v="0"/>
    <s v="United States"/>
    <s v="New York City"/>
    <x v="15"/>
    <n v="10035"/>
    <x v="3"/>
    <s v="OFF-ST-10000617"/>
    <x v="1"/>
    <x v="4"/>
    <s v="Woodgrain Magazine Files by Perma"/>
    <n v="14.9"/>
    <n v="5"/>
    <n v="0"/>
    <n v="1.0429999999999984"/>
  </r>
  <r>
    <n v="5915"/>
    <s v="US-2012-126977"/>
    <x v="1"/>
    <x v="14"/>
    <d v="2012-09-23T00:00:00"/>
    <s v="Standard Class"/>
    <s v="PF-19120"/>
    <s v="Peter Fuller"/>
    <x v="0"/>
    <s v="United States"/>
    <s v="New York City"/>
    <x v="15"/>
    <n v="10035"/>
    <x v="3"/>
    <s v="OFF-LA-10002762"/>
    <x v="1"/>
    <x v="2"/>
    <s v="Avery 485"/>
    <n v="87.71"/>
    <n v="7"/>
    <n v="0"/>
    <n v="41.223699999999994"/>
  </r>
  <r>
    <n v="5916"/>
    <s v="US-2012-126977"/>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s v="US-2012-126977"/>
    <x v="1"/>
    <x v="14"/>
    <d v="2012-09-23T00:00:00"/>
    <s v="Standard Class"/>
    <s v="PF-19120"/>
    <s v="Peter Fuller"/>
    <x v="0"/>
    <s v="United States"/>
    <s v="New York City"/>
    <x v="15"/>
    <n v="10035"/>
    <x v="3"/>
    <s v="OFF-ST-10003058"/>
    <x v="1"/>
    <x v="4"/>
    <s v="Eldon Mobile Mega Data Cart  Mega Stackable  Add-On Trays"/>
    <n v="94.6"/>
    <n v="4"/>
    <n v="0"/>
    <n v="27.433999999999997"/>
  </r>
  <r>
    <n v="5918"/>
    <s v="US-2012-126977"/>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s v="US-2012-126977"/>
    <x v="1"/>
    <x v="14"/>
    <d v="2012-09-23T00:00:00"/>
    <s v="Standard Class"/>
    <s v="PF-19120"/>
    <s v="Peter Fuller"/>
    <x v="0"/>
    <s v="United States"/>
    <s v="New York City"/>
    <x v="15"/>
    <n v="10035"/>
    <x v="3"/>
    <s v="FUR-BO-10002213"/>
    <x v="0"/>
    <x v="0"/>
    <s v="DMI Eclipse Executive Suite Bookcases"/>
    <n v="2003.9200000000003"/>
    <n v="5"/>
    <n v="0.2"/>
    <n v="-25.049000000000149"/>
  </r>
  <r>
    <n v="5920"/>
    <s v="US-2012-126977"/>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s v="US-2012-126977"/>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s v="US-2012-126977"/>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s v="US-2012-126977"/>
    <x v="1"/>
    <x v="14"/>
    <d v="2012-09-23T00:00:00"/>
    <s v="Standard Class"/>
    <s v="PF-19120"/>
    <s v="Peter Fuller"/>
    <x v="0"/>
    <s v="United States"/>
    <s v="New York City"/>
    <x v="15"/>
    <n v="10035"/>
    <x v="3"/>
    <s v="TEC-PH-10000169"/>
    <x v="2"/>
    <x v="7"/>
    <s v="ARKON Windshield Dashboard Air Vent Car Mount Holder"/>
    <n v="67.8"/>
    <n v="4"/>
    <n v="0"/>
    <n v="1.3559999999999945"/>
  </r>
  <r>
    <n v="5924"/>
    <s v="CA-2013-130288"/>
    <x v="0"/>
    <x v="491"/>
    <d v="2013-12-01T00:00:00"/>
    <s v="Second Class"/>
    <s v="DK-13225"/>
    <s v="Dean Katz"/>
    <x v="1"/>
    <s v="United States"/>
    <s v="New York City"/>
    <x v="15"/>
    <n v="10011"/>
    <x v="3"/>
    <s v="FUR-TA-10002958"/>
    <x v="0"/>
    <x v="3"/>
    <s v="Bevis Oval Conference Table, Walnut"/>
    <n v="313.17599999999999"/>
    <n v="2"/>
    <n v="0.4"/>
    <n v="-120.05080000000007"/>
  </r>
  <r>
    <n v="5925"/>
    <s v="CA-2014-146458"/>
    <x v="3"/>
    <x v="123"/>
    <d v="2014-11-23T00:00:00"/>
    <s v="Second Class"/>
    <s v="RB-19435"/>
    <s v="Richard Bierner"/>
    <x v="0"/>
    <s v="United States"/>
    <s v="Springfield"/>
    <x v="17"/>
    <n v="22153"/>
    <x v="0"/>
    <s v="OFF-AR-10001177"/>
    <x v="1"/>
    <x v="6"/>
    <s v="Newell 349"/>
    <n v="22.959999999999997"/>
    <n v="7"/>
    <n v="0"/>
    <n v="6.6583999999999968"/>
  </r>
  <r>
    <n v="5926"/>
    <s v="CA-2014-150420"/>
    <x v="3"/>
    <x v="95"/>
    <d v="2014-06-09T00:00:00"/>
    <s v="Standard Class"/>
    <s v="GD-14590"/>
    <s v="Giulietta Dortch"/>
    <x v="1"/>
    <s v="United States"/>
    <s v="Bellingham"/>
    <x v="4"/>
    <n v="98226"/>
    <x v="1"/>
    <s v="TEC-AC-10004975"/>
    <x v="2"/>
    <x v="11"/>
    <s v="Plantronics Audio 995 Wireless Stereo Headset"/>
    <n v="1099.5"/>
    <n v="10"/>
    <n v="0"/>
    <n v="362.83500000000004"/>
  </r>
  <r>
    <n v="5927"/>
    <s v="US-2011-118997"/>
    <x v="2"/>
    <x v="918"/>
    <d v="2011-04-12T00:00:00"/>
    <s v="Standard Class"/>
    <s v="RA-19885"/>
    <s v="Ruben Ausman"/>
    <x v="1"/>
    <s v="United States"/>
    <s v="Decatur"/>
    <x v="19"/>
    <n v="35601"/>
    <x v="0"/>
    <s v="FUR-TA-10001086"/>
    <x v="0"/>
    <x v="3"/>
    <s v="SAFCO PlanMaster Boards, 60w x 37-1/2d, White Melamine"/>
    <n v="1215.92"/>
    <n v="8"/>
    <n v="0"/>
    <n v="316.13920000000007"/>
  </r>
  <r>
    <n v="5928"/>
    <s v="CA-2011-114314"/>
    <x v="2"/>
    <x v="856"/>
    <d v="2011-10-15T00:00:00"/>
    <s v="Standard Class"/>
    <s v="DB-13555"/>
    <s v="Dorothy Badders"/>
    <x v="1"/>
    <s v="United States"/>
    <s v="Fayetteville"/>
    <x v="36"/>
    <n v="72701"/>
    <x v="0"/>
    <s v="OFF-LA-10000240"/>
    <x v="1"/>
    <x v="2"/>
    <s v="Self-Adhesive Address Labels for Typewriters by Universal"/>
    <n v="7.31"/>
    <n v="1"/>
    <n v="0"/>
    <n v="3.4356999999999998"/>
  </r>
  <r>
    <n v="5929"/>
    <s v="CA-2011-114314"/>
    <x v="2"/>
    <x v="856"/>
    <d v="2011-10-15T00:00:00"/>
    <s v="Standard Class"/>
    <s v="DB-13555"/>
    <s v="Dorothy Badders"/>
    <x v="1"/>
    <s v="United States"/>
    <s v="Fayetteville"/>
    <x v="36"/>
    <n v="72701"/>
    <x v="0"/>
    <s v="FUR-FU-10002107"/>
    <x v="0"/>
    <x v="5"/>
    <s v="Eldon Pizzaz Desk Accessories"/>
    <n v="8.92"/>
    <n v="4"/>
    <n v="0"/>
    <n v="3.9248000000000003"/>
  </r>
  <r>
    <n v="5930"/>
    <s v="US-2014-169551"/>
    <x v="3"/>
    <x v="437"/>
    <d v="2014-07-10T00:00:00"/>
    <s v="First Class"/>
    <s v="RL-19615"/>
    <s v="Rob Lucas"/>
    <x v="0"/>
    <s v="United States"/>
    <s v="Philadelphia"/>
    <x v="9"/>
    <n v="19120"/>
    <x v="3"/>
    <s v="FUR-BO-10001519"/>
    <x v="0"/>
    <x v="0"/>
    <s v="O'Sullivan 3-Shelf Heavy-Duty Bookcases"/>
    <n v="87.210000000000008"/>
    <n v="3"/>
    <n v="0.5"/>
    <n v="-45.349200000000003"/>
  </r>
  <r>
    <n v="5931"/>
    <s v="US-2014-169551"/>
    <x v="3"/>
    <x v="437"/>
    <d v="2014-07-10T00:00:00"/>
    <s v="First Class"/>
    <s v="RL-19615"/>
    <s v="Rob Lucas"/>
    <x v="0"/>
    <s v="United States"/>
    <s v="Philadelphia"/>
    <x v="9"/>
    <n v="19120"/>
    <x v="3"/>
    <s v="OFF-PA-10004100"/>
    <x v="1"/>
    <x v="10"/>
    <s v="Xerox 216"/>
    <n v="15.552000000000003"/>
    <n v="3"/>
    <n v="0.2"/>
    <n v="5.4432"/>
  </r>
  <r>
    <n v="5932"/>
    <s v="US-2014-169551"/>
    <x v="3"/>
    <x v="437"/>
    <d v="2014-07-10T00:00:00"/>
    <s v="First Class"/>
    <s v="RL-19615"/>
    <s v="Rob Lucas"/>
    <x v="0"/>
    <s v="United States"/>
    <s v="Philadelphia"/>
    <x v="9"/>
    <n v="19120"/>
    <x v="3"/>
    <s v="TEC-PH-10001363"/>
    <x v="2"/>
    <x v="7"/>
    <s v="Apple iPhone 5S"/>
    <n v="683.98799999999994"/>
    <n v="2"/>
    <n v="0.4"/>
    <n v="-113.9980000000001"/>
  </r>
  <r>
    <n v="5933"/>
    <s v="US-2014-169551"/>
    <x v="3"/>
    <x v="437"/>
    <d v="2014-07-10T00:00:00"/>
    <s v="First Class"/>
    <s v="RL-19615"/>
    <s v="Rob Lucas"/>
    <x v="0"/>
    <s v="United States"/>
    <s v="Philadelphia"/>
    <x v="9"/>
    <n v="19120"/>
    <x v="3"/>
    <s v="OFF-ST-10004835"/>
    <x v="1"/>
    <x v="4"/>
    <s v="Plastic Stacking Crates &amp; Casters"/>
    <n v="13.392000000000001"/>
    <n v="3"/>
    <n v="0.2"/>
    <n v="1.0044"/>
  </r>
  <r>
    <n v="5934"/>
    <s v="US-2014-169551"/>
    <x v="3"/>
    <x v="437"/>
    <d v="2014-07-10T00:00:00"/>
    <s v="First Class"/>
    <s v="RL-19615"/>
    <s v="Rob Lucas"/>
    <x v="0"/>
    <s v="United States"/>
    <s v="Philadelphia"/>
    <x v="9"/>
    <n v="19120"/>
    <x v="3"/>
    <s v="TEC-AC-10002018"/>
    <x v="2"/>
    <x v="11"/>
    <s v="AmazonBasics 3-Button USB Wired Mouse"/>
    <n v="16.776000000000003"/>
    <n v="3"/>
    <n v="0.2"/>
    <n v="4.8231000000000002"/>
  </r>
  <r>
    <n v="5935"/>
    <s v="US-2014-169551"/>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s v="CA-2013-103107"/>
    <x v="0"/>
    <x v="975"/>
    <d v="2013-07-05T00:00:00"/>
    <s v="Same Day"/>
    <s v="RB-19465"/>
    <s v="Rick Bensley"/>
    <x v="2"/>
    <s v="United States"/>
    <s v="Seattle"/>
    <x v="4"/>
    <n v="98103"/>
    <x v="1"/>
    <s v="FUR-FU-10000221"/>
    <x v="0"/>
    <x v="5"/>
    <s v="Master Caster Door Stop, Brown"/>
    <n v="25.4"/>
    <n v="5"/>
    <n v="0"/>
    <n v="8.6359999999999992"/>
  </r>
  <r>
    <n v="5937"/>
    <s v="CA-2013-103107"/>
    <x v="0"/>
    <x v="975"/>
    <d v="2013-07-05T00:00:00"/>
    <s v="Same Day"/>
    <s v="RB-19465"/>
    <s v="Rick Bensley"/>
    <x v="2"/>
    <s v="United States"/>
    <s v="Seattle"/>
    <x v="4"/>
    <n v="98103"/>
    <x v="1"/>
    <s v="TEC-PH-10001198"/>
    <x v="2"/>
    <x v="7"/>
    <s v="Avaya 4621SW VoIP phone"/>
    <n v="177.48000000000002"/>
    <n v="3"/>
    <n v="0.2"/>
    <n v="19.966499999999982"/>
  </r>
  <r>
    <n v="5938"/>
    <s v="CA-2013-103107"/>
    <x v="0"/>
    <x v="975"/>
    <d v="2013-07-05T00:00:00"/>
    <s v="Same Day"/>
    <s v="RB-19465"/>
    <s v="Rick Bensley"/>
    <x v="2"/>
    <s v="United States"/>
    <s v="Seattle"/>
    <x v="4"/>
    <n v="98103"/>
    <x v="1"/>
    <s v="TEC-PH-10002564"/>
    <x v="2"/>
    <x v="7"/>
    <s v="OtterBox Defender Series Case - Samsung Galaxy S4"/>
    <n v="71.975999999999999"/>
    <n v="3"/>
    <n v="0.2"/>
    <n v="8.9969999999999892"/>
  </r>
  <r>
    <n v="5939"/>
    <s v="CA-2014-122077"/>
    <x v="3"/>
    <x v="240"/>
    <d v="2014-05-26T00:00:00"/>
    <s v="Standard Class"/>
    <s v="JF-15295"/>
    <s v="Jason Fortune-"/>
    <x v="0"/>
    <s v="United States"/>
    <s v="Plano"/>
    <x v="5"/>
    <n v="75023"/>
    <x v="2"/>
    <s v="TEC-PH-10003811"/>
    <x v="2"/>
    <x v="7"/>
    <s v="Jabra Supreme Plus Driver Edition Headset"/>
    <n v="95.992000000000004"/>
    <n v="1"/>
    <n v="0.2"/>
    <n v="9.5991999999999997"/>
  </r>
  <r>
    <n v="5940"/>
    <s v="CA-2014-122077"/>
    <x v="3"/>
    <x v="240"/>
    <d v="2014-05-26T00:00:00"/>
    <s v="Standard Class"/>
    <s v="JF-15295"/>
    <s v="Jason Fortune-"/>
    <x v="0"/>
    <s v="United States"/>
    <s v="Plano"/>
    <x v="5"/>
    <n v="75023"/>
    <x v="2"/>
    <s v="OFF-LA-10004178"/>
    <x v="1"/>
    <x v="2"/>
    <s v="Avery 491"/>
    <n v="13.216000000000001"/>
    <n v="4"/>
    <n v="0.2"/>
    <n v="4.2951999999999995"/>
  </r>
  <r>
    <n v="5941"/>
    <s v="CA-2014-112431"/>
    <x v="3"/>
    <x v="386"/>
    <d v="2014-10-15T00:00:00"/>
    <s v="Second Class"/>
    <s v="RW-19690"/>
    <s v="Robert Waldorf"/>
    <x v="0"/>
    <s v="United States"/>
    <s v="Los Angeles"/>
    <x v="1"/>
    <n v="90049"/>
    <x v="1"/>
    <s v="TEC-AC-10001465"/>
    <x v="2"/>
    <x v="11"/>
    <s v="SanDisk Cruzer 64 GB USB Flash Drive"/>
    <n v="435.84000000000003"/>
    <n v="12"/>
    <n v="0"/>
    <n v="130.75199999999995"/>
  </r>
  <r>
    <n v="5942"/>
    <s v="CA-2014-112431"/>
    <x v="3"/>
    <x v="386"/>
    <d v="2014-10-15T00:00:00"/>
    <s v="Second Class"/>
    <s v="RW-19690"/>
    <s v="Robert Waldorf"/>
    <x v="0"/>
    <s v="United States"/>
    <s v="Los Angeles"/>
    <x v="1"/>
    <n v="90049"/>
    <x v="1"/>
    <s v="OFF-AR-10000940"/>
    <x v="1"/>
    <x v="6"/>
    <s v="Newell 343"/>
    <n v="5.88"/>
    <n v="2"/>
    <n v="0"/>
    <n v="1.5876000000000001"/>
  </r>
  <r>
    <n v="5943"/>
    <s v="CA-2013-151092"/>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s v="CA-2011-104178"/>
    <x v="2"/>
    <x v="55"/>
    <d v="2011-08-29T00:00:00"/>
    <s v="Standard Class"/>
    <s v="JM-15265"/>
    <s v="Janet Molinari"/>
    <x v="1"/>
    <s v="United States"/>
    <s v="Los Angeles"/>
    <x v="1"/>
    <n v="90036"/>
    <x v="1"/>
    <s v="FUR-FU-10000771"/>
    <x v="0"/>
    <x v="5"/>
    <s v="Eldon 200 Class Desk Accessories, Smoke"/>
    <n v="6.28"/>
    <n v="1"/>
    <n v="0"/>
    <n v="2.6376000000000004"/>
  </r>
  <r>
    <n v="5945"/>
    <s v="CA-2011-104178"/>
    <x v="2"/>
    <x v="55"/>
    <d v="2011-08-29T00:00:00"/>
    <s v="Standard Class"/>
    <s v="JM-15265"/>
    <s v="Janet Molinari"/>
    <x v="1"/>
    <s v="United States"/>
    <s v="Los Angeles"/>
    <x v="1"/>
    <n v="90036"/>
    <x v="1"/>
    <s v="TEC-AC-10002399"/>
    <x v="2"/>
    <x v="11"/>
    <s v="SanDisk Cruzer 32 GB USB Flash Drive"/>
    <n v="95.1"/>
    <n v="5"/>
    <n v="0"/>
    <n v="30.431999999999995"/>
  </r>
  <r>
    <n v="5946"/>
    <s v="CA-2011-104178"/>
    <x v="2"/>
    <x v="55"/>
    <d v="2011-08-29T00:00:00"/>
    <s v="Standard Class"/>
    <s v="JM-15265"/>
    <s v="Janet Molinari"/>
    <x v="1"/>
    <s v="United States"/>
    <s v="Los Angeles"/>
    <x v="1"/>
    <n v="90036"/>
    <x v="1"/>
    <s v="OFF-PA-10004983"/>
    <x v="1"/>
    <x v="10"/>
    <s v="Xerox 23"/>
    <n v="25.92"/>
    <n v="4"/>
    <n v="0"/>
    <n v="12.441600000000001"/>
  </r>
  <r>
    <n v="5947"/>
    <s v="CA-2011-104178"/>
    <x v="2"/>
    <x v="55"/>
    <d v="2011-08-29T00:00:00"/>
    <s v="Standard Class"/>
    <s v="JM-15265"/>
    <s v="Janet Molinari"/>
    <x v="1"/>
    <s v="United States"/>
    <s v="Los Angeles"/>
    <x v="1"/>
    <n v="90036"/>
    <x v="1"/>
    <s v="OFF-ST-10004258"/>
    <x v="1"/>
    <x v="4"/>
    <s v="Portable Personal File Box"/>
    <n v="48.84"/>
    <n v="4"/>
    <n v="0"/>
    <n v="13.186800000000005"/>
  </r>
  <r>
    <n v="5948"/>
    <s v="CA-2012-115924"/>
    <x v="1"/>
    <x v="471"/>
    <d v="2012-09-18T00:00:00"/>
    <s v="Second Class"/>
    <s v="BE-11455"/>
    <s v="Brad Eason"/>
    <x v="2"/>
    <s v="United States"/>
    <s v="Des Moines"/>
    <x v="23"/>
    <n v="50315"/>
    <x v="2"/>
    <s v="OFF-BI-10004040"/>
    <x v="1"/>
    <x v="8"/>
    <s v="Wilson Jones Impact Binders"/>
    <n v="25.9"/>
    <n v="5"/>
    <n v="0"/>
    <n v="12.690999999999999"/>
  </r>
  <r>
    <n v="5949"/>
    <s v="CA-2014-161046"/>
    <x v="3"/>
    <x v="916"/>
    <d v="2014-03-06T00:00:00"/>
    <s v="Same Day"/>
    <s v="CB-12535"/>
    <s v="Claudia Bergmann"/>
    <x v="1"/>
    <s v="United States"/>
    <s v="Southaven"/>
    <x v="35"/>
    <n v="38671"/>
    <x v="0"/>
    <s v="OFF-EN-10003862"/>
    <x v="1"/>
    <x v="12"/>
    <s v="Laser &amp; Ink Jet Business Envelopes"/>
    <n v="42.68"/>
    <n v="4"/>
    <n v="0"/>
    <n v="19.6328"/>
  </r>
  <r>
    <n v="5950"/>
    <s v="CA-2014-161046"/>
    <x v="3"/>
    <x v="916"/>
    <d v="2014-03-06T00:00:00"/>
    <s v="Same Day"/>
    <s v="CB-12535"/>
    <s v="Claudia Bergmann"/>
    <x v="1"/>
    <s v="United States"/>
    <s v="Southaven"/>
    <x v="35"/>
    <n v="38671"/>
    <x v="0"/>
    <s v="TEC-AC-10004571"/>
    <x v="2"/>
    <x v="11"/>
    <s v="Logitech G700s Rechargeable Gaming Mouse"/>
    <n v="299.96999999999997"/>
    <n v="3"/>
    <n v="0"/>
    <n v="125.98740000000001"/>
  </r>
  <r>
    <n v="5951"/>
    <s v="CA-2014-161046"/>
    <x v="3"/>
    <x v="916"/>
    <d v="2014-03-06T00:00:00"/>
    <s v="Same Day"/>
    <s v="CB-12535"/>
    <s v="Claudia Bergmann"/>
    <x v="1"/>
    <s v="United States"/>
    <s v="Southaven"/>
    <x v="35"/>
    <n v="38671"/>
    <x v="0"/>
    <s v="OFF-AP-10000891"/>
    <x v="1"/>
    <x v="9"/>
    <s v="Kensington 7 Outlet MasterPiece HOMEOFFICE Power Control Center"/>
    <n v="262.24"/>
    <n v="2"/>
    <n v="0"/>
    <n v="78.671999999999997"/>
  </r>
  <r>
    <n v="5952"/>
    <s v="CA-2014-161046"/>
    <x v="3"/>
    <x v="916"/>
    <d v="2014-03-06T00:00:00"/>
    <s v="Same Day"/>
    <s v="CB-12535"/>
    <s v="Claudia Bergmann"/>
    <x v="1"/>
    <s v="United States"/>
    <s v="Southaven"/>
    <x v="35"/>
    <n v="38671"/>
    <x v="0"/>
    <s v="OFF-BI-10002026"/>
    <x v="1"/>
    <x v="8"/>
    <s v="Ibico Recycled Linen-Style Covers"/>
    <n v="234.36"/>
    <n v="6"/>
    <n v="0"/>
    <n v="112.49279999999999"/>
  </r>
  <r>
    <n v="5953"/>
    <s v="US-2014-141698"/>
    <x v="3"/>
    <x v="4"/>
    <d v="2014-04-22T00:00:00"/>
    <s v="Standard Class"/>
    <s v="SD-20485"/>
    <s v="Shirley Daniels"/>
    <x v="2"/>
    <s v="United States"/>
    <s v="Houston"/>
    <x v="5"/>
    <n v="77041"/>
    <x v="2"/>
    <s v="OFF-PA-10001826"/>
    <x v="1"/>
    <x v="10"/>
    <s v="Xerox 207"/>
    <n v="20.736000000000004"/>
    <n v="4"/>
    <n v="0.2"/>
    <n v="7.2576000000000001"/>
  </r>
  <r>
    <n v="5954"/>
    <s v="US-2011-105151"/>
    <x v="2"/>
    <x v="809"/>
    <d v="2011-03-31T00:00:00"/>
    <s v="First Class"/>
    <s v="SG-20890"/>
    <s v="Susan Gilcrest"/>
    <x v="1"/>
    <s v="United States"/>
    <s v="New York City"/>
    <x v="15"/>
    <n v="10009"/>
    <x v="3"/>
    <s v="OFF-AR-10001231"/>
    <x v="1"/>
    <x v="6"/>
    <s v="Sanford EarthWrite Recycled Pencils, Medium Soft, #2"/>
    <n v="10.5"/>
    <n v="5"/>
    <n v="0"/>
    <n v="2.9400000000000004"/>
  </r>
  <r>
    <n v="5955"/>
    <s v="CA-2011-155796"/>
    <x v="2"/>
    <x v="7"/>
    <d v="2011-11-15T00:00:00"/>
    <s v="Second Class"/>
    <s v="TS-21430"/>
    <s v="Tom Stivers"/>
    <x v="1"/>
    <s v="United States"/>
    <s v="Reading"/>
    <x v="9"/>
    <n v="19601"/>
    <x v="3"/>
    <s v="FUR-FU-10000409"/>
    <x v="0"/>
    <x v="5"/>
    <s v="GE 4 Foot Flourescent Tube, 40 Watt"/>
    <n v="23.968000000000004"/>
    <n v="2"/>
    <n v="0.2"/>
    <n v="7.7896000000000001"/>
  </r>
  <r>
    <n v="5956"/>
    <s v="CA-2011-155796"/>
    <x v="2"/>
    <x v="7"/>
    <d v="2011-11-15T00:00:00"/>
    <s v="Second Class"/>
    <s v="TS-21430"/>
    <s v="Tom Stivers"/>
    <x v="1"/>
    <s v="United States"/>
    <s v="Reading"/>
    <x v="9"/>
    <n v="19601"/>
    <x v="3"/>
    <s v="FUR-BO-10002545"/>
    <x v="0"/>
    <x v="0"/>
    <s v="Atlantic Metals Mobile 3-Shelf Bookcases, Custom Colors"/>
    <n v="521.96"/>
    <n v="4"/>
    <n v="0.5"/>
    <n v="-250.54079999999999"/>
  </r>
  <r>
    <n v="5957"/>
    <s v="CA-2013-127138"/>
    <x v="0"/>
    <x v="299"/>
    <d v="2013-03-16T00:00:00"/>
    <s v="Second Class"/>
    <s v="DK-13225"/>
    <s v="Dean Katz"/>
    <x v="1"/>
    <s v="United States"/>
    <s v="San Francisco"/>
    <x v="1"/>
    <n v="94109"/>
    <x v="1"/>
    <s v="OFF-ST-10002756"/>
    <x v="1"/>
    <x v="4"/>
    <s v="Tennsco Stur-D-Stor Boltless Shelving, 5 Shelves, 24&quot; Deep, Sand"/>
    <n v="676.55"/>
    <n v="5"/>
    <n v="0"/>
    <n v="6.7655000000000598"/>
  </r>
  <r>
    <n v="5958"/>
    <s v="CA-2013-127138"/>
    <x v="0"/>
    <x v="299"/>
    <d v="2013-03-16T00:00:00"/>
    <s v="Second Class"/>
    <s v="DK-13225"/>
    <s v="Dean Katz"/>
    <x v="1"/>
    <s v="United States"/>
    <s v="San Francisco"/>
    <x v="1"/>
    <n v="94109"/>
    <x v="1"/>
    <s v="OFF-AP-10003842"/>
    <x v="1"/>
    <x v="9"/>
    <s v="Euro-Pro Shark Turbo Vacuum"/>
    <n v="154.9"/>
    <n v="5"/>
    <n v="0"/>
    <n v="40.274000000000001"/>
  </r>
  <r>
    <n v="5959"/>
    <s v="CA-2013-127138"/>
    <x v="0"/>
    <x v="299"/>
    <d v="2013-03-16T00:00:00"/>
    <s v="Second Class"/>
    <s v="DK-13225"/>
    <s v="Dean Katz"/>
    <x v="1"/>
    <s v="United States"/>
    <s v="San Francisco"/>
    <x v="1"/>
    <n v="94109"/>
    <x v="1"/>
    <s v="OFF-EN-10004459"/>
    <x v="1"/>
    <x v="12"/>
    <s v="Security-Tint Envelopes"/>
    <n v="30.56"/>
    <n v="4"/>
    <n v="0"/>
    <n v="14.974399999999999"/>
  </r>
  <r>
    <n v="5960"/>
    <s v="CA-2013-127138"/>
    <x v="0"/>
    <x v="299"/>
    <d v="2013-03-16T00:00:00"/>
    <s v="Second Class"/>
    <s v="DK-13225"/>
    <s v="Dean Katz"/>
    <x v="1"/>
    <s v="United States"/>
    <s v="San Francisco"/>
    <x v="1"/>
    <n v="94109"/>
    <x v="1"/>
    <s v="FUR-CH-10003746"/>
    <x v="0"/>
    <x v="1"/>
    <s v="Hon 4070 Series Pagoda Round Back Stacking Chairs"/>
    <n v="770.35200000000009"/>
    <n v="3"/>
    <n v="0.2"/>
    <n v="77.035199999999975"/>
  </r>
  <r>
    <n v="5961"/>
    <s v="CA-2014-150602"/>
    <x v="3"/>
    <x v="839"/>
    <d v="2014-02-15T00:00:00"/>
    <s v="Second Class"/>
    <s v="ML-17395"/>
    <s v="Marina Lichtenstein"/>
    <x v="1"/>
    <s v="United States"/>
    <s v="Los Angeles"/>
    <x v="1"/>
    <n v="90045"/>
    <x v="1"/>
    <s v="FUR-FU-10003142"/>
    <x v="0"/>
    <x v="5"/>
    <s v="Master Big Foot Doorstop, Beige"/>
    <n v="21.12"/>
    <n v="4"/>
    <n v="0"/>
    <n v="6.5471999999999984"/>
  </r>
  <r>
    <n v="5962"/>
    <s v="CA-2011-140732"/>
    <x v="2"/>
    <x v="7"/>
    <d v="2011-11-13T00:00:00"/>
    <s v="Second Class"/>
    <s v="MA-17560"/>
    <s v="Matt Abelman"/>
    <x v="2"/>
    <s v="United States"/>
    <s v="Los Angeles"/>
    <x v="1"/>
    <n v="90004"/>
    <x v="1"/>
    <s v="TEC-PH-10001425"/>
    <x v="2"/>
    <x v="7"/>
    <s v="Mophie Juice Pack Helium for iPhone"/>
    <n v="575.928"/>
    <n v="9"/>
    <n v="0.2"/>
    <n v="57.592799999999983"/>
  </r>
  <r>
    <n v="5963"/>
    <s v="CA-2011-140732"/>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s v="CA-2011-140732"/>
    <x v="2"/>
    <x v="7"/>
    <d v="2011-11-13T00:00:00"/>
    <s v="Second Class"/>
    <s v="MA-17560"/>
    <s v="Matt Abelman"/>
    <x v="2"/>
    <s v="United States"/>
    <s v="Los Angeles"/>
    <x v="1"/>
    <n v="90004"/>
    <x v="1"/>
    <s v="OFF-PA-10003625"/>
    <x v="1"/>
    <x v="10"/>
    <s v="Xerox 1979"/>
    <n v="123.92"/>
    <n v="4"/>
    <n v="0"/>
    <n v="55.763999999999996"/>
  </r>
  <r>
    <n v="5965"/>
    <s v="CA-2014-119011"/>
    <x v="3"/>
    <x v="648"/>
    <d v="2014-08-26T00:00:00"/>
    <s v="Standard Class"/>
    <s v="LR-17035"/>
    <s v="Lisa Ryan"/>
    <x v="1"/>
    <s v="United States"/>
    <s v="San Francisco"/>
    <x v="1"/>
    <n v="94109"/>
    <x v="1"/>
    <s v="OFF-SU-10004768"/>
    <x v="1"/>
    <x v="14"/>
    <s v="Acme Kleencut Forged Steel Scissors"/>
    <n v="17.22"/>
    <n v="3"/>
    <n v="0"/>
    <n v="5.1659999999999986"/>
  </r>
  <r>
    <n v="5966"/>
    <s v="CA-2014-119011"/>
    <x v="3"/>
    <x v="648"/>
    <d v="2014-08-26T00:00:00"/>
    <s v="Standard Class"/>
    <s v="LR-17035"/>
    <s v="Lisa Ryan"/>
    <x v="1"/>
    <s v="United States"/>
    <s v="San Francisco"/>
    <x v="1"/>
    <n v="94109"/>
    <x v="1"/>
    <s v="OFF-ST-10000777"/>
    <x v="1"/>
    <x v="4"/>
    <s v="Companion Letter/Legal File, Black"/>
    <n v="226.56"/>
    <n v="6"/>
    <n v="0"/>
    <n v="63.436800000000005"/>
  </r>
  <r>
    <n v="5967"/>
    <s v="CA-2014-119011"/>
    <x v="3"/>
    <x v="648"/>
    <d v="2014-08-26T00:00:00"/>
    <s v="Standard Class"/>
    <s v="LR-17035"/>
    <s v="Lisa Ryan"/>
    <x v="1"/>
    <s v="United States"/>
    <s v="San Francisco"/>
    <x v="1"/>
    <n v="94109"/>
    <x v="1"/>
    <s v="TEC-PH-10003171"/>
    <x v="2"/>
    <x v="7"/>
    <s v="Plantronics Encore H101 Dual Earpieces Headset"/>
    <n v="107.88"/>
    <n v="3"/>
    <n v="0.2"/>
    <n v="10.787999999999997"/>
  </r>
  <r>
    <n v="5968"/>
    <s v="CA-2013-166912"/>
    <x v="0"/>
    <x v="804"/>
    <d v="2013-01-17T00:00:00"/>
    <s v="First Class"/>
    <s v="BE-11335"/>
    <s v="Bill Eplett"/>
    <x v="2"/>
    <s v="United States"/>
    <s v="New York City"/>
    <x v="15"/>
    <n v="10009"/>
    <x v="3"/>
    <s v="OFF-PA-10001033"/>
    <x v="1"/>
    <x v="10"/>
    <s v="Xerox 1893"/>
    <n v="81.98"/>
    <n v="2"/>
    <n v="0"/>
    <n v="40.170200000000001"/>
  </r>
  <r>
    <n v="5969"/>
    <s v="CA-2011-141726"/>
    <x v="2"/>
    <x v="836"/>
    <d v="2011-07-22T00:00:00"/>
    <s v="First Class"/>
    <s v="CC-12145"/>
    <s v="Charles Crestani"/>
    <x v="0"/>
    <s v="United States"/>
    <s v="San Diego"/>
    <x v="1"/>
    <n v="92105"/>
    <x v="1"/>
    <s v="OFF-PA-10000418"/>
    <x v="1"/>
    <x v="10"/>
    <s v="Xerox 189"/>
    <n v="104.85"/>
    <n v="1"/>
    <n v="0"/>
    <n v="50.327999999999996"/>
  </r>
  <r>
    <n v="5970"/>
    <s v="CA-2011-141726"/>
    <x v="2"/>
    <x v="836"/>
    <d v="2011-07-22T00:00:00"/>
    <s v="First Class"/>
    <s v="CC-12145"/>
    <s v="Charles Crestani"/>
    <x v="0"/>
    <s v="United States"/>
    <s v="San Diego"/>
    <x v="1"/>
    <n v="92105"/>
    <x v="1"/>
    <s v="OFF-BI-10001982"/>
    <x v="1"/>
    <x v="8"/>
    <s v="Wilson Jones Custom Binder Spines &amp; Labels"/>
    <n v="8.7040000000000006"/>
    <n v="2"/>
    <n v="0.2"/>
    <n v="3.1551999999999998"/>
  </r>
  <r>
    <n v="5971"/>
    <s v="CA-2011-141726"/>
    <x v="2"/>
    <x v="836"/>
    <d v="2011-07-22T00:00:00"/>
    <s v="First Class"/>
    <s v="CC-12145"/>
    <s v="Charles Crestani"/>
    <x v="0"/>
    <s v="United States"/>
    <s v="San Diego"/>
    <x v="1"/>
    <n v="92105"/>
    <x v="1"/>
    <s v="OFF-PA-10002230"/>
    <x v="1"/>
    <x v="10"/>
    <s v="Xerox 1897"/>
    <n v="19.920000000000002"/>
    <n v="4"/>
    <n v="0"/>
    <n v="9.7608000000000015"/>
  </r>
  <r>
    <n v="5972"/>
    <s v="CA-2011-141726"/>
    <x v="2"/>
    <x v="836"/>
    <d v="2011-07-22T00:00:00"/>
    <s v="First Class"/>
    <s v="CC-12145"/>
    <s v="Charles Crestani"/>
    <x v="0"/>
    <s v="United States"/>
    <s v="San Diego"/>
    <x v="1"/>
    <n v="92105"/>
    <x v="1"/>
    <s v="FUR-FU-10003577"/>
    <x v="0"/>
    <x v="5"/>
    <s v="Nu-Dell Leatherette Frames"/>
    <n v="43.019999999999996"/>
    <n v="3"/>
    <n v="0"/>
    <n v="15.4872"/>
  </r>
  <r>
    <n v="5973"/>
    <s v="CA-2014-115105"/>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s v="CA-2012-143980"/>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s v="CA-2013-135636"/>
    <x v="0"/>
    <x v="750"/>
    <d v="2013-10-14T00:00:00"/>
    <s v="Standard Class"/>
    <s v="DB-13615"/>
    <s v="Doug Bickford"/>
    <x v="0"/>
    <s v="United States"/>
    <s v="Charlotte"/>
    <x v="3"/>
    <n v="28205"/>
    <x v="0"/>
    <s v="OFF-ST-10000676"/>
    <x v="1"/>
    <x v="4"/>
    <s v="Fellowes Econo/Stor Drawers"/>
    <n v="387.72"/>
    <n v="5"/>
    <n v="0.2"/>
    <n v="-67.851000000000028"/>
  </r>
  <r>
    <n v="5976"/>
    <s v="CA-2014-102155"/>
    <x v="3"/>
    <x v="1002"/>
    <d v="2014-07-18T00:00:00"/>
    <s v="Standard Class"/>
    <s v="RR-19525"/>
    <s v="Rick Reed"/>
    <x v="1"/>
    <s v="United States"/>
    <s v="Overland Park"/>
    <x v="41"/>
    <n v="66212"/>
    <x v="2"/>
    <s v="OFF-ST-10001496"/>
    <x v="1"/>
    <x v="4"/>
    <s v="Standard Rollaway File with Lock"/>
    <n v="360.38"/>
    <n v="2"/>
    <n v="0"/>
    <n v="93.698800000000006"/>
  </r>
  <r>
    <n v="5977"/>
    <s v="CA-2014-102155"/>
    <x v="3"/>
    <x v="1002"/>
    <d v="2014-07-18T00:00:00"/>
    <s v="Standard Class"/>
    <s v="RR-19525"/>
    <s v="Rick Reed"/>
    <x v="1"/>
    <s v="United States"/>
    <s v="Overland Park"/>
    <x v="41"/>
    <n v="66212"/>
    <x v="2"/>
    <s v="OFF-PA-10003673"/>
    <x v="1"/>
    <x v="10"/>
    <s v="Strathmore Photo Mount Cards"/>
    <n v="13.56"/>
    <n v="2"/>
    <n v="0"/>
    <n v="6.2375999999999996"/>
  </r>
  <r>
    <n v="5978"/>
    <s v="CA-2014-116953"/>
    <x v="3"/>
    <x v="558"/>
    <d v="2014-04-26T00:00:00"/>
    <s v="First Class"/>
    <s v="SV-20935"/>
    <s v="Susan Vittorini"/>
    <x v="0"/>
    <s v="United States"/>
    <s v="Mesa"/>
    <x v="16"/>
    <n v="85204"/>
    <x v="1"/>
    <s v="TEC-PH-10004614"/>
    <x v="2"/>
    <x v="7"/>
    <s v="AT&amp;T 841000 Phone"/>
    <n v="552"/>
    <n v="10"/>
    <n v="0.2"/>
    <n v="34.5"/>
  </r>
  <r>
    <n v="5979"/>
    <s v="CA-2011-117765"/>
    <x v="2"/>
    <x v="557"/>
    <d v="2011-09-13T00:00:00"/>
    <s v="Standard Class"/>
    <s v="RB-19465"/>
    <s v="Rick Bensley"/>
    <x v="2"/>
    <s v="United States"/>
    <s v="Tulsa"/>
    <x v="26"/>
    <n v="74133"/>
    <x v="2"/>
    <s v="FUR-TA-10001039"/>
    <x v="0"/>
    <x v="3"/>
    <s v="KI Adjustable-Height Table"/>
    <n v="429.90000000000003"/>
    <n v="5"/>
    <n v="0"/>
    <n v="111.77400000000003"/>
  </r>
  <r>
    <n v="5980"/>
    <s v="CA-2011-117765"/>
    <x v="2"/>
    <x v="557"/>
    <d v="2011-09-13T00:00:00"/>
    <s v="Standard Class"/>
    <s v="RB-19465"/>
    <s v="Rick Bensley"/>
    <x v="2"/>
    <s v="United States"/>
    <s v="Tulsa"/>
    <x v="26"/>
    <n v="74133"/>
    <x v="2"/>
    <s v="OFF-BI-10000474"/>
    <x v="1"/>
    <x v="8"/>
    <s v="Avery Recycled Flexi-View Covers for Binding Systems"/>
    <n v="32.06"/>
    <n v="2"/>
    <n v="0"/>
    <n v="15.3888"/>
  </r>
  <r>
    <n v="5981"/>
    <s v="CA-2011-117765"/>
    <x v="2"/>
    <x v="557"/>
    <d v="2011-09-13T00:00:00"/>
    <s v="Standard Class"/>
    <s v="RB-19465"/>
    <s v="Rick Bensley"/>
    <x v="2"/>
    <s v="United States"/>
    <s v="Tulsa"/>
    <x v="26"/>
    <n v="74133"/>
    <x v="2"/>
    <s v="FUR-CH-10004698"/>
    <x v="0"/>
    <x v="1"/>
    <s v="Padded Folding Chairs, Black, 4/Carton"/>
    <n v="161.96"/>
    <n v="2"/>
    <n v="0"/>
    <n v="45.348800000000011"/>
  </r>
  <r>
    <n v="5982"/>
    <s v="CA-2011-117765"/>
    <x v="2"/>
    <x v="557"/>
    <d v="2011-09-13T00:00:00"/>
    <s v="Standard Class"/>
    <s v="RB-19465"/>
    <s v="Rick Bensley"/>
    <x v="2"/>
    <s v="United States"/>
    <s v="Tulsa"/>
    <x v="26"/>
    <n v="74133"/>
    <x v="2"/>
    <s v="OFF-ST-10003327"/>
    <x v="1"/>
    <x v="4"/>
    <s v="Akro-Mils 12-Gallon Tote"/>
    <n v="19.86"/>
    <n v="2"/>
    <n v="0"/>
    <n v="5.7593999999999976"/>
  </r>
  <r>
    <n v="5983"/>
    <s v="CA-2013-114895"/>
    <x v="0"/>
    <x v="831"/>
    <d v="2013-11-29T00:00:00"/>
    <s v="Standard Class"/>
    <s v="MV-18190"/>
    <s v="Mike Vittorini"/>
    <x v="0"/>
    <s v="United States"/>
    <s v="New York City"/>
    <x v="15"/>
    <n v="10035"/>
    <x v="3"/>
    <s v="OFF-PA-10000232"/>
    <x v="1"/>
    <x v="10"/>
    <s v="Xerox 1975"/>
    <n v="12.96"/>
    <n v="2"/>
    <n v="0"/>
    <n v="6.3504000000000005"/>
  </r>
  <r>
    <n v="5984"/>
    <s v="CA-2014-112984"/>
    <x v="3"/>
    <x v="118"/>
    <d v="2014-09-19T00:00:00"/>
    <s v="Second Class"/>
    <s v="EH-14185"/>
    <s v="Evan Henry"/>
    <x v="0"/>
    <s v="United States"/>
    <s v="Philadelphia"/>
    <x v="9"/>
    <n v="19143"/>
    <x v="3"/>
    <s v="OFF-PA-10003657"/>
    <x v="1"/>
    <x v="10"/>
    <s v="Xerox 1927"/>
    <n v="20.544000000000004"/>
    <n v="6"/>
    <n v="0.2"/>
    <n v="6.4199999999999964"/>
  </r>
  <r>
    <n v="5985"/>
    <s v="CA-2013-163776"/>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s v="CA-2013-163776"/>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s v="CA-2013-163776"/>
    <x v="0"/>
    <x v="1080"/>
    <d v="2013-07-26T00:00:00"/>
    <s v="Standard Class"/>
    <s v="JS-16030"/>
    <s v="Joy Smith"/>
    <x v="0"/>
    <s v="United States"/>
    <s v="Hattiesburg"/>
    <x v="35"/>
    <n v="39401"/>
    <x v="0"/>
    <s v="OFF-ST-10002485"/>
    <x v="1"/>
    <x v="4"/>
    <s v="Rogers Deluxe File Chest"/>
    <n v="87.92"/>
    <n v="4"/>
    <n v="0"/>
    <n v="0.87919999999999732"/>
  </r>
  <r>
    <n v="5988"/>
    <s v="CA-2013-163776"/>
    <x v="0"/>
    <x v="1080"/>
    <d v="2013-07-26T00:00:00"/>
    <s v="Standard Class"/>
    <s v="JS-16030"/>
    <s v="Joy Smith"/>
    <x v="0"/>
    <s v="United States"/>
    <s v="Hattiesburg"/>
    <x v="35"/>
    <n v="39401"/>
    <x v="0"/>
    <s v="OFF-PA-10001033"/>
    <x v="1"/>
    <x v="10"/>
    <s v="Xerox 1893"/>
    <n v="245.94"/>
    <n v="6"/>
    <n v="0"/>
    <n v="120.51060000000001"/>
  </r>
  <r>
    <n v="5989"/>
    <s v="CA-2013-163776"/>
    <x v="0"/>
    <x v="1080"/>
    <d v="2013-07-26T00:00:00"/>
    <s v="Standard Class"/>
    <s v="JS-16030"/>
    <s v="Joy Smith"/>
    <x v="0"/>
    <s v="United States"/>
    <s v="Hattiesburg"/>
    <x v="35"/>
    <n v="39401"/>
    <x v="0"/>
    <s v="OFF-BI-10000404"/>
    <x v="1"/>
    <x v="8"/>
    <s v="Avery Printable Repositionable Plastic Tabs"/>
    <n v="8.6"/>
    <n v="1"/>
    <n v="0"/>
    <n v="4.0419999999999998"/>
  </r>
  <r>
    <n v="5990"/>
    <s v="CA-2013-163776"/>
    <x v="0"/>
    <x v="1080"/>
    <d v="2013-07-26T00:00:00"/>
    <s v="Standard Class"/>
    <s v="JS-16030"/>
    <s v="Joy Smith"/>
    <x v="0"/>
    <s v="United States"/>
    <s v="Hattiesburg"/>
    <x v="35"/>
    <n v="39401"/>
    <x v="0"/>
    <s v="FUR-BO-10003546"/>
    <x v="0"/>
    <x v="0"/>
    <s v="Hon 4-Shelf Metal Bookcases"/>
    <n v="504.90000000000003"/>
    <n v="5"/>
    <n v="0"/>
    <n v="126.22500000000002"/>
  </r>
  <r>
    <n v="5991"/>
    <s v="US-2014-163300"/>
    <x v="3"/>
    <x v="175"/>
    <d v="2014-09-22T00:00:00"/>
    <s v="Standard Class"/>
    <s v="ES-14020"/>
    <s v="Erica Smith"/>
    <x v="0"/>
    <s v="United States"/>
    <s v="Los Angeles"/>
    <x v="1"/>
    <n v="90049"/>
    <x v="1"/>
    <s v="OFF-BI-10004390"/>
    <x v="1"/>
    <x v="8"/>
    <s v="GBC DocuBind 200 Manual Binding Machine"/>
    <n v="2357.4880000000003"/>
    <n v="7"/>
    <n v="0.2"/>
    <n v="884.05799999999999"/>
  </r>
  <r>
    <n v="5992"/>
    <s v="US-2014-163300"/>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s v="US-2014-163300"/>
    <x v="3"/>
    <x v="175"/>
    <d v="2014-09-22T00:00:00"/>
    <s v="Standard Class"/>
    <s v="ES-14020"/>
    <s v="Erica Smith"/>
    <x v="0"/>
    <s v="United States"/>
    <s v="Los Angeles"/>
    <x v="1"/>
    <n v="90049"/>
    <x v="1"/>
    <s v="FUR-CH-10003396"/>
    <x v="0"/>
    <x v="1"/>
    <s v="Global Deluxe Steno Chair"/>
    <n v="184.75200000000001"/>
    <n v="3"/>
    <n v="0.2"/>
    <n v="-20.784600000000012"/>
  </r>
  <r>
    <n v="5994"/>
    <s v="CA-2013-162187"/>
    <x v="0"/>
    <x v="25"/>
    <d v="2013-12-12T00:00:00"/>
    <s v="Same Day"/>
    <s v="NS-18640"/>
    <s v="Noel Staavos"/>
    <x v="1"/>
    <s v="United States"/>
    <s v="Columbus"/>
    <x v="24"/>
    <n v="43229"/>
    <x v="3"/>
    <s v="OFF-ST-10001558"/>
    <x v="1"/>
    <x v="4"/>
    <s v="Acco Perma 4000 Stacking Storage Drawers"/>
    <n v="64.959999999999994"/>
    <n v="5"/>
    <n v="0.2"/>
    <n v="-4.0599999999999987"/>
  </r>
  <r>
    <n v="5995"/>
    <s v="CA-2013-162187"/>
    <x v="0"/>
    <x v="25"/>
    <d v="2013-12-12T00:00:00"/>
    <s v="Same Day"/>
    <s v="NS-18640"/>
    <s v="Noel Staavos"/>
    <x v="1"/>
    <s v="United States"/>
    <s v="Columbus"/>
    <x v="24"/>
    <n v="43229"/>
    <x v="3"/>
    <s v="OFF-SU-10004782"/>
    <x v="1"/>
    <x v="14"/>
    <s v="Elite 5&quot; Scissors"/>
    <n v="13.52"/>
    <n v="2"/>
    <n v="0.2"/>
    <n v="1.6899999999999986"/>
  </r>
  <r>
    <n v="5996"/>
    <s v="CA-2013-162187"/>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s v="CA-2013-162187"/>
    <x v="0"/>
    <x v="25"/>
    <d v="2013-12-12T00:00:00"/>
    <s v="Same Day"/>
    <s v="NS-18640"/>
    <s v="Noel Staavos"/>
    <x v="1"/>
    <s v="United States"/>
    <s v="Columbus"/>
    <x v="24"/>
    <n v="43229"/>
    <x v="3"/>
    <s v="OFF-AP-10000576"/>
    <x v="1"/>
    <x v="9"/>
    <s v="Belkin 325VA UPS Surge Protector, 6'"/>
    <n v="387.13600000000002"/>
    <n v="4"/>
    <n v="0.2"/>
    <n v="24.196000000000012"/>
  </r>
  <r>
    <n v="5998"/>
    <s v="CA-2013-162187"/>
    <x v="0"/>
    <x v="25"/>
    <d v="2013-12-12T00:00:00"/>
    <s v="Same Day"/>
    <s v="NS-18640"/>
    <s v="Noel Staavos"/>
    <x v="1"/>
    <s v="United States"/>
    <s v="Columbus"/>
    <x v="24"/>
    <n v="43229"/>
    <x v="3"/>
    <s v="FUR-TA-10003008"/>
    <x v="0"/>
    <x v="3"/>
    <s v="Lesro Round Back Collection Coffee Table, End Table"/>
    <n v="328.59000000000003"/>
    <n v="3"/>
    <n v="0.4"/>
    <n v="-147.8655"/>
  </r>
  <r>
    <n v="5999"/>
    <s v="US-2011-112991"/>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s v="US-2011-112991"/>
    <x v="2"/>
    <x v="325"/>
    <d v="2011-12-14T00:00:00"/>
    <s v="Standard Class"/>
    <s v="SH-19975"/>
    <s v="Sally Hughsby"/>
    <x v="1"/>
    <s v="United States"/>
    <s v="Caldwell"/>
    <x v="45"/>
    <n v="83605"/>
    <x v="1"/>
    <s v="OFF-PA-10000019"/>
    <x v="1"/>
    <x v="10"/>
    <s v="Xerox 1931"/>
    <n v="25.92"/>
    <n v="4"/>
    <n v="0"/>
    <n v="12.441600000000001"/>
  </r>
  <r>
    <n v="6001"/>
    <s v="US-2011-112991"/>
    <x v="2"/>
    <x v="325"/>
    <d v="2011-12-14T00:00:00"/>
    <s v="Standard Class"/>
    <s v="SH-19975"/>
    <s v="Sally Hughsby"/>
    <x v="1"/>
    <s v="United States"/>
    <s v="Caldwell"/>
    <x v="45"/>
    <n v="83605"/>
    <x v="1"/>
    <s v="OFF-PA-10002222"/>
    <x v="1"/>
    <x v="10"/>
    <s v="Xerox Color Copier Paper, 11&quot; x 17&quot;, Ream"/>
    <n v="91.36"/>
    <n v="4"/>
    <n v="0"/>
    <n v="42.025599999999997"/>
  </r>
  <r>
    <n v="6002"/>
    <s v="CA-2011-124079"/>
    <x v="2"/>
    <x v="736"/>
    <d v="2011-12-17T00:00:00"/>
    <s v="Standard Class"/>
    <s v="RF-19345"/>
    <s v="Randy Ferguson"/>
    <x v="1"/>
    <s v="United States"/>
    <s v="Phoenix"/>
    <x v="16"/>
    <n v="85023"/>
    <x v="1"/>
    <s v="FUR-FU-10002553"/>
    <x v="0"/>
    <x v="5"/>
    <s v="Electrix Incandescent Magnifying Lamp, Black"/>
    <n v="87.960000000000008"/>
    <n v="3"/>
    <n v="0.2"/>
    <n v="7.6965000000000039"/>
  </r>
  <r>
    <n v="6003"/>
    <s v="CA-2011-124079"/>
    <x v="2"/>
    <x v="736"/>
    <d v="2011-12-17T00:00:00"/>
    <s v="Standard Class"/>
    <s v="RF-19345"/>
    <s v="Randy Ferguson"/>
    <x v="1"/>
    <s v="United States"/>
    <s v="Phoenix"/>
    <x v="16"/>
    <n v="85023"/>
    <x v="1"/>
    <s v="OFF-BI-10002103"/>
    <x v="1"/>
    <x v="8"/>
    <s v="Cardinal Slant-D Ring Binder, Heavy Gauge Vinyl"/>
    <n v="5.2140000000000004"/>
    <n v="2"/>
    <n v="0.7"/>
    <n v="-4.1711999999999989"/>
  </r>
  <r>
    <n v="6004"/>
    <s v="US-2014-146878"/>
    <x v="3"/>
    <x v="296"/>
    <d v="2014-09-28T00:00:00"/>
    <s v="Standard Class"/>
    <s v="DL-12865"/>
    <s v="Dan Lawera"/>
    <x v="0"/>
    <s v="United States"/>
    <s v="Miami"/>
    <x v="2"/>
    <n v="33142"/>
    <x v="0"/>
    <s v="OFF-BI-10002794"/>
    <x v="1"/>
    <x v="8"/>
    <s v="Avery Trapezoid Ring Binder, 3&quot; Capacity, Black, 1040 sheets"/>
    <n v="12.294"/>
    <n v="1"/>
    <n v="0.7"/>
    <n v="-8.6057999999999986"/>
  </r>
  <r>
    <n v="6005"/>
    <s v="CA-2014-107244"/>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s v="CA-2012-100657"/>
    <x v="1"/>
    <x v="121"/>
    <d v="2012-11-07T00:00:00"/>
    <s v="Standard Class"/>
    <s v="SW-20245"/>
    <s v="Scot Wooten"/>
    <x v="0"/>
    <s v="United States"/>
    <s v="Troy"/>
    <x v="15"/>
    <n v="12180"/>
    <x v="3"/>
    <s v="FUR-CH-10003535"/>
    <x v="0"/>
    <x v="1"/>
    <s v="Global Armless Task Chair, Royal Blue"/>
    <n v="109.764"/>
    <n v="2"/>
    <n v="0.1"/>
    <n v="8.5371999999999968"/>
  </r>
  <r>
    <n v="6007"/>
    <s v="CA-2014-129581"/>
    <x v="3"/>
    <x v="157"/>
    <d v="2014-12-19T00:00:00"/>
    <s v="Standard Class"/>
    <s v="KN-16390"/>
    <s v="Katherine Nockton"/>
    <x v="1"/>
    <s v="United States"/>
    <s v="New Bedford"/>
    <x v="31"/>
    <n v="2740"/>
    <x v="3"/>
    <s v="TEC-PH-10001527"/>
    <x v="2"/>
    <x v="7"/>
    <s v="Plantronics MX500i Earset"/>
    <n v="128.85000000000002"/>
    <n v="3"/>
    <n v="0"/>
    <n v="3.8654999999999973"/>
  </r>
  <r>
    <n v="6008"/>
    <s v="CA-2014-129028"/>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s v="CA-2012-135580"/>
    <x v="1"/>
    <x v="1081"/>
    <d v="2013-01-03T00:00:00"/>
    <s v="Standard Class"/>
    <s v="CL-12565"/>
    <s v="Clay Ludtke"/>
    <x v="0"/>
    <s v="United States"/>
    <s v="Los Angeles"/>
    <x v="1"/>
    <n v="90049"/>
    <x v="1"/>
    <s v="OFF-PA-10000595"/>
    <x v="1"/>
    <x v="10"/>
    <s v="Xerox 1929"/>
    <n v="68.52"/>
    <n v="3"/>
    <n v="0"/>
    <n v="31.519199999999998"/>
  </r>
  <r>
    <n v="6010"/>
    <s v="CA-2012-135580"/>
    <x v="1"/>
    <x v="1081"/>
    <d v="2013-01-03T00:00:00"/>
    <s v="Standard Class"/>
    <s v="CL-12565"/>
    <s v="Clay Ludtke"/>
    <x v="0"/>
    <s v="United States"/>
    <s v="Los Angeles"/>
    <x v="1"/>
    <n v="90049"/>
    <x v="1"/>
    <s v="OFF-ST-10000798"/>
    <x v="1"/>
    <x v="4"/>
    <s v="2300 Heavy-Duty Transfer File Systems by Perma"/>
    <n v="74.94"/>
    <n v="3"/>
    <n v="0"/>
    <n v="14.238599999999995"/>
  </r>
  <r>
    <n v="6011"/>
    <s v="CA-2012-135580"/>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s v="CA-2012-135580"/>
    <x v="1"/>
    <x v="1081"/>
    <d v="2013-01-03T00:00:00"/>
    <s v="Standard Class"/>
    <s v="CL-12565"/>
    <s v="Clay Ludtke"/>
    <x v="0"/>
    <s v="United States"/>
    <s v="Los Angeles"/>
    <x v="1"/>
    <n v="90049"/>
    <x v="1"/>
    <s v="OFF-EN-10003296"/>
    <x v="1"/>
    <x v="12"/>
    <s v="Tyvek Side-Opening Peel &amp; Seel Expanding Envelopes"/>
    <n v="271.44"/>
    <n v="3"/>
    <n v="0"/>
    <n v="122.148"/>
  </r>
  <r>
    <n v="6013"/>
    <s v="CA-2012-135580"/>
    <x v="1"/>
    <x v="1081"/>
    <d v="2013-01-03T00:00:00"/>
    <s v="Standard Class"/>
    <s v="CL-12565"/>
    <s v="Clay Ludtke"/>
    <x v="0"/>
    <s v="United States"/>
    <s v="Los Angeles"/>
    <x v="1"/>
    <n v="90049"/>
    <x v="1"/>
    <s v="TEC-PH-10004345"/>
    <x v="2"/>
    <x v="7"/>
    <s v="Cisco SPA 502G IP Phone"/>
    <n v="287.88"/>
    <n v="3"/>
    <n v="0.2"/>
    <n v="35.984999999999999"/>
  </r>
  <r>
    <n v="6014"/>
    <s v="CA-2013-159016"/>
    <x v="0"/>
    <x v="612"/>
    <d v="2013-03-12T00:00:00"/>
    <s v="First Class"/>
    <s v="KF-16285"/>
    <s v="Karen Ferguson"/>
    <x v="2"/>
    <s v="United States"/>
    <s v="Los Angeles"/>
    <x v="1"/>
    <n v="90008"/>
    <x v="1"/>
    <s v="OFF-PA-10004405"/>
    <x v="1"/>
    <x v="10"/>
    <s v="Rediform Voice Mail Log Books"/>
    <n v="14.9"/>
    <n v="5"/>
    <n v="0"/>
    <n v="7.1519999999999992"/>
  </r>
  <r>
    <n v="6015"/>
    <s v="CA-2013-159016"/>
    <x v="0"/>
    <x v="612"/>
    <d v="2013-03-12T00:00:00"/>
    <s v="First Class"/>
    <s v="KF-16285"/>
    <s v="Karen Ferguson"/>
    <x v="2"/>
    <s v="United States"/>
    <s v="Los Angeles"/>
    <x v="1"/>
    <n v="90008"/>
    <x v="1"/>
    <s v="TEC-PH-10002885"/>
    <x v="2"/>
    <x v="7"/>
    <s v="Apple iPhone 5"/>
    <n v="4158.9120000000003"/>
    <n v="8"/>
    <n v="0.2"/>
    <n v="363.90480000000025"/>
  </r>
  <r>
    <n v="6016"/>
    <s v="CA-2011-102652"/>
    <x v="2"/>
    <x v="322"/>
    <d v="2011-04-12T00:00:00"/>
    <s v="Standard Class"/>
    <s v="AY-10555"/>
    <s v="Andy Yotov"/>
    <x v="1"/>
    <s v="United States"/>
    <s v="Los Angeles"/>
    <x v="1"/>
    <n v="90049"/>
    <x v="1"/>
    <s v="FUR-FU-10000747"/>
    <x v="0"/>
    <x v="5"/>
    <s v="Tenex B1-RE Series Chair Mats for Low Pile Carpets"/>
    <n v="91.96"/>
    <n v="2"/>
    <n v="0"/>
    <n v="15.633199999999988"/>
  </r>
  <r>
    <n v="6017"/>
    <s v="CA-2011-102652"/>
    <x v="2"/>
    <x v="322"/>
    <d v="2011-04-12T00:00:00"/>
    <s v="Standard Class"/>
    <s v="AY-10555"/>
    <s v="Andy Yotov"/>
    <x v="1"/>
    <s v="United States"/>
    <s v="Los Angeles"/>
    <x v="1"/>
    <n v="90049"/>
    <x v="1"/>
    <s v="FUR-FU-10001918"/>
    <x v="0"/>
    <x v="5"/>
    <s v="C-Line Cubicle Keepers Polyproplyene Holder With Velcro Backings"/>
    <n v="33.11"/>
    <n v="7"/>
    <n v="0"/>
    <n v="12.912900000000004"/>
  </r>
  <r>
    <n v="6018"/>
    <s v="CA-2011-102652"/>
    <x v="2"/>
    <x v="322"/>
    <d v="2011-04-12T00:00:00"/>
    <s v="Standard Class"/>
    <s v="AY-10555"/>
    <s v="Andy Yotov"/>
    <x v="1"/>
    <s v="United States"/>
    <s v="Los Angeles"/>
    <x v="1"/>
    <n v="90049"/>
    <x v="1"/>
    <s v="OFF-PA-10003309"/>
    <x v="1"/>
    <x v="10"/>
    <s v="Xerox 211"/>
    <n v="19.440000000000001"/>
    <n v="3"/>
    <n v="0"/>
    <n v="9.3312000000000008"/>
  </r>
  <r>
    <n v="6019"/>
    <s v="CA-2011-102652"/>
    <x v="2"/>
    <x v="322"/>
    <d v="2011-04-12T00:00:00"/>
    <s v="Standard Class"/>
    <s v="AY-10555"/>
    <s v="Andy Yotov"/>
    <x v="1"/>
    <s v="United States"/>
    <s v="Los Angeles"/>
    <x v="1"/>
    <n v="90049"/>
    <x v="1"/>
    <s v="OFF-PA-10001977"/>
    <x v="1"/>
    <x v="10"/>
    <s v="Xerox 194"/>
    <n v="55.48"/>
    <n v="1"/>
    <n v="0"/>
    <n v="26.630399999999998"/>
  </r>
  <r>
    <n v="6020"/>
    <s v="CA-2011-152422"/>
    <x v="2"/>
    <x v="1082"/>
    <d v="2011-10-10T00:00:00"/>
    <s v="Second Class"/>
    <s v="BD-11635"/>
    <s v="Brian Derr"/>
    <x v="0"/>
    <s v="United States"/>
    <s v="Columbus"/>
    <x v="24"/>
    <n v="43229"/>
    <x v="3"/>
    <s v="OFF-AP-10002892"/>
    <x v="1"/>
    <x v="9"/>
    <s v="Belkin F5C206VTEL 6 Outlet Surge"/>
    <n v="91.92"/>
    <n v="5"/>
    <n v="0.2"/>
    <n v="11.489999999999991"/>
  </r>
  <r>
    <n v="6021"/>
    <s v="US-2013-156692"/>
    <x v="0"/>
    <x v="572"/>
    <d v="2013-08-14T00:00:00"/>
    <s v="Same Day"/>
    <s v="HG-15025"/>
    <s v="Hunter Glantz"/>
    <x v="0"/>
    <s v="United States"/>
    <s v="Kenner"/>
    <x v="28"/>
    <n v="70065"/>
    <x v="0"/>
    <s v="OFF-AP-10002222"/>
    <x v="1"/>
    <x v="9"/>
    <s v="Staples"/>
    <n v="17.34"/>
    <n v="2"/>
    <n v="0"/>
    <n v="4.6818000000000008"/>
  </r>
  <r>
    <n v="6022"/>
    <s v="US-2013-156692"/>
    <x v="0"/>
    <x v="572"/>
    <d v="2013-08-14T00:00:00"/>
    <s v="Same Day"/>
    <s v="HG-15025"/>
    <s v="Hunter Glantz"/>
    <x v="0"/>
    <s v="United States"/>
    <s v="Kenner"/>
    <x v="28"/>
    <n v="70065"/>
    <x v="0"/>
    <s v="TEC-AC-10000158"/>
    <x v="2"/>
    <x v="11"/>
    <s v="Sony 64GB Class 10 Micro SDHC R40 Memory Card"/>
    <n v="71.98"/>
    <n v="2"/>
    <n v="0"/>
    <n v="15.1158"/>
  </r>
  <r>
    <n v="6023"/>
    <s v="CA-2011-130869"/>
    <x v="2"/>
    <x v="664"/>
    <d v="2011-11-21T00:00:00"/>
    <s v="Standard Class"/>
    <s v="CB-12025"/>
    <s v="Cassandra Brandow"/>
    <x v="0"/>
    <s v="United States"/>
    <s v="Cedar Hill"/>
    <x v="5"/>
    <n v="75104"/>
    <x v="2"/>
    <s v="OFF-EN-10002600"/>
    <x v="1"/>
    <x v="12"/>
    <s v="Redi-Strip #10 Envelopes, 4 1/8 x 9 1/2"/>
    <n v="7.080000000000001"/>
    <n v="3"/>
    <n v="0.2"/>
    <n v="2.4779999999999989"/>
  </r>
  <r>
    <n v="6024"/>
    <s v="US-2014-128832"/>
    <x v="3"/>
    <x v="558"/>
    <d v="2014-04-28T00:00:00"/>
    <s v="First Class"/>
    <s v="LS-16945"/>
    <s v="Linda Southworth"/>
    <x v="1"/>
    <s v="United States"/>
    <s v="Providence"/>
    <x v="34"/>
    <n v="2908"/>
    <x v="3"/>
    <s v="TEC-AC-10004855"/>
    <x v="2"/>
    <x v="11"/>
    <s v="V7 USB Numeric Keypad"/>
    <n v="69.98"/>
    <n v="2"/>
    <n v="0"/>
    <n v="4.8986000000000018"/>
  </r>
  <r>
    <n v="6025"/>
    <s v="CA-2014-139717"/>
    <x v="3"/>
    <x v="1043"/>
    <d v="2014-08-27T00:00:00"/>
    <s v="Second Class"/>
    <s v="DM-13015"/>
    <s v="Darrin Martin"/>
    <x v="0"/>
    <s v="United States"/>
    <s v="Lancaster"/>
    <x v="24"/>
    <n v="43130"/>
    <x v="3"/>
    <s v="OFF-AP-10000938"/>
    <x v="1"/>
    <x v="9"/>
    <s v="Avanti 1.7 Cu. Ft. Refrigerator"/>
    <n v="646.27200000000005"/>
    <n v="8"/>
    <n v="0.2"/>
    <n v="64.627199999999988"/>
  </r>
  <r>
    <n v="6026"/>
    <s v="CA-2014-139717"/>
    <x v="3"/>
    <x v="1043"/>
    <d v="2014-08-27T00:00:00"/>
    <s v="Second Class"/>
    <s v="DM-13015"/>
    <s v="Darrin Martin"/>
    <x v="0"/>
    <s v="United States"/>
    <s v="Lancaster"/>
    <x v="24"/>
    <n v="43130"/>
    <x v="3"/>
    <s v="OFF-PA-10002195"/>
    <x v="1"/>
    <x v="10"/>
    <s v="Xerox 1966"/>
    <n v="10.368000000000002"/>
    <n v="2"/>
    <n v="0.2"/>
    <n v="3.7584"/>
  </r>
  <r>
    <n v="6027"/>
    <s v="CA-2014-136007"/>
    <x v="3"/>
    <x v="660"/>
    <d v="2014-03-03T00:00:00"/>
    <s v="Standard Class"/>
    <s v="AC-10615"/>
    <s v="Ann Chong"/>
    <x v="1"/>
    <s v="United States"/>
    <s v="Seattle"/>
    <x v="4"/>
    <n v="98115"/>
    <x v="1"/>
    <s v="OFF-FA-10002701"/>
    <x v="1"/>
    <x v="13"/>
    <s v="Alliance Rubber Bands"/>
    <n v="8.4"/>
    <n v="5"/>
    <n v="0"/>
    <n v="0.33599999999999963"/>
  </r>
  <r>
    <n v="6028"/>
    <s v="CA-2014-136007"/>
    <x v="3"/>
    <x v="660"/>
    <d v="2014-03-03T00:00:00"/>
    <s v="Standard Class"/>
    <s v="AC-10615"/>
    <s v="Ann Chong"/>
    <x v="1"/>
    <s v="United States"/>
    <s v="Seattle"/>
    <x v="4"/>
    <n v="98115"/>
    <x v="1"/>
    <s v="TEC-PH-10003589"/>
    <x v="2"/>
    <x v="7"/>
    <s v="invisibleSHIELD by ZAGG Smudge-Free Screen Protector"/>
    <n v="71.959999999999994"/>
    <n v="5"/>
    <n v="0.2"/>
    <n v="25.185999999999996"/>
  </r>
  <r>
    <n v="6029"/>
    <s v="CA-2013-157364"/>
    <x v="0"/>
    <x v="258"/>
    <d v="2013-11-22T00:00:00"/>
    <s v="First Class"/>
    <s v="LT-17110"/>
    <s v="Liz Thompson"/>
    <x v="0"/>
    <s v="United States"/>
    <s v="Jacksonville"/>
    <x v="3"/>
    <n v="28540"/>
    <x v="0"/>
    <s v="OFF-AR-10003752"/>
    <x v="1"/>
    <x v="6"/>
    <s v="Deluxe Chalkboard Eraser Cleaner"/>
    <n v="18.48"/>
    <n v="2"/>
    <n v="0.2"/>
    <n v="6.0059999999999993"/>
  </r>
  <r>
    <n v="6030"/>
    <s v="US-2013-112970"/>
    <x v="0"/>
    <x v="696"/>
    <d v="2013-11-16T00:00:00"/>
    <s v="First Class"/>
    <s v="TB-21250"/>
    <s v="Tim Brockman"/>
    <x v="0"/>
    <s v="United States"/>
    <s v="Los Angeles"/>
    <x v="1"/>
    <n v="90049"/>
    <x v="1"/>
    <s v="OFF-AR-10003829"/>
    <x v="1"/>
    <x v="6"/>
    <s v="Newell 35"/>
    <n v="9.84"/>
    <n v="3"/>
    <n v="0"/>
    <n v="2.8535999999999988"/>
  </r>
  <r>
    <n v="6031"/>
    <s v="US-2014-152492"/>
    <x v="3"/>
    <x v="91"/>
    <d v="2014-07-07T00:00:00"/>
    <s v="Same Day"/>
    <s v="AH-10585"/>
    <s v="Angele Hood"/>
    <x v="0"/>
    <s v="United States"/>
    <s v="Miami"/>
    <x v="2"/>
    <n v="33142"/>
    <x v="0"/>
    <s v="FUR-CH-10000155"/>
    <x v="0"/>
    <x v="1"/>
    <s v="Global Comet Stacking Armless Chair"/>
    <n v="239.24"/>
    <n v="1"/>
    <n v="0.2"/>
    <n v="23.924000000000007"/>
  </r>
  <r>
    <n v="6032"/>
    <s v="CA-2013-101168"/>
    <x v="0"/>
    <x v="591"/>
    <d v="2014-01-02T00:00:00"/>
    <s v="Standard Class"/>
    <s v="SS-20140"/>
    <s v="Saphhira Shifley"/>
    <x v="1"/>
    <s v="United States"/>
    <s v="Nashua"/>
    <x v="38"/>
    <n v="3060"/>
    <x v="3"/>
    <s v="FUR-FU-10003142"/>
    <x v="0"/>
    <x v="5"/>
    <s v="Master Big Foot Doorstop, Beige"/>
    <n v="21.12"/>
    <n v="4"/>
    <n v="0"/>
    <n v="6.5471999999999984"/>
  </r>
  <r>
    <n v="6033"/>
    <s v="CA-2014-104010"/>
    <x v="3"/>
    <x v="756"/>
    <d v="2014-04-26T00:00:00"/>
    <s v="First Class"/>
    <s v="TD-20995"/>
    <s v="Tamara Dahlen"/>
    <x v="0"/>
    <s v="United States"/>
    <s v="New York City"/>
    <x v="15"/>
    <n v="10011"/>
    <x v="3"/>
    <s v="OFF-SU-10001218"/>
    <x v="1"/>
    <x v="14"/>
    <s v="Fiskars Softgrip Scissors"/>
    <n v="54.900000000000006"/>
    <n v="5"/>
    <n v="0"/>
    <n v="15.372000000000003"/>
  </r>
  <r>
    <n v="6034"/>
    <s v="CA-2012-130253"/>
    <x v="1"/>
    <x v="639"/>
    <d v="2012-12-18T00:00:00"/>
    <s v="Standard Class"/>
    <s v="PP-18955"/>
    <s v="Paul Prost"/>
    <x v="2"/>
    <s v="United States"/>
    <s v="Los Angeles"/>
    <x v="1"/>
    <n v="90036"/>
    <x v="1"/>
    <s v="FUR-FU-10002963"/>
    <x v="0"/>
    <x v="5"/>
    <s v="Master Caster Door Stop, Gray"/>
    <n v="15.24"/>
    <n v="3"/>
    <n v="0"/>
    <n v="5.1815999999999995"/>
  </r>
  <r>
    <n v="6035"/>
    <s v="US-2012-155369"/>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s v="US-2012-155369"/>
    <x v="1"/>
    <x v="1083"/>
    <d v="2012-04-25T00:00:00"/>
    <s v="Standard Class"/>
    <s v="PG-18820"/>
    <s v="Patrick Gardner"/>
    <x v="0"/>
    <s v="United States"/>
    <s v="Carrollton"/>
    <x v="5"/>
    <n v="75007"/>
    <x v="2"/>
    <s v="OFF-BI-10003925"/>
    <x v="1"/>
    <x v="8"/>
    <s v="Fellowes PB300 Plastic Comb Binding Machine"/>
    <n v="310.39199999999994"/>
    <n v="4"/>
    <n v="0.8"/>
    <n v="-512.14680000000021"/>
  </r>
  <r>
    <n v="6037"/>
    <s v="CA-2013-131205"/>
    <x v="0"/>
    <x v="913"/>
    <d v="2013-09-09T00:00:00"/>
    <s v="Standard Class"/>
    <s v="AA-10645"/>
    <s v="Anna Andreadi"/>
    <x v="0"/>
    <s v="United States"/>
    <s v="Georgetown"/>
    <x v="0"/>
    <n v="40324"/>
    <x v="0"/>
    <s v="FUR-FU-10003347"/>
    <x v="0"/>
    <x v="5"/>
    <s v="Coloredge Poster Frame"/>
    <n v="42.599999999999994"/>
    <n v="3"/>
    <n v="0"/>
    <n v="16.614000000000001"/>
  </r>
  <r>
    <n v="6038"/>
    <s v="CA-2013-131205"/>
    <x v="0"/>
    <x v="913"/>
    <d v="2013-09-09T00:00:00"/>
    <s v="Standard Class"/>
    <s v="AA-10645"/>
    <s v="Anna Andreadi"/>
    <x v="0"/>
    <s v="United States"/>
    <s v="Georgetown"/>
    <x v="0"/>
    <n v="40324"/>
    <x v="0"/>
    <s v="OFF-BI-10000315"/>
    <x v="1"/>
    <x v="8"/>
    <s v="Poly Designer Cover &amp; Back"/>
    <n v="113.94"/>
    <n v="6"/>
    <n v="0"/>
    <n v="54.691199999999995"/>
  </r>
  <r>
    <n v="6039"/>
    <s v="CA-2013-131205"/>
    <x v="0"/>
    <x v="913"/>
    <d v="2013-09-09T00:00:00"/>
    <s v="Standard Class"/>
    <s v="AA-10645"/>
    <s v="Anna Andreadi"/>
    <x v="0"/>
    <s v="United States"/>
    <s v="Georgetown"/>
    <x v="0"/>
    <n v="40324"/>
    <x v="0"/>
    <s v="OFF-ST-10002583"/>
    <x v="1"/>
    <x v="4"/>
    <s v="Fellowes Neat Ideas Storage Cubes"/>
    <n v="129.91999999999999"/>
    <n v="4"/>
    <n v="0"/>
    <n v="5.1967999999999961"/>
  </r>
  <r>
    <n v="6040"/>
    <s v="CA-2013-131205"/>
    <x v="0"/>
    <x v="913"/>
    <d v="2013-09-09T00:00:00"/>
    <s v="Standard Class"/>
    <s v="AA-10645"/>
    <s v="Anna Andreadi"/>
    <x v="0"/>
    <s v="United States"/>
    <s v="Georgetown"/>
    <x v="0"/>
    <n v="40324"/>
    <x v="0"/>
    <s v="OFF-AR-10003469"/>
    <x v="1"/>
    <x v="6"/>
    <s v="Nontoxic Chalk"/>
    <n v="5.28"/>
    <n v="3"/>
    <n v="0"/>
    <n v="2.5343999999999998"/>
  </r>
  <r>
    <n v="6041"/>
    <s v="CA-2014-122364"/>
    <x v="3"/>
    <x v="241"/>
    <d v="2014-09-30T00:00:00"/>
    <s v="Standard Class"/>
    <s v="FA-14230"/>
    <s v="Frank Atkinson"/>
    <x v="1"/>
    <s v="United States"/>
    <s v="Los Angeles"/>
    <x v="1"/>
    <n v="90008"/>
    <x v="1"/>
    <s v="TEC-PH-10001817"/>
    <x v="2"/>
    <x v="7"/>
    <s v="Wilson Electronics DB Pro Signal Booster"/>
    <n v="859.2"/>
    <n v="3"/>
    <n v="0.2"/>
    <n v="75.180000000000064"/>
  </r>
  <r>
    <n v="6042"/>
    <s v="CA-2014-122364"/>
    <x v="3"/>
    <x v="241"/>
    <d v="2014-09-30T00:00:00"/>
    <s v="Standard Class"/>
    <s v="FA-14230"/>
    <s v="Frank Atkinson"/>
    <x v="1"/>
    <s v="United States"/>
    <s v="Los Angeles"/>
    <x v="1"/>
    <n v="90008"/>
    <x v="1"/>
    <s v="TEC-MA-10001031"/>
    <x v="2"/>
    <x v="15"/>
    <s v="Socket Bluetooth Cordless Hand Scanner (CHS)"/>
    <n v="506.28"/>
    <n v="3"/>
    <n v="0.2"/>
    <n v="177.19799999999998"/>
  </r>
  <r>
    <n v="6043"/>
    <s v="CA-2013-117912"/>
    <x v="0"/>
    <x v="1084"/>
    <d v="2013-02-08T00:00:00"/>
    <s v="Standard Class"/>
    <s v="TB-21520"/>
    <s v="Tracy Blumstein"/>
    <x v="0"/>
    <s v="United States"/>
    <s v="Sierra Vista"/>
    <x v="16"/>
    <n v="85635"/>
    <x v="1"/>
    <s v="FUR-FU-10002088"/>
    <x v="0"/>
    <x v="5"/>
    <s v="Nu-Dell Float Frame 11 x 14 1/2"/>
    <n v="14.368000000000002"/>
    <n v="2"/>
    <n v="0.2"/>
    <n v="3.9512"/>
  </r>
  <r>
    <n v="6044"/>
    <s v="CA-2014-145702"/>
    <x v="3"/>
    <x v="240"/>
    <d v="2014-05-25T00:00:00"/>
    <s v="Second Class"/>
    <s v="AH-10075"/>
    <s v="Adam Hart"/>
    <x v="1"/>
    <s v="United States"/>
    <s v="Knoxville"/>
    <x v="18"/>
    <n v="37918"/>
    <x v="0"/>
    <s v="FUR-CH-10001482"/>
    <x v="0"/>
    <x v="1"/>
    <s v="Office Star - Mesh Screen back chair with Vinyl seat"/>
    <n v="314.35199999999998"/>
    <n v="3"/>
    <n v="0.2"/>
    <n v="-35.36460000000001"/>
  </r>
  <r>
    <n v="6045"/>
    <s v="CA-2014-145702"/>
    <x v="3"/>
    <x v="240"/>
    <d v="2014-05-25T00:00:00"/>
    <s v="Second Class"/>
    <s v="AH-10075"/>
    <s v="Adam Hart"/>
    <x v="1"/>
    <s v="United States"/>
    <s v="Knoxville"/>
    <x v="18"/>
    <n v="37918"/>
    <x v="0"/>
    <s v="OFF-PA-10001526"/>
    <x v="1"/>
    <x v="10"/>
    <s v="Xerox 1949"/>
    <n v="27.888000000000002"/>
    <n v="7"/>
    <n v="0.2"/>
    <n v="10.109400000000001"/>
  </r>
  <r>
    <n v="6046"/>
    <s v="CA-2012-113215"/>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s v="CA-2013-154662"/>
    <x v="0"/>
    <x v="632"/>
    <d v="2013-06-17T00:00:00"/>
    <s v="Standard Class"/>
    <s v="BF-11215"/>
    <s v="Benjamin Farhat"/>
    <x v="2"/>
    <s v="United States"/>
    <s v="Minneapolis"/>
    <x v="11"/>
    <n v="55407"/>
    <x v="2"/>
    <s v="FUR-TA-10001771"/>
    <x v="0"/>
    <x v="3"/>
    <s v="Bush Cubix Conference Tables, Fully Assembled"/>
    <n v="692.93999999999994"/>
    <n v="3"/>
    <n v="0"/>
    <n v="173.23500000000001"/>
  </r>
  <r>
    <n v="6048"/>
    <s v="CA-2012-105571"/>
    <x v="1"/>
    <x v="209"/>
    <d v="2012-11-11T00:00:00"/>
    <s v="Standard Class"/>
    <s v="CP-12340"/>
    <s v="Christine Phan"/>
    <x v="1"/>
    <s v="United States"/>
    <s v="Miami"/>
    <x v="2"/>
    <n v="33142"/>
    <x v="0"/>
    <s v="OFF-BI-10003305"/>
    <x v="1"/>
    <x v="8"/>
    <s v="Avery Hanging File Binders"/>
    <n v="16.146000000000004"/>
    <n v="9"/>
    <n v="0.7"/>
    <n v="-12.916800000000002"/>
  </r>
  <r>
    <n v="6049"/>
    <s v="CA-2012-105571"/>
    <x v="1"/>
    <x v="209"/>
    <d v="2012-11-11T00:00:00"/>
    <s v="Standard Class"/>
    <s v="CP-12340"/>
    <s v="Christine Phan"/>
    <x v="1"/>
    <s v="United States"/>
    <s v="Miami"/>
    <x v="2"/>
    <n v="33142"/>
    <x v="0"/>
    <s v="OFF-BI-10001359"/>
    <x v="1"/>
    <x v="8"/>
    <s v="GBC DocuBind TL300 Electric Binding System"/>
    <n v="1345.4850000000001"/>
    <n v="5"/>
    <n v="0.7"/>
    <n v="-1031.5385000000001"/>
  </r>
  <r>
    <n v="6050"/>
    <s v="CA-2013-152765"/>
    <x v="0"/>
    <x v="1085"/>
    <d v="2013-06-19T00:00:00"/>
    <s v="First Class"/>
    <s v="LS-17245"/>
    <s v="Lynn Smith"/>
    <x v="0"/>
    <s v="United States"/>
    <s v="Houston"/>
    <x v="5"/>
    <n v="77036"/>
    <x v="2"/>
    <s v="OFF-PA-10000483"/>
    <x v="1"/>
    <x v="10"/>
    <s v="Xerox 19"/>
    <n v="173.48800000000003"/>
    <n v="7"/>
    <n v="0.2"/>
    <n v="54.214999999999982"/>
  </r>
  <r>
    <n v="6051"/>
    <s v="CA-2012-153878"/>
    <x v="1"/>
    <x v="334"/>
    <d v="2012-04-30T00:00:00"/>
    <s v="Standard Class"/>
    <s v="TS-21655"/>
    <s v="Trudy Schmidt"/>
    <x v="0"/>
    <s v="United States"/>
    <s v="Milwaukee"/>
    <x v="6"/>
    <n v="53209"/>
    <x v="2"/>
    <s v="OFF-AR-10000658"/>
    <x v="1"/>
    <x v="6"/>
    <s v="Newell 324"/>
    <n v="57.75"/>
    <n v="5"/>
    <n v="0"/>
    <n v="16.170000000000002"/>
  </r>
  <r>
    <n v="6052"/>
    <s v="CA-2012-153878"/>
    <x v="1"/>
    <x v="334"/>
    <d v="2012-04-30T00:00:00"/>
    <s v="Standard Class"/>
    <s v="TS-21655"/>
    <s v="Trudy Schmidt"/>
    <x v="0"/>
    <s v="United States"/>
    <s v="Milwaukee"/>
    <x v="6"/>
    <n v="53209"/>
    <x v="2"/>
    <s v="OFF-AP-10001205"/>
    <x v="1"/>
    <x v="9"/>
    <s v="Belkin 5 Outlet SurgeMaster Power Centers"/>
    <n v="272.39999999999998"/>
    <n v="5"/>
    <n v="0"/>
    <n v="76.27200000000002"/>
  </r>
  <r>
    <n v="6053"/>
    <s v="CA-2013-124016"/>
    <x v="0"/>
    <x v="713"/>
    <d v="2013-09-27T00:00:00"/>
    <s v="Second Class"/>
    <s v="JS-15940"/>
    <s v="Joni Sundaresam"/>
    <x v="2"/>
    <s v="United States"/>
    <s v="Lancaster"/>
    <x v="24"/>
    <n v="43130"/>
    <x v="3"/>
    <s v="OFF-PA-10002586"/>
    <x v="1"/>
    <x v="10"/>
    <s v="Xerox 1970"/>
    <n v="11.952000000000002"/>
    <n v="3"/>
    <n v="0.2"/>
    <n v="4.0338000000000003"/>
  </r>
  <r>
    <n v="6054"/>
    <s v="CA-2013-124016"/>
    <x v="0"/>
    <x v="713"/>
    <d v="2013-09-27T00:00:00"/>
    <s v="Second Class"/>
    <s v="JS-15940"/>
    <s v="Joni Sundaresam"/>
    <x v="2"/>
    <s v="United States"/>
    <s v="Lancaster"/>
    <x v="24"/>
    <n v="43130"/>
    <x v="3"/>
    <s v="FUR-FU-10004963"/>
    <x v="0"/>
    <x v="5"/>
    <s v="Eldon 400 Class Desk Accessories, Black Carbon"/>
    <n v="28"/>
    <n v="4"/>
    <n v="0.2"/>
    <n v="7.7000000000000028"/>
  </r>
  <r>
    <n v="6055"/>
    <s v="CA-2013-124016"/>
    <x v="0"/>
    <x v="713"/>
    <d v="2013-09-27T00:00:00"/>
    <s v="Second Class"/>
    <s v="JS-15940"/>
    <s v="Joni Sundaresam"/>
    <x v="2"/>
    <s v="United States"/>
    <s v="Lancaster"/>
    <x v="24"/>
    <n v="43130"/>
    <x v="3"/>
    <s v="OFF-BI-10002071"/>
    <x v="1"/>
    <x v="8"/>
    <s v="Fellowes Black Plastic Comb Bindings"/>
    <n v="12.201000000000001"/>
    <n v="7"/>
    <n v="0.7"/>
    <n v="-9.7607999999999961"/>
  </r>
  <r>
    <n v="6056"/>
    <s v="CA-2013-113551"/>
    <x v="0"/>
    <x v="298"/>
    <d v="2013-08-21T00:00:00"/>
    <s v="First Class"/>
    <s v="NF-18385"/>
    <s v="Natalie Fritzler"/>
    <x v="0"/>
    <s v="United States"/>
    <s v="Edinburg"/>
    <x v="5"/>
    <n v="78539"/>
    <x v="2"/>
    <s v="OFF-BI-10001617"/>
    <x v="1"/>
    <x v="8"/>
    <s v="GBC Wire Binding Combs"/>
    <n v="2.0679999999999996"/>
    <n v="1"/>
    <n v="0.8"/>
    <n v="-3.4122000000000003"/>
  </r>
  <r>
    <n v="6057"/>
    <s v="CA-2013-113551"/>
    <x v="0"/>
    <x v="298"/>
    <d v="2013-08-21T00:00:00"/>
    <s v="First Class"/>
    <s v="NF-18385"/>
    <s v="Natalie Fritzler"/>
    <x v="0"/>
    <s v="United States"/>
    <s v="Edinburg"/>
    <x v="5"/>
    <n v="78539"/>
    <x v="2"/>
    <s v="OFF-PA-10004665"/>
    <x v="1"/>
    <x v="10"/>
    <s v="Advantus Motivational Note Cards"/>
    <n v="83.84"/>
    <n v="8"/>
    <n v="0.2"/>
    <n v="30.391999999999996"/>
  </r>
  <r>
    <n v="6058"/>
    <s v="CA-2011-107524"/>
    <x v="2"/>
    <x v="1086"/>
    <d v="2011-03-08T00:00:00"/>
    <s v="Standard Class"/>
    <s v="KN-16705"/>
    <s v="Kristina Nunn"/>
    <x v="2"/>
    <s v="United States"/>
    <s v="New York City"/>
    <x v="15"/>
    <n v="10009"/>
    <x v="3"/>
    <s v="OFF-EN-10001990"/>
    <x v="1"/>
    <x v="12"/>
    <s v="Staples"/>
    <n v="11.36"/>
    <n v="2"/>
    <n v="0"/>
    <n v="5.3391999999999991"/>
  </r>
  <r>
    <n v="6059"/>
    <s v="CA-2011-107524"/>
    <x v="2"/>
    <x v="1086"/>
    <d v="2011-03-08T00:00:00"/>
    <s v="Standard Class"/>
    <s v="KN-16705"/>
    <s v="Kristina Nunn"/>
    <x v="2"/>
    <s v="United States"/>
    <s v="New York City"/>
    <x v="15"/>
    <n v="10009"/>
    <x v="3"/>
    <s v="OFF-PA-10000587"/>
    <x v="1"/>
    <x v="10"/>
    <s v="Array Parchment Paper, Assorted Colors"/>
    <n v="36.4"/>
    <n v="5"/>
    <n v="0"/>
    <n v="17.472000000000001"/>
  </r>
  <r>
    <n v="6060"/>
    <s v="CA-2011-138072"/>
    <x v="2"/>
    <x v="125"/>
    <d v="2012-01-03T00:00:00"/>
    <s v="Standard Class"/>
    <s v="GA-14725"/>
    <s v="Guy Armstrong"/>
    <x v="0"/>
    <s v="United States"/>
    <s v="Philadelphia"/>
    <x v="9"/>
    <n v="19120"/>
    <x v="3"/>
    <s v="TEC-AC-10004859"/>
    <x v="2"/>
    <x v="11"/>
    <s v="Maxell Pro 80 Minute CD-R, 10/Pack"/>
    <n v="27.968000000000004"/>
    <n v="2"/>
    <n v="0.2"/>
    <n v="6.9920000000000009"/>
  </r>
  <r>
    <n v="6061"/>
    <s v="CA-2012-134201"/>
    <x v="1"/>
    <x v="889"/>
    <d v="2012-04-16T00:00:00"/>
    <s v="Standard Class"/>
    <s v="EH-14125"/>
    <s v="Eugene Hildebrand"/>
    <x v="2"/>
    <s v="United States"/>
    <s v="Rochester"/>
    <x v="15"/>
    <n v="14609"/>
    <x v="3"/>
    <s v="OFF-ST-10001476"/>
    <x v="1"/>
    <x v="4"/>
    <s v="Steel Personal Filing/Posting Tote"/>
    <n v="142.04"/>
    <n v="4"/>
    <n v="0"/>
    <n v="38.350800000000007"/>
  </r>
  <r>
    <n v="6062"/>
    <s v="CA-2012-134201"/>
    <x v="1"/>
    <x v="889"/>
    <d v="2012-04-16T00:00:00"/>
    <s v="Standard Class"/>
    <s v="EH-14125"/>
    <s v="Eugene Hildebrand"/>
    <x v="2"/>
    <s v="United States"/>
    <s v="Rochester"/>
    <x v="15"/>
    <n v="14609"/>
    <x v="3"/>
    <s v="OFF-AR-10002804"/>
    <x v="1"/>
    <x v="6"/>
    <s v="Faber Castell Col-Erase Pencils"/>
    <n v="14.669999999999998"/>
    <n v="3"/>
    <n v="0"/>
    <n v="6.0147000000000004"/>
  </r>
  <r>
    <n v="6063"/>
    <s v="CA-2012-111780"/>
    <x v="1"/>
    <x v="707"/>
    <d v="2012-12-30T00:00:00"/>
    <s v="Second Class"/>
    <s v="RA-19285"/>
    <s v="Ralph Arnett"/>
    <x v="0"/>
    <s v="United States"/>
    <s v="San Diego"/>
    <x v="1"/>
    <n v="92037"/>
    <x v="1"/>
    <s v="TEC-CO-10004202"/>
    <x v="2"/>
    <x v="16"/>
    <s v="Brother DCP1000 Digital 3 in 1 Multifunction Machine"/>
    <n v="1199.96"/>
    <n v="5"/>
    <n v="0.2"/>
    <n v="224.99249999999995"/>
  </r>
  <r>
    <n v="6064"/>
    <s v="CA-2012-111780"/>
    <x v="1"/>
    <x v="707"/>
    <d v="2012-12-30T00:00:00"/>
    <s v="Second Class"/>
    <s v="RA-19285"/>
    <s v="Ralph Arnett"/>
    <x v="0"/>
    <s v="United States"/>
    <s v="San Diego"/>
    <x v="1"/>
    <n v="92037"/>
    <x v="1"/>
    <s v="OFF-PA-10001307"/>
    <x v="1"/>
    <x v="10"/>
    <s v="Important Message Pads, 50 4-1/4 x 5-1/2 Forms per Pad"/>
    <n v="12.600000000000001"/>
    <n v="3"/>
    <n v="0"/>
    <n v="6.1739999999999995"/>
  </r>
  <r>
    <n v="6065"/>
    <s v="CA-2012-111780"/>
    <x v="1"/>
    <x v="707"/>
    <d v="2012-12-30T00:00:00"/>
    <s v="Second Class"/>
    <s v="RA-19285"/>
    <s v="Ralph Arnett"/>
    <x v="0"/>
    <s v="United States"/>
    <s v="San Diego"/>
    <x v="1"/>
    <n v="92037"/>
    <x v="1"/>
    <s v="OFF-PA-10001667"/>
    <x v="1"/>
    <x v="10"/>
    <s v="Great White Multi-Use Recycled Paper (20Lb. and 84 Bright)"/>
    <n v="17.940000000000001"/>
    <n v="3"/>
    <n v="0"/>
    <n v="8.0730000000000004"/>
  </r>
  <r>
    <n v="6066"/>
    <s v="CA-2012-119942"/>
    <x v="1"/>
    <x v="57"/>
    <d v="2012-04-07T00:00:00"/>
    <s v="First Class"/>
    <s v="TT-21070"/>
    <s v="Ted Trevino"/>
    <x v="0"/>
    <s v="United States"/>
    <s v="Philadelphia"/>
    <x v="9"/>
    <n v="19120"/>
    <x v="3"/>
    <s v="OFF-LA-10001569"/>
    <x v="1"/>
    <x v="2"/>
    <s v="Avery 499"/>
    <n v="23.904000000000003"/>
    <n v="6"/>
    <n v="0.2"/>
    <n v="7.7687999999999988"/>
  </r>
  <r>
    <n v="6067"/>
    <s v="CA-2012-151547"/>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s v="CA-2014-166695"/>
    <x v="3"/>
    <x v="968"/>
    <d v="2014-05-25T00:00:00"/>
    <s v="Standard Class"/>
    <s v="CC-12430"/>
    <s v="Chuck Clark"/>
    <x v="2"/>
    <s v="United States"/>
    <s v="Lakewood"/>
    <x v="1"/>
    <n v="90712"/>
    <x v="1"/>
    <s v="FUR-CH-10000225"/>
    <x v="0"/>
    <x v="1"/>
    <s v="Global Geo Office Task Chair, Gray"/>
    <n v="518.27200000000005"/>
    <n v="8"/>
    <n v="0.2"/>
    <n v="-97.176000000000073"/>
  </r>
  <r>
    <n v="6069"/>
    <s v="CA-2014-166695"/>
    <x v="3"/>
    <x v="968"/>
    <d v="2014-05-25T00:00:00"/>
    <s v="Standard Class"/>
    <s v="CC-12430"/>
    <s v="Chuck Clark"/>
    <x v="2"/>
    <s v="United States"/>
    <s v="Lakewood"/>
    <x v="1"/>
    <n v="90712"/>
    <x v="1"/>
    <s v="FUR-FU-10002191"/>
    <x v="0"/>
    <x v="5"/>
    <s v="G.E. Halogen Desk Lamp Bulbs"/>
    <n v="6.98"/>
    <n v="1"/>
    <n v="0"/>
    <n v="3.3504"/>
  </r>
  <r>
    <n v="6070"/>
    <s v="CA-2014-166695"/>
    <x v="3"/>
    <x v="968"/>
    <d v="2014-05-25T00:00:00"/>
    <s v="Standard Class"/>
    <s v="CC-12430"/>
    <s v="Chuck Clark"/>
    <x v="2"/>
    <s v="United States"/>
    <s v="Lakewood"/>
    <x v="1"/>
    <n v="90712"/>
    <x v="1"/>
    <s v="TEC-MA-10003176"/>
    <x v="2"/>
    <x v="15"/>
    <s v="Okidata B400 Printer"/>
    <n v="343.20000000000005"/>
    <n v="1"/>
    <n v="0.2"/>
    <n v="38.609999999999957"/>
  </r>
  <r>
    <n v="6071"/>
    <s v="CA-2014-167542"/>
    <x v="3"/>
    <x v="802"/>
    <d v="2014-08-21T00:00:00"/>
    <s v="Standard Class"/>
    <s v="KD-16495"/>
    <s v="Keith Dawkins"/>
    <x v="1"/>
    <s v="United States"/>
    <s v="Philadelphia"/>
    <x v="9"/>
    <n v="19120"/>
    <x v="3"/>
    <s v="OFF-LA-10004093"/>
    <x v="1"/>
    <x v="2"/>
    <s v="Avery 486"/>
    <n v="17.544"/>
    <n v="3"/>
    <n v="0.2"/>
    <n v="5.9210999999999983"/>
  </r>
  <r>
    <n v="6072"/>
    <s v="CA-2012-120901"/>
    <x v="1"/>
    <x v="620"/>
    <d v="2013-01-04T00:00:00"/>
    <s v="Standard Class"/>
    <s v="BG-11035"/>
    <s v="Barry Gonzalez"/>
    <x v="0"/>
    <s v="United States"/>
    <s v="Austin"/>
    <x v="5"/>
    <n v="78745"/>
    <x v="2"/>
    <s v="OFF-ST-10000025"/>
    <x v="1"/>
    <x v="4"/>
    <s v="Fellowes Stor/Drawer Steel Plus Storage Drawers"/>
    <n v="152.68800000000002"/>
    <n v="2"/>
    <n v="0.2"/>
    <n v="-26.720400000000019"/>
  </r>
  <r>
    <n v="6073"/>
    <s v="CA-2012-120901"/>
    <x v="1"/>
    <x v="620"/>
    <d v="2013-01-04T00:00:00"/>
    <s v="Standard Class"/>
    <s v="BG-11035"/>
    <s v="Barry Gonzalez"/>
    <x v="0"/>
    <s v="United States"/>
    <s v="Austin"/>
    <x v="5"/>
    <n v="78745"/>
    <x v="2"/>
    <s v="OFF-FA-10001561"/>
    <x v="1"/>
    <x v="13"/>
    <s v="Stockwell Push Pins"/>
    <n v="3.4880000000000004"/>
    <n v="2"/>
    <n v="0.2"/>
    <n v="0.56679999999999997"/>
  </r>
  <r>
    <n v="6074"/>
    <s v="CA-2012-120901"/>
    <x v="1"/>
    <x v="620"/>
    <d v="2013-01-04T00:00:00"/>
    <s v="Standard Class"/>
    <s v="BG-11035"/>
    <s v="Barry Gonzalez"/>
    <x v="0"/>
    <s v="United States"/>
    <s v="Austin"/>
    <x v="5"/>
    <n v="78745"/>
    <x v="2"/>
    <s v="OFF-SU-10001225"/>
    <x v="1"/>
    <x v="14"/>
    <s v="Staples"/>
    <n v="5.8880000000000008"/>
    <n v="2"/>
    <n v="0.2"/>
    <n v="-1.3248000000000004"/>
  </r>
  <r>
    <n v="6075"/>
    <s v="CA-2014-121398"/>
    <x v="3"/>
    <x v="53"/>
    <d v="2014-12-30T00:00:00"/>
    <s v="Standard Class"/>
    <s v="FH-14365"/>
    <s v="Fred Hopkins"/>
    <x v="1"/>
    <s v="United States"/>
    <s v="Los Angeles"/>
    <x v="1"/>
    <n v="90008"/>
    <x v="1"/>
    <s v="OFF-BI-10001718"/>
    <x v="1"/>
    <x v="8"/>
    <s v="GBC DocuBind P50 Personal Binding Machine"/>
    <n v="153.55199999999999"/>
    <n v="3"/>
    <n v="0.2"/>
    <n v="51.823799999999999"/>
  </r>
  <r>
    <n v="6076"/>
    <s v="CA-2014-121398"/>
    <x v="3"/>
    <x v="53"/>
    <d v="2014-12-30T00:00:00"/>
    <s v="Standard Class"/>
    <s v="FH-14365"/>
    <s v="Fred Hopkins"/>
    <x v="1"/>
    <s v="United States"/>
    <s v="Los Angeles"/>
    <x v="1"/>
    <n v="90008"/>
    <x v="1"/>
    <s v="OFF-ST-10002756"/>
    <x v="1"/>
    <x v="4"/>
    <s v="Tennsco Stur-D-Stor Boltless Shelving, 5 Shelves, 24&quot; Deep, Sand"/>
    <n v="270.62"/>
    <n v="2"/>
    <n v="0"/>
    <n v="2.7062000000000239"/>
  </r>
  <r>
    <n v="6077"/>
    <s v="CA-2013-151561"/>
    <x v="0"/>
    <x v="142"/>
    <d v="2013-09-08T00:00:00"/>
    <s v="Standard Class"/>
    <s v="PG-18820"/>
    <s v="Patrick Gardner"/>
    <x v="0"/>
    <s v="United States"/>
    <s v="New York City"/>
    <x v="15"/>
    <n v="10011"/>
    <x v="3"/>
    <s v="TEC-AC-10001432"/>
    <x v="2"/>
    <x v="11"/>
    <s v="Enermax Aurora Lite Keyboard"/>
    <n v="468.90000000000003"/>
    <n v="6"/>
    <n v="0"/>
    <n v="206.31600000000006"/>
  </r>
  <r>
    <n v="6078"/>
    <s v="CA-2013-151561"/>
    <x v="0"/>
    <x v="142"/>
    <d v="2013-09-08T00:00:00"/>
    <s v="Standard Class"/>
    <s v="PG-18820"/>
    <s v="Patrick Gardner"/>
    <x v="0"/>
    <s v="United States"/>
    <s v="New York City"/>
    <x v="15"/>
    <n v="10011"/>
    <x v="3"/>
    <s v="TEC-AC-10003399"/>
    <x v="2"/>
    <x v="11"/>
    <s v="Memorex Mini Travel Drive 64 GB USB 2.0 Flash Drive"/>
    <n v="72.48"/>
    <n v="2"/>
    <n v="0"/>
    <n v="30.441600000000001"/>
  </r>
  <r>
    <n v="6079"/>
    <s v="CA-2013-151561"/>
    <x v="0"/>
    <x v="142"/>
    <d v="2013-09-08T00:00:00"/>
    <s v="Standard Class"/>
    <s v="PG-18820"/>
    <s v="Patrick Gardner"/>
    <x v="0"/>
    <s v="United States"/>
    <s v="New York City"/>
    <x v="15"/>
    <n v="10011"/>
    <x v="3"/>
    <s v="OFF-SU-10001574"/>
    <x v="1"/>
    <x v="14"/>
    <s v="Acme Value Line Scissors"/>
    <n v="10.95"/>
    <n v="3"/>
    <n v="0"/>
    <n v="3.2849999999999993"/>
  </r>
  <r>
    <n v="6080"/>
    <s v="CA-2013-151561"/>
    <x v="0"/>
    <x v="142"/>
    <d v="2013-09-08T00:00:00"/>
    <s v="Standard Class"/>
    <s v="PG-18820"/>
    <s v="Patrick Gardner"/>
    <x v="0"/>
    <s v="United States"/>
    <s v="New York City"/>
    <x v="15"/>
    <n v="10011"/>
    <x v="3"/>
    <s v="FUR-FU-10004864"/>
    <x v="0"/>
    <x v="5"/>
    <s v="Howard Miller 14-1/2&quot; Diameter Chrome Round Wall Clock"/>
    <n v="191.82"/>
    <n v="3"/>
    <n v="0"/>
    <n v="61.382399999999997"/>
  </r>
  <r>
    <n v="6081"/>
    <s v="CA-2014-154676"/>
    <x v="3"/>
    <x v="485"/>
    <d v="2014-08-09T00:00:00"/>
    <s v="First Class"/>
    <s v="NZ-18565"/>
    <s v="Nick Zandusky"/>
    <x v="2"/>
    <s v="United States"/>
    <s v="Houston"/>
    <x v="5"/>
    <n v="77070"/>
    <x v="2"/>
    <s v="OFF-ST-10001172"/>
    <x v="1"/>
    <x v="4"/>
    <s v="Tennsco Lockers, Sand"/>
    <n v="151.05600000000001"/>
    <n v="9"/>
    <n v="0.2"/>
    <n v="7.5527999999999977"/>
  </r>
  <r>
    <n v="6082"/>
    <s v="US-2011-165589"/>
    <x v="2"/>
    <x v="1087"/>
    <d v="2011-02-19T00:00:00"/>
    <s v="Same Day"/>
    <s v="TB-21595"/>
    <s v="Troy Blackwell"/>
    <x v="0"/>
    <s v="United States"/>
    <s v="Lubbock"/>
    <x v="5"/>
    <n v="79424"/>
    <x v="2"/>
    <s v="FUR-FU-10002396"/>
    <x v="0"/>
    <x v="5"/>
    <s v="DAX Copper Panel Document Frame, 5 x 7 Size"/>
    <n v="25.16"/>
    <n v="5"/>
    <n v="0.6"/>
    <n v="-11.321999999999999"/>
  </r>
  <r>
    <n v="6083"/>
    <s v="US-2013-132577"/>
    <x v="0"/>
    <x v="441"/>
    <d v="2013-11-28T00:00:00"/>
    <s v="Standard Class"/>
    <s v="JE-15475"/>
    <s v="Jeremy Ellison"/>
    <x v="0"/>
    <s v="United States"/>
    <s v="Houston"/>
    <x v="5"/>
    <n v="77095"/>
    <x v="2"/>
    <s v="OFF-BI-10004040"/>
    <x v="1"/>
    <x v="8"/>
    <s v="Wilson Jones Impact Binders"/>
    <n v="6.2159999999999993"/>
    <n v="6"/>
    <n v="0.8"/>
    <n v="-9.634800000000002"/>
  </r>
  <r>
    <n v="6084"/>
    <s v="US-2013-132577"/>
    <x v="0"/>
    <x v="441"/>
    <d v="2013-11-28T00:00:00"/>
    <s v="Standard Class"/>
    <s v="JE-15475"/>
    <s v="Jeremy Ellison"/>
    <x v="0"/>
    <s v="United States"/>
    <s v="Houston"/>
    <x v="5"/>
    <n v="77095"/>
    <x v="2"/>
    <s v="OFF-AR-10003481"/>
    <x v="1"/>
    <x v="6"/>
    <s v="Newell 348"/>
    <n v="23.616"/>
    <n v="9"/>
    <n v="0.2"/>
    <n v="2.6567999999999969"/>
  </r>
  <r>
    <n v="6085"/>
    <s v="US-2013-132577"/>
    <x v="0"/>
    <x v="441"/>
    <d v="2013-11-28T00:00:00"/>
    <s v="Standard Class"/>
    <s v="JE-15475"/>
    <s v="Jeremy Ellison"/>
    <x v="0"/>
    <s v="United States"/>
    <s v="Houston"/>
    <x v="5"/>
    <n v="77095"/>
    <x v="2"/>
    <s v="TEC-AC-10000387"/>
    <x v="2"/>
    <x v="11"/>
    <s v="KeyTronic KT800P2 - Keyboard - Black"/>
    <n v="24.032"/>
    <n v="2"/>
    <n v="0.2"/>
    <n v="-0.60080000000000044"/>
  </r>
  <r>
    <n v="6086"/>
    <s v="US-2013-132577"/>
    <x v="0"/>
    <x v="441"/>
    <d v="2013-11-28T00:00:00"/>
    <s v="Standard Class"/>
    <s v="JE-15475"/>
    <s v="Jeremy Ellison"/>
    <x v="0"/>
    <s v="United States"/>
    <s v="Houston"/>
    <x v="5"/>
    <n v="77095"/>
    <x v="2"/>
    <s v="OFF-LA-10000262"/>
    <x v="1"/>
    <x v="2"/>
    <s v="Avery 494"/>
    <n v="2.0880000000000001"/>
    <n v="1"/>
    <n v="0.2"/>
    <n v="0.67859999999999987"/>
  </r>
  <r>
    <n v="6087"/>
    <s v="US-2013-132577"/>
    <x v="0"/>
    <x v="441"/>
    <d v="2013-11-28T00:00:00"/>
    <s v="Standard Class"/>
    <s v="JE-15475"/>
    <s v="Jeremy Ellison"/>
    <x v="0"/>
    <s v="United States"/>
    <s v="Houston"/>
    <x v="5"/>
    <n v="77095"/>
    <x v="2"/>
    <s v="OFF-BI-10003196"/>
    <x v="1"/>
    <x v="8"/>
    <s v="Accohide Poly Flexible Ring Binders"/>
    <n v="4.4879999999999995"/>
    <n v="6"/>
    <n v="0.8"/>
    <n v="-6.7320000000000011"/>
  </r>
  <r>
    <n v="6088"/>
    <s v="CA-2012-114048"/>
    <x v="1"/>
    <x v="639"/>
    <d v="2012-12-18T00:00:00"/>
    <s v="Standard Class"/>
    <s v="EH-13945"/>
    <s v="Eric Hoffmann"/>
    <x v="0"/>
    <s v="United States"/>
    <s v="Costa Mesa"/>
    <x v="1"/>
    <n v="92627"/>
    <x v="1"/>
    <s v="FUR-FU-10004351"/>
    <x v="0"/>
    <x v="5"/>
    <s v="Staples"/>
    <n v="29.22"/>
    <n v="3"/>
    <n v="0"/>
    <n v="12.856800000000002"/>
  </r>
  <r>
    <n v="6089"/>
    <s v="CA-2012-137281"/>
    <x v="1"/>
    <x v="385"/>
    <d v="2012-06-17T00:00:00"/>
    <s v="Standard Class"/>
    <s v="BF-10975"/>
    <s v="Barbara Fisher"/>
    <x v="1"/>
    <s v="United States"/>
    <s v="Roswell"/>
    <x v="32"/>
    <n v="30076"/>
    <x v="0"/>
    <s v="OFF-PA-10001870"/>
    <x v="1"/>
    <x v="10"/>
    <s v="Xerox 202"/>
    <n v="6.48"/>
    <n v="1"/>
    <n v="0"/>
    <n v="3.1104000000000003"/>
  </r>
  <r>
    <n v="6090"/>
    <s v="US-2014-162068"/>
    <x v="3"/>
    <x v="116"/>
    <d v="2015-01-01T00:00:00"/>
    <s v="Second Class"/>
    <s v="PC-18745"/>
    <s v="Pamela Coakley"/>
    <x v="1"/>
    <s v="United States"/>
    <s v="Loveland"/>
    <x v="22"/>
    <n v="80538"/>
    <x v="1"/>
    <s v="OFF-BI-10002813"/>
    <x v="1"/>
    <x v="8"/>
    <s v="Avery Reinforcements for Hole-Punch Pages"/>
    <n v="1.1880000000000002"/>
    <n v="2"/>
    <n v="0.7"/>
    <n v="-0.98999999999999977"/>
  </r>
  <r>
    <n v="6091"/>
    <s v="CA-2014-100111"/>
    <x v="3"/>
    <x v="1088"/>
    <d v="2014-09-27T00:00:00"/>
    <s v="Standard Class"/>
    <s v="SV-20365"/>
    <s v="Seth Vernon"/>
    <x v="0"/>
    <s v="United States"/>
    <s v="New York City"/>
    <x v="15"/>
    <n v="10035"/>
    <x v="3"/>
    <s v="FUR-CH-10003846"/>
    <x v="0"/>
    <x v="1"/>
    <s v="Hon Valutask Swivel Chairs"/>
    <n v="272.64600000000002"/>
    <n v="3"/>
    <n v="0.1"/>
    <n v="18.176400000000008"/>
  </r>
  <r>
    <n v="6092"/>
    <s v="CA-2014-100111"/>
    <x v="3"/>
    <x v="1088"/>
    <d v="2014-09-27T00:00:00"/>
    <s v="Standard Class"/>
    <s v="SV-20365"/>
    <s v="Seth Vernon"/>
    <x v="0"/>
    <s v="United States"/>
    <s v="New York City"/>
    <x v="15"/>
    <n v="10035"/>
    <x v="3"/>
    <s v="TEC-AC-10002647"/>
    <x v="2"/>
    <x v="11"/>
    <s v="Logitech Wireless Boombox Speaker - portable - wireless, wired"/>
    <n v="212.8"/>
    <n v="2"/>
    <n v="0"/>
    <n v="95.759999999999991"/>
  </r>
  <r>
    <n v="6093"/>
    <s v="CA-2014-100111"/>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s v="CA-2014-100111"/>
    <x v="3"/>
    <x v="1088"/>
    <d v="2014-09-27T00:00:00"/>
    <s v="Standard Class"/>
    <s v="SV-20365"/>
    <s v="Seth Vernon"/>
    <x v="0"/>
    <s v="United States"/>
    <s v="New York City"/>
    <x v="15"/>
    <n v="10035"/>
    <x v="3"/>
    <s v="TEC-AC-10001465"/>
    <x v="2"/>
    <x v="11"/>
    <s v="SanDisk Cruzer 64 GB USB Flash Drive"/>
    <n v="72.64"/>
    <n v="2"/>
    <n v="0"/>
    <n v="21.791999999999994"/>
  </r>
  <r>
    <n v="6095"/>
    <s v="CA-2014-100111"/>
    <x v="3"/>
    <x v="1088"/>
    <d v="2014-09-27T00:00:00"/>
    <s v="Standard Class"/>
    <s v="SV-20365"/>
    <s v="Seth Vernon"/>
    <x v="0"/>
    <s v="United States"/>
    <s v="New York City"/>
    <x v="15"/>
    <n v="10035"/>
    <x v="3"/>
    <s v="OFF-ST-10000615"/>
    <x v="1"/>
    <x v="4"/>
    <s v="SimpliFile Personal File, Black Granite, 15w x 6-15/16d x 11-1/4h"/>
    <n v="45.4"/>
    <n v="4"/>
    <n v="0"/>
    <n v="12.712000000000003"/>
  </r>
  <r>
    <n v="6096"/>
    <s v="CA-2014-100111"/>
    <x v="3"/>
    <x v="1088"/>
    <d v="2014-09-27T00:00:00"/>
    <s v="Standard Class"/>
    <s v="SV-20365"/>
    <s v="Seth Vernon"/>
    <x v="0"/>
    <s v="United States"/>
    <s v="New York City"/>
    <x v="15"/>
    <n v="10035"/>
    <x v="3"/>
    <s v="OFF-PA-10002713"/>
    <x v="1"/>
    <x v="10"/>
    <s v="Adams Phone Message Book, 200 Message Capacity, 8 1/16” x 11”"/>
    <n v="13.76"/>
    <n v="2"/>
    <n v="0"/>
    <n v="6.3295999999999992"/>
  </r>
  <r>
    <n v="6097"/>
    <s v="CA-2014-100111"/>
    <x v="3"/>
    <x v="1088"/>
    <d v="2014-09-27T00:00:00"/>
    <s v="Standard Class"/>
    <s v="SV-20365"/>
    <s v="Seth Vernon"/>
    <x v="0"/>
    <s v="United States"/>
    <s v="New York City"/>
    <x v="15"/>
    <n v="10035"/>
    <x v="3"/>
    <s v="FUR-CH-10003061"/>
    <x v="0"/>
    <x v="1"/>
    <s v="Global Leather Task Chair, Black"/>
    <n v="80.991"/>
    <n v="1"/>
    <n v="0.1"/>
    <n v="8.0990999999999875"/>
  </r>
  <r>
    <n v="6098"/>
    <s v="CA-2014-100111"/>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s v="CA-2014-100111"/>
    <x v="3"/>
    <x v="1088"/>
    <d v="2014-09-27T00:00:00"/>
    <s v="Standard Class"/>
    <s v="SV-20365"/>
    <s v="Seth Vernon"/>
    <x v="0"/>
    <s v="United States"/>
    <s v="New York City"/>
    <x v="15"/>
    <n v="10035"/>
    <x v="3"/>
    <s v="OFF-FA-10000304"/>
    <x v="1"/>
    <x v="13"/>
    <s v="Advantus Push Pins"/>
    <n v="4.3600000000000003"/>
    <n v="2"/>
    <n v="0"/>
    <n v="1.7876000000000003"/>
  </r>
  <r>
    <n v="6100"/>
    <s v="CA-2014-100111"/>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s v="CA-2014-100111"/>
    <x v="3"/>
    <x v="1088"/>
    <d v="2014-09-27T00:00:00"/>
    <s v="Standard Class"/>
    <s v="SV-20365"/>
    <s v="Seth Vernon"/>
    <x v="0"/>
    <s v="United States"/>
    <s v="New York City"/>
    <x v="15"/>
    <n v="10035"/>
    <x v="3"/>
    <s v="TEC-PH-10002885"/>
    <x v="2"/>
    <x v="7"/>
    <s v="Apple iPhone 5"/>
    <n v="1299.6600000000001"/>
    <n v="2"/>
    <n v="0"/>
    <n v="350.90820000000008"/>
  </r>
  <r>
    <n v="6102"/>
    <s v="CA-2014-100111"/>
    <x v="3"/>
    <x v="1088"/>
    <d v="2014-09-27T00:00:00"/>
    <s v="Standard Class"/>
    <s v="SV-20365"/>
    <s v="Seth Vernon"/>
    <x v="0"/>
    <s v="United States"/>
    <s v="New York City"/>
    <x v="15"/>
    <n v="10035"/>
    <x v="3"/>
    <s v="FUR-CH-10001215"/>
    <x v="0"/>
    <x v="1"/>
    <s v="Global Troy Executive Leather Low-Back Tilter"/>
    <n v="2254.41"/>
    <n v="5"/>
    <n v="0.1"/>
    <n v="375.73500000000001"/>
  </r>
  <r>
    <n v="6103"/>
    <s v="CA-2014-100111"/>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s v="CA-2014-100111"/>
    <x v="3"/>
    <x v="1088"/>
    <d v="2014-09-27T00:00:00"/>
    <s v="Standard Class"/>
    <s v="SV-20365"/>
    <s v="Seth Vernon"/>
    <x v="0"/>
    <s v="United States"/>
    <s v="New York City"/>
    <x v="15"/>
    <n v="10035"/>
    <x v="3"/>
    <s v="TEC-AC-10001998"/>
    <x v="2"/>
    <x v="11"/>
    <s v="Logitech LS21 Speaker System - PC Multimedia - 2.1-CH - Wired"/>
    <n v="59.97"/>
    <n v="3"/>
    <n v="0"/>
    <n v="20.389799999999994"/>
  </r>
  <r>
    <n v="6105"/>
    <s v="US-2014-132381"/>
    <x v="3"/>
    <x v="1029"/>
    <d v="2014-08-25T00:00:00"/>
    <s v="First Class"/>
    <s v="Dp-13240"/>
    <s v="Dean percer"/>
    <x v="2"/>
    <s v="United States"/>
    <s v="Philadelphia"/>
    <x v="9"/>
    <n v="19143"/>
    <x v="3"/>
    <s v="FUR-TA-10002356"/>
    <x v="0"/>
    <x v="3"/>
    <s v="Bevis Boat-Shaped Conference Table"/>
    <n v="314.53199999999998"/>
    <n v="2"/>
    <n v="0.4"/>
    <n v="-83.875200000000035"/>
  </r>
  <r>
    <n v="6106"/>
    <s v="CA-2012-147011"/>
    <x v="1"/>
    <x v="652"/>
    <d v="2012-06-22T00:00:00"/>
    <s v="Standard Class"/>
    <s v="HR-14830"/>
    <s v="Harold Ryan"/>
    <x v="1"/>
    <s v="United States"/>
    <s v="Miami"/>
    <x v="2"/>
    <n v="33178"/>
    <x v="0"/>
    <s v="OFF-AR-10002399"/>
    <x v="1"/>
    <x v="6"/>
    <s v="Dixon Prang Watercolor Pencils, 10-Color Set with Brush"/>
    <n v="13.632"/>
    <n v="4"/>
    <n v="0.2"/>
    <n v="3.5783999999999998"/>
  </r>
  <r>
    <n v="6107"/>
    <s v="CA-2011-120852"/>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s v="CA-2011-120852"/>
    <x v="2"/>
    <x v="414"/>
    <d v="2011-12-25T00:00:00"/>
    <s v="Standard Class"/>
    <s v="WB-21850"/>
    <s v="William Brown"/>
    <x v="0"/>
    <s v="United States"/>
    <s v="Grand Prairie"/>
    <x v="5"/>
    <n v="75051"/>
    <x v="2"/>
    <s v="TEC-AC-10004510"/>
    <x v="2"/>
    <x v="11"/>
    <s v="Logitech Desktop MK120 Mouse and keyboard Combo"/>
    <n v="65.44"/>
    <n v="5"/>
    <n v="0.2"/>
    <n v="-8.1800000000000033"/>
  </r>
  <r>
    <n v="6109"/>
    <s v="CA-2013-150007"/>
    <x v="0"/>
    <x v="108"/>
    <d v="2013-09-17T00:00:00"/>
    <s v="Standard Class"/>
    <s v="AS-10090"/>
    <s v="Adam Shillingsburg"/>
    <x v="0"/>
    <s v="United States"/>
    <s v="Chicago"/>
    <x v="10"/>
    <n v="60653"/>
    <x v="2"/>
    <s v="OFF-LA-10001982"/>
    <x v="1"/>
    <x v="2"/>
    <s v="Smead Alpha-Z Color-Coded Name Labels First Letter Starter Set"/>
    <n v="6"/>
    <n v="2"/>
    <n v="0.2"/>
    <n v="2.0999999999999996"/>
  </r>
  <r>
    <n v="6110"/>
    <s v="CA-2013-150007"/>
    <x v="0"/>
    <x v="108"/>
    <d v="2013-09-17T00:00:00"/>
    <s v="Standard Class"/>
    <s v="AS-10090"/>
    <s v="Adam Shillingsburg"/>
    <x v="0"/>
    <s v="United States"/>
    <s v="Chicago"/>
    <x v="10"/>
    <n v="60653"/>
    <x v="2"/>
    <s v="OFF-BI-10004141"/>
    <x v="1"/>
    <x v="8"/>
    <s v="Insertable Tab Indexes For Data Binders"/>
    <n v="1.9079999999999997"/>
    <n v="3"/>
    <n v="0.8"/>
    <n v="-3.2436000000000016"/>
  </r>
  <r>
    <n v="6111"/>
    <s v="CA-2013-124590"/>
    <x v="0"/>
    <x v="396"/>
    <d v="2013-11-17T00:00:00"/>
    <s v="Standard Class"/>
    <s v="SP-20920"/>
    <s v="Susan Pistek"/>
    <x v="0"/>
    <s v="United States"/>
    <s v="Parma"/>
    <x v="24"/>
    <n v="44134"/>
    <x v="3"/>
    <s v="FUR-CH-10004495"/>
    <x v="0"/>
    <x v="1"/>
    <s v="Global Leather and Oak Executive Chair, Black"/>
    <n v="1474.8020000000001"/>
    <n v="7"/>
    <n v="0.3"/>
    <n v="-21.068600000000174"/>
  </r>
  <r>
    <n v="6112"/>
    <s v="CA-2013-124590"/>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s v="CA-2013-124590"/>
    <x v="0"/>
    <x v="396"/>
    <d v="2013-11-17T00:00:00"/>
    <s v="Standard Class"/>
    <s v="SP-20920"/>
    <s v="Susan Pistek"/>
    <x v="0"/>
    <s v="United States"/>
    <s v="Parma"/>
    <x v="24"/>
    <n v="44134"/>
    <x v="3"/>
    <s v="OFF-FA-10000585"/>
    <x v="1"/>
    <x v="13"/>
    <s v="OIC Bulk Pack Metal Binder Clips"/>
    <n v="16.752000000000002"/>
    <n v="6"/>
    <n v="0.2"/>
    <n v="5.4443999999999999"/>
  </r>
  <r>
    <n v="6114"/>
    <s v="CA-2013-124590"/>
    <x v="0"/>
    <x v="396"/>
    <d v="2013-11-17T00:00:00"/>
    <s v="Standard Class"/>
    <s v="SP-20920"/>
    <s v="Susan Pistek"/>
    <x v="0"/>
    <s v="United States"/>
    <s v="Parma"/>
    <x v="24"/>
    <n v="44134"/>
    <x v="3"/>
    <s v="FUR-CH-10000454"/>
    <x v="0"/>
    <x v="1"/>
    <s v="Hon Deluxe Fabric Upholstered Stacking Chairs, Rounded Back"/>
    <n v="1537.0739999999998"/>
    <n v="9"/>
    <n v="0.3"/>
    <n v="0"/>
  </r>
  <r>
    <n v="6115"/>
    <s v="CA-2013-124590"/>
    <x v="0"/>
    <x v="396"/>
    <d v="2013-11-17T00:00:00"/>
    <s v="Standard Class"/>
    <s v="SP-20920"/>
    <s v="Susan Pistek"/>
    <x v="0"/>
    <s v="United States"/>
    <s v="Parma"/>
    <x v="24"/>
    <n v="44134"/>
    <x v="3"/>
    <s v="FUR-CH-10003746"/>
    <x v="0"/>
    <x v="1"/>
    <s v="Hon 4070 Series Pagoda Round Back Stacking Chairs"/>
    <n v="449.37200000000001"/>
    <n v="2"/>
    <n v="0.3"/>
    <n v="-12.839199999999977"/>
  </r>
  <r>
    <n v="6116"/>
    <s v="CA-2013-13380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s v="US-2013-113677"/>
    <x v="0"/>
    <x v="373"/>
    <d v="2013-11-20T00:00:00"/>
    <s v="Standard Class"/>
    <s v="CM-12655"/>
    <s v="Corinna Mitchell"/>
    <x v="2"/>
    <s v="United States"/>
    <s v="New York City"/>
    <x v="15"/>
    <n v="10011"/>
    <x v="3"/>
    <s v="TEC-PH-10002114"/>
    <x v="2"/>
    <x v="7"/>
    <s v="Xiaomi Mi3"/>
    <n v="2279.96"/>
    <n v="4"/>
    <n v="0"/>
    <n v="592.78960000000006"/>
  </r>
  <r>
    <n v="6118"/>
    <s v="US-2013-113677"/>
    <x v="0"/>
    <x v="373"/>
    <d v="2013-11-20T00:00:00"/>
    <s v="Standard Class"/>
    <s v="CM-12655"/>
    <s v="Corinna Mitchell"/>
    <x v="2"/>
    <s v="United States"/>
    <s v="New York City"/>
    <x v="15"/>
    <n v="10011"/>
    <x v="3"/>
    <s v="OFF-LA-10001569"/>
    <x v="1"/>
    <x v="2"/>
    <s v="Avery 499"/>
    <n v="14.940000000000001"/>
    <n v="3"/>
    <n v="0"/>
    <n v="6.8723999999999998"/>
  </r>
  <r>
    <n v="6119"/>
    <s v="CA-2014-143378"/>
    <x v="3"/>
    <x v="20"/>
    <d v="2014-09-26T00:00:00"/>
    <s v="Standard Class"/>
    <s v="JR-16210"/>
    <s v="Justin Ritter"/>
    <x v="1"/>
    <s v="United States"/>
    <s v="Springfield"/>
    <x v="21"/>
    <n v="97477"/>
    <x v="1"/>
    <s v="TEC-PH-10001425"/>
    <x v="2"/>
    <x v="7"/>
    <s v="Mophie Juice Pack Helium for iPhone"/>
    <n v="191.976"/>
    <n v="3"/>
    <n v="0.2"/>
    <n v="19.197599999999994"/>
  </r>
  <r>
    <n v="6120"/>
    <s v="CA-2014-143378"/>
    <x v="3"/>
    <x v="20"/>
    <d v="2014-09-26T00:00:00"/>
    <s v="Standard Class"/>
    <s v="JR-16210"/>
    <s v="Justin Ritter"/>
    <x v="1"/>
    <s v="United States"/>
    <s v="Springfield"/>
    <x v="21"/>
    <n v="97477"/>
    <x v="1"/>
    <s v="OFF-AR-10001915"/>
    <x v="1"/>
    <x v="6"/>
    <s v="Peel-Off China Markers"/>
    <n v="23.832000000000001"/>
    <n v="3"/>
    <n v="0.2"/>
    <n v="6.5538000000000007"/>
  </r>
  <r>
    <n v="6121"/>
    <s v="CA-2014-143378"/>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s v="CA-2014-143378"/>
    <x v="3"/>
    <x v="20"/>
    <d v="2014-09-26T00:00:00"/>
    <s v="Standard Class"/>
    <s v="JR-16210"/>
    <s v="Justin Ritter"/>
    <x v="1"/>
    <s v="United States"/>
    <s v="Springfield"/>
    <x v="21"/>
    <n v="97477"/>
    <x v="1"/>
    <s v="FUR-BO-10001972"/>
    <x v="0"/>
    <x v="0"/>
    <s v="O'Sullivan 4-Shelf Bookcase in Odessa Pine"/>
    <n v="72.588000000000008"/>
    <n v="2"/>
    <n v="0.7"/>
    <n v="-128.2388"/>
  </r>
  <r>
    <n v="6123"/>
    <s v="CA-2014-152660"/>
    <x v="3"/>
    <x v="769"/>
    <d v="2014-12-10T00:00:00"/>
    <s v="Standard Class"/>
    <s v="CB-12415"/>
    <s v="Christy Brittain"/>
    <x v="0"/>
    <s v="United States"/>
    <s v="Chicago"/>
    <x v="10"/>
    <n v="60610"/>
    <x v="2"/>
    <s v="OFF-ST-10000532"/>
    <x v="1"/>
    <x v="4"/>
    <s v="Advantus Rolling Drawer Organizers"/>
    <n v="61.567999999999998"/>
    <n v="2"/>
    <n v="0.2"/>
    <n v="4.6175999999999995"/>
  </r>
  <r>
    <n v="6124"/>
    <s v="CA-2012-142139"/>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s v="CA-2014-145772"/>
    <x v="3"/>
    <x v="95"/>
    <d v="2014-06-08T00:00:00"/>
    <s v="Standard Class"/>
    <s v="SS-20140"/>
    <s v="Saphhira Shifley"/>
    <x v="1"/>
    <s v="United States"/>
    <s v="Los Angeles"/>
    <x v="1"/>
    <n v="90036"/>
    <x v="1"/>
    <s v="TEC-AC-10003038"/>
    <x v="2"/>
    <x v="11"/>
    <s v="Kingston Digital DataTraveler 16GB USB 2.0"/>
    <n v="44.75"/>
    <n v="5"/>
    <n v="0"/>
    <n v="8.5024999999999942"/>
  </r>
  <r>
    <n v="6126"/>
    <s v="CA-2014-145772"/>
    <x v="3"/>
    <x v="95"/>
    <d v="2014-06-08T00:00:00"/>
    <s v="Standard Class"/>
    <s v="SS-20140"/>
    <s v="Saphhira Shifley"/>
    <x v="1"/>
    <s v="United States"/>
    <s v="Los Angeles"/>
    <x v="1"/>
    <n v="90036"/>
    <x v="1"/>
    <s v="OFF-PA-10001593"/>
    <x v="1"/>
    <x v="10"/>
    <s v="Xerox 1947"/>
    <n v="11.96"/>
    <n v="2"/>
    <n v="0"/>
    <n v="5.3819999999999997"/>
  </r>
  <r>
    <n v="6127"/>
    <s v="CA-2014-145772"/>
    <x v="3"/>
    <x v="95"/>
    <d v="2014-06-08T00:00:00"/>
    <s v="Standard Class"/>
    <s v="SS-20140"/>
    <s v="Saphhira Shifley"/>
    <x v="1"/>
    <s v="United States"/>
    <s v="Los Angeles"/>
    <x v="1"/>
    <n v="90036"/>
    <x v="1"/>
    <s v="OFF-BI-10002049"/>
    <x v="1"/>
    <x v="8"/>
    <s v="UniKeep View Case Binders"/>
    <n v="3.9119999999999999"/>
    <n v="1"/>
    <n v="0.2"/>
    <n v="1.2713999999999996"/>
  </r>
  <r>
    <n v="6128"/>
    <s v="CA-2013-124100"/>
    <x v="0"/>
    <x v="1044"/>
    <d v="2013-04-07T00:00:00"/>
    <s v="Standard Class"/>
    <s v="EH-13990"/>
    <s v="Erica Hackney"/>
    <x v="0"/>
    <s v="United States"/>
    <s v="New York City"/>
    <x v="15"/>
    <n v="10009"/>
    <x v="3"/>
    <s v="FUR-CH-10003817"/>
    <x v="0"/>
    <x v="1"/>
    <s v="Global Value Steno Chair, Gray"/>
    <n v="327.99600000000004"/>
    <n v="6"/>
    <n v="0.1"/>
    <n v="54.666000000000011"/>
  </r>
  <r>
    <n v="6129"/>
    <s v="US-2011-158400"/>
    <x v="2"/>
    <x v="1089"/>
    <d v="2011-10-28T00:00:00"/>
    <s v="First Class"/>
    <s v="AH-10030"/>
    <s v="Aaron Hawkins"/>
    <x v="1"/>
    <s v="United States"/>
    <s v="San Francisco"/>
    <x v="1"/>
    <n v="94109"/>
    <x v="1"/>
    <s v="OFF-BI-10002353"/>
    <x v="1"/>
    <x v="8"/>
    <s v="GBC VeloBind Cover Sets"/>
    <n v="49.408000000000001"/>
    <n v="4"/>
    <n v="0.2"/>
    <n v="18.527999999999999"/>
  </r>
  <r>
    <n v="6130"/>
    <s v="CA-2014-162033"/>
    <x v="3"/>
    <x v="606"/>
    <d v="2014-04-03T00:00:00"/>
    <s v="Standard Class"/>
    <s v="EM-14200"/>
    <s v="Evan Minnotte"/>
    <x v="2"/>
    <s v="United States"/>
    <s v="Virginia Beach"/>
    <x v="17"/>
    <n v="23464"/>
    <x v="0"/>
    <s v="TEC-AC-10003116"/>
    <x v="2"/>
    <x v="11"/>
    <s v="Memorex Froggy Flash Drive 8 GB"/>
    <n v="53.25"/>
    <n v="3"/>
    <n v="0"/>
    <n v="20.767499999999998"/>
  </r>
  <r>
    <n v="6131"/>
    <s v="CA-2014-162033"/>
    <x v="3"/>
    <x v="606"/>
    <d v="2014-04-03T00:00:00"/>
    <s v="Standard Class"/>
    <s v="EM-14200"/>
    <s v="Evan Minnotte"/>
    <x v="2"/>
    <s v="United States"/>
    <s v="Virginia Beach"/>
    <x v="17"/>
    <n v="23464"/>
    <x v="0"/>
    <s v="OFF-FA-10003021"/>
    <x v="1"/>
    <x v="13"/>
    <s v="Staples"/>
    <n v="3.76"/>
    <n v="2"/>
    <n v="0"/>
    <n v="1.3159999999999998"/>
  </r>
  <r>
    <n v="6132"/>
    <s v="CA-2011-163447"/>
    <x v="2"/>
    <x v="422"/>
    <d v="2011-12-31T00:00:00"/>
    <s v="Standard Class"/>
    <s v="TB-21190"/>
    <s v="Thomas Brumley"/>
    <x v="2"/>
    <s v="United States"/>
    <s v="New York City"/>
    <x v="15"/>
    <n v="10011"/>
    <x v="3"/>
    <s v="FUR-CH-10004477"/>
    <x v="0"/>
    <x v="1"/>
    <s v="Global Push Button Manager's Chair, Indigo"/>
    <n v="767.21400000000006"/>
    <n v="14"/>
    <n v="0.1"/>
    <n v="161.96739999999997"/>
  </r>
  <r>
    <n v="6133"/>
    <s v="CA-2014-145737"/>
    <x v="3"/>
    <x v="175"/>
    <d v="2014-09-21T00:00:00"/>
    <s v="Standard Class"/>
    <s v="AB-10165"/>
    <s v="Alan Barnes"/>
    <x v="0"/>
    <s v="United States"/>
    <s v="Lebanon"/>
    <x v="18"/>
    <n v="37087"/>
    <x v="0"/>
    <s v="OFF-PA-10001033"/>
    <x v="1"/>
    <x v="10"/>
    <s v="Xerox 1893"/>
    <n v="163.96"/>
    <n v="5"/>
    <n v="0.2"/>
    <n v="59.435499999999998"/>
  </r>
  <r>
    <n v="6134"/>
    <s v="CA-2013-148096"/>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s v="CA-2013-146766"/>
    <x v="0"/>
    <x v="254"/>
    <d v="2013-11-05T00:00:00"/>
    <s v="Same Day"/>
    <s v="TT-21220"/>
    <s v="Thomas Thornton"/>
    <x v="0"/>
    <s v="United States"/>
    <s v="Chula Vista"/>
    <x v="1"/>
    <n v="91911"/>
    <x v="1"/>
    <s v="OFF-AR-10002135"/>
    <x v="1"/>
    <x v="6"/>
    <s v="Boston Heavy-Duty Trimline Electric Pencil Sharpeners"/>
    <n v="192.8"/>
    <n v="4"/>
    <n v="0"/>
    <n v="55.911999999999978"/>
  </r>
  <r>
    <n v="6136"/>
    <s v="CA-2012-105613"/>
    <x v="1"/>
    <x v="1090"/>
    <d v="2012-10-22T00:00:00"/>
    <s v="Standard Class"/>
    <s v="KN-16705"/>
    <s v="Kristina Nunn"/>
    <x v="2"/>
    <s v="United States"/>
    <s v="Mcallen"/>
    <x v="5"/>
    <n v="78501"/>
    <x v="2"/>
    <s v="TEC-AC-10000521"/>
    <x v="2"/>
    <x v="11"/>
    <s v="Verbatim Slim CD and DVD Storage Cases, 50/Pack"/>
    <n v="27.695999999999998"/>
    <n v="3"/>
    <n v="0.2"/>
    <n v="3.4619999999999997"/>
  </r>
  <r>
    <n v="6137"/>
    <s v="CA-2012-105613"/>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s v="US-2013-142251"/>
    <x v="0"/>
    <x v="731"/>
    <d v="2013-11-05T00:00:00"/>
    <s v="Second Class"/>
    <s v="FO-14305"/>
    <s v="Frank Olsen"/>
    <x v="0"/>
    <s v="United States"/>
    <s v="Hollywood"/>
    <x v="2"/>
    <n v="33021"/>
    <x v="0"/>
    <s v="OFF-PA-10002986"/>
    <x v="1"/>
    <x v="10"/>
    <s v="Xerox 1898"/>
    <n v="32.064"/>
    <n v="6"/>
    <n v="0.2"/>
    <n v="11.222399999999999"/>
  </r>
  <r>
    <n v="6139"/>
    <s v="CA-2011-131247"/>
    <x v="2"/>
    <x v="809"/>
    <d v="2011-04-04T00:00:00"/>
    <s v="Standard Class"/>
    <s v="GA-14725"/>
    <s v="Guy Armstrong"/>
    <x v="0"/>
    <s v="United States"/>
    <s v="San Francisco"/>
    <x v="1"/>
    <n v="94110"/>
    <x v="1"/>
    <s v="FUR-BO-10001337"/>
    <x v="0"/>
    <x v="0"/>
    <s v="O'Sullivan Living Dimensions 2-Shelf Bookcases"/>
    <n v="205.666"/>
    <n v="2"/>
    <n v="0.15"/>
    <n v="-12.097999999999999"/>
  </r>
  <r>
    <n v="6140"/>
    <s v="US-2012-113593"/>
    <x v="1"/>
    <x v="24"/>
    <d v="2012-04-20T00:00:00"/>
    <s v="First Class"/>
    <s v="NC-18415"/>
    <s v="Nathan Cano"/>
    <x v="0"/>
    <s v="United States"/>
    <s v="Santa Maria"/>
    <x v="1"/>
    <n v="93454"/>
    <x v="1"/>
    <s v="OFF-ST-10000532"/>
    <x v="1"/>
    <x v="4"/>
    <s v="Advantus Rolling Drawer Organizers"/>
    <n v="115.44"/>
    <n v="3"/>
    <n v="0"/>
    <n v="30.014399999999998"/>
  </r>
  <r>
    <n v="6141"/>
    <s v="CA-2014-121083"/>
    <x v="3"/>
    <x v="362"/>
    <d v="2014-07-16T00:00:00"/>
    <s v="Standard Class"/>
    <s v="JF-15190"/>
    <s v="Jamie Frazer"/>
    <x v="0"/>
    <s v="United States"/>
    <s v="Manchester"/>
    <x v="29"/>
    <n v="6040"/>
    <x v="3"/>
    <s v="OFF-PA-10001497"/>
    <x v="1"/>
    <x v="10"/>
    <s v="Xerox 1914"/>
    <n v="274.8"/>
    <n v="5"/>
    <n v="0"/>
    <n v="134.65199999999999"/>
  </r>
  <r>
    <n v="6142"/>
    <s v="CA-2014-121083"/>
    <x v="3"/>
    <x v="362"/>
    <d v="2014-07-16T00:00:00"/>
    <s v="Standard Class"/>
    <s v="JF-15190"/>
    <s v="Jamie Frazer"/>
    <x v="0"/>
    <s v="United States"/>
    <s v="Manchester"/>
    <x v="29"/>
    <n v="6040"/>
    <x v="3"/>
    <s v="OFF-ST-10002554"/>
    <x v="1"/>
    <x v="4"/>
    <s v="Tennsco Industrial Shelving"/>
    <n v="195.64"/>
    <n v="4"/>
    <n v="0"/>
    <n v="3.9128000000000043"/>
  </r>
  <r>
    <n v="6143"/>
    <s v="CA-2014-121083"/>
    <x v="3"/>
    <x v="362"/>
    <d v="2014-07-16T00:00:00"/>
    <s v="Standard Class"/>
    <s v="JF-15190"/>
    <s v="Jamie Frazer"/>
    <x v="0"/>
    <s v="United States"/>
    <s v="Manchester"/>
    <x v="29"/>
    <n v="6040"/>
    <x v="3"/>
    <s v="TEC-PH-10001336"/>
    <x v="2"/>
    <x v="7"/>
    <s v="Digium D40 VoIP phone"/>
    <n v="257.98"/>
    <n v="2"/>
    <n v="0"/>
    <n v="74.8142"/>
  </r>
  <r>
    <n v="6144"/>
    <s v="CA-2014-121083"/>
    <x v="3"/>
    <x v="362"/>
    <d v="2014-07-16T00:00:00"/>
    <s v="Standard Class"/>
    <s v="JF-15190"/>
    <s v="Jamie Frazer"/>
    <x v="0"/>
    <s v="United States"/>
    <s v="Manchester"/>
    <x v="29"/>
    <n v="6040"/>
    <x v="3"/>
    <s v="OFF-AR-10002987"/>
    <x v="1"/>
    <x v="6"/>
    <s v="Prismacolor Color Pencil Set"/>
    <n v="119.03999999999999"/>
    <n v="6"/>
    <n v="0"/>
    <n v="48.806400000000011"/>
  </r>
  <r>
    <n v="6145"/>
    <s v="CA-2014-151190"/>
    <x v="3"/>
    <x v="818"/>
    <d v="2014-07-02T00:00:00"/>
    <s v="Standard Class"/>
    <s v="GT-14710"/>
    <s v="Greg Tran"/>
    <x v="0"/>
    <s v="United States"/>
    <s v="Omaha"/>
    <x v="8"/>
    <n v="68104"/>
    <x v="2"/>
    <s v="OFF-PA-10000575"/>
    <x v="1"/>
    <x v="10"/>
    <s v="Wirebound Message Books, Four 2 3/4 x 5 White Forms per Page"/>
    <n v="20.07"/>
    <n v="3"/>
    <n v="0"/>
    <n v="9.2321999999999989"/>
  </r>
  <r>
    <n v="6146"/>
    <s v="CA-2011-133543"/>
    <x v="2"/>
    <x v="1091"/>
    <d v="2011-12-26T00:00:00"/>
    <s v="Standard Class"/>
    <s v="KM-16660"/>
    <s v="Khloe Miller"/>
    <x v="0"/>
    <s v="United States"/>
    <s v="San Jose"/>
    <x v="1"/>
    <n v="95123"/>
    <x v="1"/>
    <s v="OFF-AR-10003394"/>
    <x v="1"/>
    <x v="6"/>
    <s v="Newell 332"/>
    <n v="11.76"/>
    <n v="4"/>
    <n v="0"/>
    <n v="3.1752000000000002"/>
  </r>
  <r>
    <n v="6147"/>
    <s v="CA-2014-105130"/>
    <x v="3"/>
    <x v="610"/>
    <d v="2014-11-26T00:00:00"/>
    <s v="Standard Class"/>
    <s v="PJ-18835"/>
    <s v="Patrick Jones"/>
    <x v="1"/>
    <s v="United States"/>
    <s v="San Francisco"/>
    <x v="1"/>
    <n v="94122"/>
    <x v="1"/>
    <s v="OFF-AR-10003394"/>
    <x v="1"/>
    <x v="6"/>
    <s v="Newell 332"/>
    <n v="11.76"/>
    <n v="4"/>
    <n v="0"/>
    <n v="3.1752000000000002"/>
  </r>
  <r>
    <n v="6148"/>
    <s v="CA-2014-105130"/>
    <x v="3"/>
    <x v="610"/>
    <d v="2014-11-26T00:00:00"/>
    <s v="Standard Class"/>
    <s v="PJ-18835"/>
    <s v="Patrick Jones"/>
    <x v="1"/>
    <s v="United States"/>
    <s v="San Francisco"/>
    <x v="1"/>
    <n v="94122"/>
    <x v="1"/>
    <s v="OFF-BI-10001191"/>
    <x v="1"/>
    <x v="8"/>
    <s v="Canvas Sectional Post Binders"/>
    <n v="40.736000000000004"/>
    <n v="2"/>
    <n v="0.2"/>
    <n v="14.7668"/>
  </r>
  <r>
    <n v="6149"/>
    <s v="CA-2013-161928"/>
    <x v="0"/>
    <x v="812"/>
    <d v="2013-06-30T00:00:00"/>
    <s v="Second Class"/>
    <s v="AC-10660"/>
    <s v="Anna Chung"/>
    <x v="0"/>
    <s v="United States"/>
    <s v="San Francisco"/>
    <x v="1"/>
    <n v="94109"/>
    <x v="1"/>
    <s v="TEC-PH-10003484"/>
    <x v="2"/>
    <x v="7"/>
    <s v="Ooma Telo VoIP Home Phone System"/>
    <n v="201.584"/>
    <n v="2"/>
    <n v="0.2"/>
    <n v="12.599000000000004"/>
  </r>
  <r>
    <n v="6150"/>
    <s v="CA-2014-101322"/>
    <x v="3"/>
    <x v="116"/>
    <d v="2015-01-01T00:00:00"/>
    <s v="First Class"/>
    <s v="JG-15310"/>
    <s v="Jason Gross"/>
    <x v="1"/>
    <s v="United States"/>
    <s v="Long Beach"/>
    <x v="1"/>
    <n v="90805"/>
    <x v="1"/>
    <s v="FUR-CH-10003968"/>
    <x v="0"/>
    <x v="1"/>
    <s v="Novimex Turbo Task Chair"/>
    <n v="340.70400000000006"/>
    <n v="6"/>
    <n v="0.2"/>
    <n v="-34.070400000000006"/>
  </r>
  <r>
    <n v="6151"/>
    <s v="US-2013-106600"/>
    <x v="0"/>
    <x v="143"/>
    <d v="2013-04-12T00:00:00"/>
    <s v="First Class"/>
    <s v="RM-19375"/>
    <s v="Raymond Messe"/>
    <x v="0"/>
    <s v="United States"/>
    <s v="Columbus"/>
    <x v="32"/>
    <n v="31907"/>
    <x v="0"/>
    <s v="FUR-BO-10001608"/>
    <x v="0"/>
    <x v="0"/>
    <s v="Hon Metal Bookcases, Black"/>
    <n v="354.90000000000003"/>
    <n v="5"/>
    <n v="0"/>
    <n v="88.725000000000023"/>
  </r>
  <r>
    <n v="6152"/>
    <s v="CA-2011-111871"/>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s v="CA-2014-139437"/>
    <x v="3"/>
    <x v="445"/>
    <d v="2014-07-09T00:00:00"/>
    <s v="Standard Class"/>
    <s v="RD-19585"/>
    <s v="Rob Dowd"/>
    <x v="0"/>
    <s v="United States"/>
    <s v="Los Angeles"/>
    <x v="1"/>
    <n v="90004"/>
    <x v="1"/>
    <s v="OFF-ST-10002485"/>
    <x v="1"/>
    <x v="4"/>
    <s v="Rogers Deluxe File Chest"/>
    <n v="87.92"/>
    <n v="4"/>
    <n v="0"/>
    <n v="0.87919999999999732"/>
  </r>
  <r>
    <n v="6154"/>
    <s v="CA-2014-151484"/>
    <x v="3"/>
    <x v="693"/>
    <d v="2014-04-24T00:00:00"/>
    <s v="First Class"/>
    <s v="CV-12805"/>
    <s v="Cynthia Voltz"/>
    <x v="1"/>
    <s v="United States"/>
    <s v="Philadelphia"/>
    <x v="9"/>
    <n v="19120"/>
    <x v="3"/>
    <s v="FUR-FU-10001876"/>
    <x v="0"/>
    <x v="5"/>
    <s v="Computer Room Manger, 14&quot;"/>
    <n v="51.967999999999996"/>
    <n v="2"/>
    <n v="0.2"/>
    <n v="10.393599999999998"/>
  </r>
  <r>
    <n v="6155"/>
    <s v="CA-2014-151484"/>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s v="CA-2014-151484"/>
    <x v="3"/>
    <x v="693"/>
    <d v="2014-04-24T00:00:00"/>
    <s v="First Class"/>
    <s v="CV-12805"/>
    <s v="Cynthia Voltz"/>
    <x v="1"/>
    <s v="United States"/>
    <s v="Philadelphia"/>
    <x v="9"/>
    <n v="19120"/>
    <x v="3"/>
    <s v="OFF-ST-10000142"/>
    <x v="1"/>
    <x v="4"/>
    <s v="Deluxe Rollaway Locking File with Drawer"/>
    <n v="332.70400000000001"/>
    <n v="1"/>
    <n v="0.2"/>
    <n v="33.270399999999981"/>
  </r>
  <r>
    <n v="6157"/>
    <s v="CA-2014-151484"/>
    <x v="3"/>
    <x v="693"/>
    <d v="2014-04-24T00:00:00"/>
    <s v="First Class"/>
    <s v="CV-12805"/>
    <s v="Cynthia Voltz"/>
    <x v="1"/>
    <s v="United States"/>
    <s v="Philadelphia"/>
    <x v="9"/>
    <n v="19120"/>
    <x v="3"/>
    <s v="FUR-FU-10004671"/>
    <x v="0"/>
    <x v="5"/>
    <s v="Executive Impressions 12&quot; Wall Clock"/>
    <n v="42.408000000000008"/>
    <n v="3"/>
    <n v="0.2"/>
    <n v="9.5418000000000003"/>
  </r>
  <r>
    <n v="6158"/>
    <s v="CA-2013-104150"/>
    <x v="0"/>
    <x v="1092"/>
    <d v="2013-08-06T00:00:00"/>
    <s v="Second Class"/>
    <s v="AG-10330"/>
    <s v="Alex Grayson"/>
    <x v="0"/>
    <s v="United States"/>
    <s v="Tulsa"/>
    <x v="26"/>
    <n v="74133"/>
    <x v="2"/>
    <s v="OFF-EN-10002504"/>
    <x v="1"/>
    <x v="12"/>
    <s v="Tyvek  Top-Opening Peel &amp; Seel Envelopes, Plain White"/>
    <n v="81.539999999999992"/>
    <n v="3"/>
    <n v="0"/>
    <n v="38.323799999999999"/>
  </r>
  <r>
    <n v="6159"/>
    <s v="CA-2013-104150"/>
    <x v="0"/>
    <x v="1092"/>
    <d v="2013-08-06T00:00:00"/>
    <s v="Second Class"/>
    <s v="AG-10330"/>
    <s v="Alex Grayson"/>
    <x v="0"/>
    <s v="United States"/>
    <s v="Tulsa"/>
    <x v="26"/>
    <n v="74133"/>
    <x v="2"/>
    <s v="TEC-AC-10004803"/>
    <x v="2"/>
    <x v="11"/>
    <s v="Sony Micro Vault Click 4 GB USB 2.0 Flash Drive"/>
    <n v="167.28"/>
    <n v="12"/>
    <n v="0"/>
    <n v="23.419200000000011"/>
  </r>
  <r>
    <n v="6160"/>
    <s v="CA-2013-161025"/>
    <x v="0"/>
    <x v="275"/>
    <d v="2013-12-10T00:00:00"/>
    <s v="Standard Class"/>
    <s v="GM-14440"/>
    <s v="Gary McGarr"/>
    <x v="0"/>
    <s v="United States"/>
    <s v="Los Angeles"/>
    <x v="1"/>
    <n v="90049"/>
    <x v="1"/>
    <s v="OFF-ST-10001932"/>
    <x v="1"/>
    <x v="4"/>
    <s v="Fellowes Staxonsteel Drawer Files"/>
    <n v="772.68"/>
    <n v="4"/>
    <n v="0"/>
    <n v="108.17520000000002"/>
  </r>
  <r>
    <n v="6161"/>
    <s v="CA-2011-103989"/>
    <x v="2"/>
    <x v="1093"/>
    <d v="2011-03-21T00:00:00"/>
    <s v="First Class"/>
    <s v="MC-17605"/>
    <s v="Matt Connell"/>
    <x v="1"/>
    <s v="United States"/>
    <s v="Lakeland"/>
    <x v="2"/>
    <n v="33801"/>
    <x v="0"/>
    <s v="TEC-PH-10004667"/>
    <x v="2"/>
    <x v="7"/>
    <s v="Cisco 8x8 Inc. 6753i IP Business Phone System"/>
    <n v="323.97600000000006"/>
    <n v="3"/>
    <n v="0.2"/>
    <n v="28.347899999999981"/>
  </r>
  <r>
    <n v="6162"/>
    <s v="CA-2011-103989"/>
    <x v="2"/>
    <x v="1093"/>
    <d v="2011-03-21T00:00:00"/>
    <s v="First Class"/>
    <s v="MC-17605"/>
    <s v="Matt Connell"/>
    <x v="1"/>
    <s v="United States"/>
    <s v="Lakeland"/>
    <x v="2"/>
    <n v="33801"/>
    <x v="0"/>
    <s v="OFF-LA-10000443"/>
    <x v="1"/>
    <x v="2"/>
    <s v="Avery 501"/>
    <n v="11.808"/>
    <n v="4"/>
    <n v="0.2"/>
    <n v="3.9851999999999999"/>
  </r>
  <r>
    <n v="6163"/>
    <s v="CA-2011-103989"/>
    <x v="2"/>
    <x v="1093"/>
    <d v="2011-03-21T00:00:00"/>
    <s v="First Class"/>
    <s v="MC-17605"/>
    <s v="Matt Connell"/>
    <x v="1"/>
    <s v="United States"/>
    <s v="Lakeland"/>
    <x v="2"/>
    <n v="33801"/>
    <x v="0"/>
    <s v="OFF-ST-10000918"/>
    <x v="1"/>
    <x v="4"/>
    <s v="Crate-A-Files"/>
    <n v="26.160000000000004"/>
    <n v="3"/>
    <n v="0.2"/>
    <n v="1.961999999999998"/>
  </r>
  <r>
    <n v="6164"/>
    <s v="CA-2011-103989"/>
    <x v="2"/>
    <x v="1093"/>
    <d v="2011-03-21T00:00:00"/>
    <s v="First Class"/>
    <s v="MC-17605"/>
    <s v="Matt Connell"/>
    <x v="1"/>
    <s v="United States"/>
    <s v="Lakeland"/>
    <x v="2"/>
    <n v="33801"/>
    <x v="0"/>
    <s v="OFF-BI-10001196"/>
    <x v="1"/>
    <x v="8"/>
    <s v="Avery Flip-Chart Easel Binder, Black"/>
    <n v="33.57"/>
    <n v="5"/>
    <n v="0.7"/>
    <n v="-25.737000000000002"/>
  </r>
  <r>
    <n v="6165"/>
    <s v="CA-2011-103989"/>
    <x v="2"/>
    <x v="1093"/>
    <d v="2011-03-21T00:00:00"/>
    <s v="First Class"/>
    <s v="MC-17605"/>
    <s v="Matt Connell"/>
    <x v="1"/>
    <s v="United States"/>
    <s v="Lakeland"/>
    <x v="2"/>
    <n v="33801"/>
    <x v="0"/>
    <s v="FUR-FU-10003981"/>
    <x v="0"/>
    <x v="5"/>
    <s v="Eldon Wave Desk Accessories"/>
    <n v="4.9920000000000009"/>
    <n v="3"/>
    <n v="0.2"/>
    <n v="1.3728000000000002"/>
  </r>
  <r>
    <n v="6166"/>
    <s v="CA-2011-103989"/>
    <x v="2"/>
    <x v="1093"/>
    <d v="2011-03-21T00:00:00"/>
    <s v="First Class"/>
    <s v="MC-17605"/>
    <s v="Matt Connell"/>
    <x v="1"/>
    <s v="United States"/>
    <s v="Lakeland"/>
    <x v="2"/>
    <n v="33801"/>
    <x v="0"/>
    <s v="FUR-FU-10002508"/>
    <x v="0"/>
    <x v="5"/>
    <s v="Document Clip Frames"/>
    <n v="20.016000000000002"/>
    <n v="3"/>
    <n v="0.2"/>
    <n v="5.5044000000000013"/>
  </r>
  <r>
    <n v="6167"/>
    <s v="CA-2011-103989"/>
    <x v="2"/>
    <x v="1093"/>
    <d v="2011-03-21T00:00:00"/>
    <s v="First Class"/>
    <s v="MC-17605"/>
    <s v="Matt Connell"/>
    <x v="1"/>
    <s v="United States"/>
    <s v="Lakeland"/>
    <x v="2"/>
    <n v="33801"/>
    <x v="0"/>
    <s v="TEC-AC-10002647"/>
    <x v="2"/>
    <x v="11"/>
    <s v="Logitech Wireless Boombox Speaker - portable - wireless, wired"/>
    <n v="170.24"/>
    <n v="2"/>
    <n v="0.2"/>
    <n v="53.199999999999989"/>
  </r>
  <r>
    <n v="6168"/>
    <s v="CA-2012-142433"/>
    <x v="1"/>
    <x v="704"/>
    <d v="2012-04-25T00:00:00"/>
    <s v="Standard Class"/>
    <s v="ES-14020"/>
    <s v="Erica Smith"/>
    <x v="0"/>
    <s v="United States"/>
    <s v="Houston"/>
    <x v="5"/>
    <n v="77036"/>
    <x v="2"/>
    <s v="OFF-PA-10002377"/>
    <x v="1"/>
    <x v="10"/>
    <s v="Xerox 1916"/>
    <n v="117.456"/>
    <n v="3"/>
    <n v="0.2"/>
    <n v="44.045999999999992"/>
  </r>
  <r>
    <n v="6169"/>
    <s v="CA-2012-132815"/>
    <x v="1"/>
    <x v="444"/>
    <d v="2012-09-22T00:00:00"/>
    <s v="Second Class"/>
    <s v="RW-19540"/>
    <s v="Rick Wilson"/>
    <x v="1"/>
    <s v="United States"/>
    <s v="Los Angeles"/>
    <x v="1"/>
    <n v="90008"/>
    <x v="1"/>
    <s v="OFF-PA-10004530"/>
    <x v="1"/>
    <x v="10"/>
    <s v="Personal Creations Ink Jet Cards and Labels"/>
    <n v="22.96"/>
    <n v="2"/>
    <n v="0"/>
    <n v="11.250400000000001"/>
  </r>
  <r>
    <n v="6170"/>
    <s v="CA-2011-101266"/>
    <x v="2"/>
    <x v="9"/>
    <d v="2011-08-30T00:00:00"/>
    <s v="Second Class"/>
    <s v="MM-17920"/>
    <s v="Michael Moore"/>
    <x v="0"/>
    <s v="United States"/>
    <s v="Springfield"/>
    <x v="17"/>
    <n v="22153"/>
    <x v="0"/>
    <s v="OFF-PA-10002986"/>
    <x v="1"/>
    <x v="10"/>
    <s v="Xerox 1898"/>
    <n v="13.36"/>
    <n v="2"/>
    <n v="0"/>
    <n v="6.4127999999999998"/>
  </r>
  <r>
    <n v="6171"/>
    <s v="CA-2013-141523"/>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s v="CA-2013-141523"/>
    <x v="0"/>
    <x v="1054"/>
    <d v="2013-12-25T00:00:00"/>
    <s v="Second Class"/>
    <s v="MH-17440"/>
    <s v="Mark Haberlin"/>
    <x v="1"/>
    <s v="United States"/>
    <s v="New York City"/>
    <x v="15"/>
    <n v="10035"/>
    <x v="3"/>
    <s v="OFF-AR-10001545"/>
    <x v="1"/>
    <x v="6"/>
    <s v="Newell 326"/>
    <n v="3.52"/>
    <n v="2"/>
    <n v="0"/>
    <n v="1.0207999999999999"/>
  </r>
  <r>
    <n v="6173"/>
    <s v="US-2011-106299"/>
    <x v="2"/>
    <x v="1094"/>
    <d v="2011-08-08T00:00:00"/>
    <s v="Standard Class"/>
    <s v="NZ-18565"/>
    <s v="Nick Zandusky"/>
    <x v="2"/>
    <s v="United States"/>
    <s v="Springfield"/>
    <x v="25"/>
    <n v="65807"/>
    <x v="2"/>
    <s v="OFF-BI-10001758"/>
    <x v="1"/>
    <x v="8"/>
    <s v="Wilson Jones 14 Line Acrylic Coated Pressboard Data Binders"/>
    <n v="26.7"/>
    <n v="5"/>
    <n v="0"/>
    <n v="12.548999999999999"/>
  </r>
  <r>
    <n v="6174"/>
    <s v="US-2011-106299"/>
    <x v="2"/>
    <x v="1094"/>
    <d v="2011-08-08T00:00:00"/>
    <s v="Standard Class"/>
    <s v="NZ-18565"/>
    <s v="Nick Zandusky"/>
    <x v="2"/>
    <s v="United States"/>
    <s v="Springfield"/>
    <x v="25"/>
    <n v="65807"/>
    <x v="2"/>
    <s v="TEC-AC-10003237"/>
    <x v="2"/>
    <x v="11"/>
    <s v="Memorex Micro Travel Drive 4 GB"/>
    <n v="21.2"/>
    <n v="2"/>
    <n v="0"/>
    <n v="9.1160000000000014"/>
  </r>
  <r>
    <n v="6175"/>
    <s v="US-2011-106299"/>
    <x v="2"/>
    <x v="1094"/>
    <d v="2011-08-08T00:00:00"/>
    <s v="Standard Class"/>
    <s v="NZ-18565"/>
    <s v="Nick Zandusky"/>
    <x v="2"/>
    <s v="United States"/>
    <s v="Springfield"/>
    <x v="25"/>
    <n v="65807"/>
    <x v="2"/>
    <s v="OFF-ST-10002011"/>
    <x v="1"/>
    <x v="4"/>
    <s v="Smead Adjustable Mobile File Trolley with Lockable Top"/>
    <n v="838.38"/>
    <n v="2"/>
    <n v="0"/>
    <n v="226.36260000000004"/>
  </r>
  <r>
    <n v="6176"/>
    <s v="CA-2012-158421"/>
    <x v="1"/>
    <x v="481"/>
    <d v="2012-09-26T00:00:00"/>
    <s v="Standard Class"/>
    <s v="GB-14575"/>
    <s v="Giulietta Baptist"/>
    <x v="0"/>
    <s v="United States"/>
    <s v="Columbia"/>
    <x v="20"/>
    <n v="29203"/>
    <x v="0"/>
    <s v="FUR-CH-10000309"/>
    <x v="0"/>
    <x v="1"/>
    <s v="Global Comet Stacking Arm Chair"/>
    <n v="1690.04"/>
    <n v="4"/>
    <n v="0"/>
    <n v="422.51"/>
  </r>
  <r>
    <n v="6177"/>
    <s v="CA-2012-158421"/>
    <x v="1"/>
    <x v="481"/>
    <d v="2012-09-26T00:00:00"/>
    <s v="Standard Class"/>
    <s v="GB-14575"/>
    <s v="Giulietta Baptist"/>
    <x v="0"/>
    <s v="United States"/>
    <s v="Columbia"/>
    <x v="20"/>
    <n v="29203"/>
    <x v="0"/>
    <s v="OFF-ST-10002444"/>
    <x v="1"/>
    <x v="4"/>
    <s v="Recycled Eldon Regeneration Jumbo File"/>
    <n v="85.96"/>
    <n v="7"/>
    <n v="0"/>
    <n v="24.068799999999996"/>
  </r>
  <r>
    <n v="6178"/>
    <s v="CA-2012-158421"/>
    <x v="1"/>
    <x v="481"/>
    <d v="2012-09-26T00:00:00"/>
    <s v="Standard Class"/>
    <s v="GB-14575"/>
    <s v="Giulietta Baptist"/>
    <x v="0"/>
    <s v="United States"/>
    <s v="Columbia"/>
    <x v="20"/>
    <n v="29203"/>
    <x v="0"/>
    <s v="OFF-EN-10001453"/>
    <x v="1"/>
    <x v="12"/>
    <s v="Tyvek Interoffice Envelopes, 9 1/2&quot; x 12 1/2&quot;, 100/Box"/>
    <n v="121.96"/>
    <n v="2"/>
    <n v="0"/>
    <n v="57.32119999999999"/>
  </r>
  <r>
    <n v="6179"/>
    <s v="CA-2012-158421"/>
    <x v="1"/>
    <x v="481"/>
    <d v="2012-09-26T00:00:00"/>
    <s v="Standard Class"/>
    <s v="GB-14575"/>
    <s v="Giulietta Baptist"/>
    <x v="0"/>
    <s v="United States"/>
    <s v="Columbia"/>
    <x v="20"/>
    <n v="29203"/>
    <x v="0"/>
    <s v="OFF-PA-10001801"/>
    <x v="1"/>
    <x v="10"/>
    <s v="Xerox 193"/>
    <n v="23.92"/>
    <n v="4"/>
    <n v="0"/>
    <n v="11.720800000000001"/>
  </r>
  <r>
    <n v="6180"/>
    <s v="CA-2012-158421"/>
    <x v="1"/>
    <x v="481"/>
    <d v="2012-09-26T00:00:00"/>
    <s v="Standard Class"/>
    <s v="GB-14575"/>
    <s v="Giulietta Baptist"/>
    <x v="0"/>
    <s v="United States"/>
    <s v="Columbia"/>
    <x v="20"/>
    <n v="29203"/>
    <x v="0"/>
    <s v="OFF-ST-10000563"/>
    <x v="1"/>
    <x v="4"/>
    <s v="Fellowes Bankers Box Stor/Drawer Steel Plus"/>
    <n v="63.96"/>
    <n v="2"/>
    <n v="0"/>
    <n v="6.3960000000000008"/>
  </r>
  <r>
    <n v="6181"/>
    <s v="CA-2012-158421"/>
    <x v="1"/>
    <x v="481"/>
    <d v="2012-09-26T00:00:00"/>
    <s v="Standard Class"/>
    <s v="GB-14575"/>
    <s v="Giulietta Baptist"/>
    <x v="0"/>
    <s v="United States"/>
    <s v="Columbia"/>
    <x v="20"/>
    <n v="29203"/>
    <x v="0"/>
    <s v="TEC-PH-10000369"/>
    <x v="2"/>
    <x v="7"/>
    <s v="HTC One Mini"/>
    <n v="629.94999999999993"/>
    <n v="5"/>
    <n v="0"/>
    <n v="176.38600000000002"/>
  </r>
  <r>
    <n v="6182"/>
    <s v="CA-2012-158421"/>
    <x v="1"/>
    <x v="481"/>
    <d v="2012-09-26T00:00:00"/>
    <s v="Standard Class"/>
    <s v="GB-14575"/>
    <s v="Giulietta Baptist"/>
    <x v="0"/>
    <s v="United States"/>
    <s v="Columbia"/>
    <x v="20"/>
    <n v="29203"/>
    <x v="0"/>
    <s v="TEC-PH-10002538"/>
    <x v="2"/>
    <x v="7"/>
    <s v="Grandstream GXP1160 VoIP phone"/>
    <n v="113.72999999999999"/>
    <n v="3"/>
    <n v="0"/>
    <n v="32.981699999999989"/>
  </r>
  <r>
    <n v="6183"/>
    <s v="CA-2012-158421"/>
    <x v="1"/>
    <x v="481"/>
    <d v="2012-09-26T00:00:00"/>
    <s v="Standard Class"/>
    <s v="GB-14575"/>
    <s v="Giulietta Baptist"/>
    <x v="0"/>
    <s v="United States"/>
    <s v="Columbia"/>
    <x v="20"/>
    <n v="29203"/>
    <x v="0"/>
    <s v="OFF-BI-10000050"/>
    <x v="1"/>
    <x v="8"/>
    <s v="Angle-D Binders with Locking Rings, Label Holders"/>
    <n v="14.6"/>
    <n v="2"/>
    <n v="0"/>
    <n v="6.8619999999999992"/>
  </r>
  <r>
    <n v="6184"/>
    <s v="CA-2012-158421"/>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s v="CA-2013-143609"/>
    <x v="0"/>
    <x v="25"/>
    <d v="2013-12-14T00:00:00"/>
    <s v="First Class"/>
    <s v="DB-13270"/>
    <s v="Deborah Brumfield"/>
    <x v="2"/>
    <s v="United States"/>
    <s v="Portland"/>
    <x v="21"/>
    <n v="97206"/>
    <x v="1"/>
    <s v="FUR-CH-10004218"/>
    <x v="0"/>
    <x v="1"/>
    <s v="Global Fabric Manager's Chair, Dark Gray"/>
    <n v="403.92"/>
    <n v="5"/>
    <n v="0.2"/>
    <n v="25.245000000000019"/>
  </r>
  <r>
    <n v="6186"/>
    <s v="CA-2012-138331"/>
    <x v="1"/>
    <x v="976"/>
    <d v="2012-08-12T00:00:00"/>
    <s v="Standard Class"/>
    <s v="JK-15625"/>
    <s v="Jim Karlsson"/>
    <x v="0"/>
    <s v="United States"/>
    <s v="Philadelphia"/>
    <x v="9"/>
    <n v="19120"/>
    <x v="3"/>
    <s v="OFF-AR-10002952"/>
    <x v="1"/>
    <x v="6"/>
    <s v="Stanley Contemporary Battery Pencil Sharpeners"/>
    <n v="106.8"/>
    <n v="10"/>
    <n v="0.2"/>
    <n v="10.679999999999996"/>
  </r>
  <r>
    <n v="6187"/>
    <s v="CA-2012-138954"/>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s v="CA-2012-138954"/>
    <x v="1"/>
    <x v="219"/>
    <d v="2012-11-17T00:00:00"/>
    <s v="First Class"/>
    <s v="MH-17785"/>
    <s v="Maya Herman"/>
    <x v="1"/>
    <s v="United States"/>
    <s v="New York City"/>
    <x v="15"/>
    <n v="10035"/>
    <x v="3"/>
    <s v="OFF-BI-10003963"/>
    <x v="1"/>
    <x v="8"/>
    <s v="Cardinal Holdit Data Disk Pockets"/>
    <n v="34.944000000000003"/>
    <n v="6"/>
    <n v="0.2"/>
    <n v="11.793599999999998"/>
  </r>
  <r>
    <n v="6189"/>
    <s v="CA-2012-138954"/>
    <x v="1"/>
    <x v="219"/>
    <d v="2012-11-17T00:00:00"/>
    <s v="First Class"/>
    <s v="MH-17785"/>
    <s v="Maya Herman"/>
    <x v="1"/>
    <s v="United States"/>
    <s v="New York City"/>
    <x v="15"/>
    <n v="10035"/>
    <x v="3"/>
    <s v="OFF-AR-10001955"/>
    <x v="1"/>
    <x v="6"/>
    <s v="Newell 319"/>
    <n v="119.03999999999999"/>
    <n v="6"/>
    <n v="0"/>
    <n v="35.711999999999989"/>
  </r>
  <r>
    <n v="6190"/>
    <s v="CA-2014-157903"/>
    <x v="3"/>
    <x v="1095"/>
    <d v="2014-04-09T00:00:00"/>
    <s v="Standard Class"/>
    <s v="AM-10705"/>
    <s v="Anne McFarland"/>
    <x v="0"/>
    <s v="United States"/>
    <s v="Des Plaines"/>
    <x v="10"/>
    <n v="60016"/>
    <x v="2"/>
    <s v="TEC-PH-10004345"/>
    <x v="2"/>
    <x v="7"/>
    <s v="Cisco SPA 502G IP Phone"/>
    <n v="383.84000000000003"/>
    <n v="4"/>
    <n v="0.2"/>
    <n v="47.97999999999999"/>
  </r>
  <r>
    <n v="6191"/>
    <s v="CA-2013-157259"/>
    <x v="0"/>
    <x v="435"/>
    <d v="2013-12-29T00:00:00"/>
    <s v="Standard Class"/>
    <s v="JM-15535"/>
    <s v="Jessica Myrick"/>
    <x v="0"/>
    <s v="United States"/>
    <s v="New York City"/>
    <x v="15"/>
    <n v="10035"/>
    <x v="3"/>
    <s v="FUR-FU-10003192"/>
    <x v="0"/>
    <x v="5"/>
    <s v="Luxo Adjustable Task Clamp Lamp"/>
    <n v="799.56000000000006"/>
    <n v="9"/>
    <n v="0"/>
    <n v="207.88559999999998"/>
  </r>
  <r>
    <n v="6192"/>
    <s v="CA-2014-107986"/>
    <x v="3"/>
    <x v="1096"/>
    <d v="2014-12-14T00:00:00"/>
    <s v="Same Day"/>
    <s v="MW-18220"/>
    <s v="Mitch Webber"/>
    <x v="0"/>
    <s v="United States"/>
    <s v="Seattle"/>
    <x v="4"/>
    <n v="98103"/>
    <x v="1"/>
    <s v="OFF-ST-10001325"/>
    <x v="1"/>
    <x v="4"/>
    <s v="Sterilite Officeware Hinged File Box"/>
    <n v="31.44"/>
    <n v="3"/>
    <n v="0"/>
    <n v="8.4888000000000012"/>
  </r>
  <r>
    <n v="6193"/>
    <s v="CA-2014-104927"/>
    <x v="3"/>
    <x v="66"/>
    <d v="2014-12-27T00:00:00"/>
    <s v="Standard Class"/>
    <s v="AG-10330"/>
    <s v="Alex Grayson"/>
    <x v="0"/>
    <s v="United States"/>
    <s v="Houston"/>
    <x v="5"/>
    <n v="77095"/>
    <x v="2"/>
    <s v="OFF-PA-10000019"/>
    <x v="1"/>
    <x v="10"/>
    <s v="Xerox 1931"/>
    <n v="25.920000000000005"/>
    <n v="5"/>
    <n v="0.2"/>
    <n v="9.0719999999999992"/>
  </r>
  <r>
    <n v="6194"/>
    <s v="CA-2014-104927"/>
    <x v="3"/>
    <x v="66"/>
    <d v="2014-12-27T00:00:00"/>
    <s v="Standard Class"/>
    <s v="AG-10330"/>
    <s v="Alex Grayson"/>
    <x v="0"/>
    <s v="United States"/>
    <s v="Houston"/>
    <x v="5"/>
    <n v="77095"/>
    <x v="2"/>
    <s v="OFF-BI-10003429"/>
    <x v="1"/>
    <x v="8"/>
    <s v="Cardinal HOLDit! Binder Insert Strips,Extra Strips"/>
    <n v="6.3299999999999992"/>
    <n v="5"/>
    <n v="0.8"/>
    <n v="-9.8114999999999988"/>
  </r>
  <r>
    <n v="6195"/>
    <s v="CA-2014-104927"/>
    <x v="3"/>
    <x v="66"/>
    <d v="2014-12-27T00:00:00"/>
    <s v="Standard Class"/>
    <s v="AG-10330"/>
    <s v="Alex Grayson"/>
    <x v="0"/>
    <s v="United States"/>
    <s v="Houston"/>
    <x v="5"/>
    <n v="77095"/>
    <x v="2"/>
    <s v="OFF-PA-10000176"/>
    <x v="1"/>
    <x v="10"/>
    <s v="Xerox 1887"/>
    <n v="75.88"/>
    <n v="5"/>
    <n v="0.2"/>
    <n v="26.557999999999993"/>
  </r>
  <r>
    <n v="6196"/>
    <s v="CA-2014-113453"/>
    <x v="3"/>
    <x v="208"/>
    <d v="2014-10-29T00:00:00"/>
    <s v="Standard Class"/>
    <s v="CM-12160"/>
    <s v="Charles McCrossin"/>
    <x v="0"/>
    <s v="United States"/>
    <s v="Philadelphia"/>
    <x v="9"/>
    <n v="19143"/>
    <x v="3"/>
    <s v="TEC-PH-10004165"/>
    <x v="2"/>
    <x v="7"/>
    <s v="Mitel MiVoice 5330e IP Phone"/>
    <n v="329.988"/>
    <n v="2"/>
    <n v="0.4"/>
    <n v="-76.997200000000021"/>
  </r>
  <r>
    <n v="6197"/>
    <s v="CA-2014-113453"/>
    <x v="3"/>
    <x v="208"/>
    <d v="2014-10-29T00:00:00"/>
    <s v="Standard Class"/>
    <s v="CM-12160"/>
    <s v="Charles McCrossin"/>
    <x v="0"/>
    <s v="United States"/>
    <s v="Philadelphia"/>
    <x v="9"/>
    <n v="19143"/>
    <x v="3"/>
    <s v="OFF-ST-10000352"/>
    <x v="1"/>
    <x v="4"/>
    <s v="Acco Perma 2700 Stacking Storage Drawers"/>
    <n v="71.376000000000005"/>
    <n v="3"/>
    <n v="0.2"/>
    <n v="-4.460999999999995"/>
  </r>
  <r>
    <n v="6198"/>
    <s v="CA-2012-149909"/>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s v="CA-2012-149909"/>
    <x v="1"/>
    <x v="50"/>
    <d v="2012-11-17T00:00:00"/>
    <s v="Standard Class"/>
    <s v="RA-19915"/>
    <s v="Russell Applegate"/>
    <x v="0"/>
    <s v="United States"/>
    <s v="Columbus"/>
    <x v="14"/>
    <n v="47201"/>
    <x v="2"/>
    <s v="TEC-PH-10001536"/>
    <x v="2"/>
    <x v="7"/>
    <s v="Spigen Samsung Galaxy S5 Case Wallet"/>
    <n v="50.97"/>
    <n v="3"/>
    <n v="0"/>
    <n v="13.252199999999997"/>
  </r>
  <r>
    <n v="6200"/>
    <s v="CA-2012-149909"/>
    <x v="1"/>
    <x v="50"/>
    <d v="2012-11-17T00:00:00"/>
    <s v="Standard Class"/>
    <s v="RA-19915"/>
    <s v="Russell Applegate"/>
    <x v="0"/>
    <s v="United States"/>
    <s v="Columbus"/>
    <x v="14"/>
    <n v="47201"/>
    <x v="2"/>
    <s v="OFF-PA-10001790"/>
    <x v="1"/>
    <x v="10"/>
    <s v="Xerox 1910"/>
    <n v="96.08"/>
    <n v="2"/>
    <n v="0"/>
    <n v="46.118399999999994"/>
  </r>
  <r>
    <n v="6201"/>
    <s v="CA-2012-146675"/>
    <x v="1"/>
    <x v="392"/>
    <d v="2012-04-20T00:00:00"/>
    <s v="Standard Class"/>
    <s v="SB-20185"/>
    <s v="Sarah Brown"/>
    <x v="0"/>
    <s v="United States"/>
    <s v="Evanston"/>
    <x v="10"/>
    <n v="60201"/>
    <x v="2"/>
    <s v="TEC-CO-10001766"/>
    <x v="2"/>
    <x v="16"/>
    <s v="Canon PC940 Copier"/>
    <n v="1439.9680000000001"/>
    <n v="4"/>
    <n v="0.2"/>
    <n v="485.98919999999993"/>
  </r>
  <r>
    <n v="6202"/>
    <s v="CA-2012-146675"/>
    <x v="1"/>
    <x v="392"/>
    <d v="2012-04-20T00:00:00"/>
    <s v="Standard Class"/>
    <s v="SB-20185"/>
    <s v="Sarah Brown"/>
    <x v="0"/>
    <s v="United States"/>
    <s v="Evanston"/>
    <x v="10"/>
    <n v="60201"/>
    <x v="2"/>
    <s v="TEC-AC-10004396"/>
    <x v="2"/>
    <x v="11"/>
    <s v="Logitech Keyboard K120"/>
    <n v="43.56"/>
    <n v="3"/>
    <n v="0.2"/>
    <n v="-4.9004999999999974"/>
  </r>
  <r>
    <n v="6203"/>
    <s v="CA-2013-118332"/>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s v="CA-2013-133669"/>
    <x v="0"/>
    <x v="147"/>
    <d v="2013-10-28T00:00:00"/>
    <s v="Standard Class"/>
    <s v="SV-20935"/>
    <s v="Susan Vittorini"/>
    <x v="0"/>
    <s v="United States"/>
    <s v="Columbus"/>
    <x v="24"/>
    <n v="43229"/>
    <x v="3"/>
    <s v="TEC-PH-10001305"/>
    <x v="2"/>
    <x v="7"/>
    <s v="Panasonic KX TS208W Corded phone"/>
    <n v="235.15199999999999"/>
    <n v="8"/>
    <n v="0.4"/>
    <n v="-47.030399999999986"/>
  </r>
  <r>
    <n v="6205"/>
    <s v="CA-2014-145660"/>
    <x v="3"/>
    <x v="96"/>
    <d v="2014-12-04T00:00:00"/>
    <s v="First Class"/>
    <s v="MG-17650"/>
    <s v="Matthew Grinstein"/>
    <x v="2"/>
    <s v="United States"/>
    <s v="Marion"/>
    <x v="24"/>
    <n v="43302"/>
    <x v="3"/>
    <s v="FUR-FU-10002885"/>
    <x v="0"/>
    <x v="5"/>
    <s v="Magna Visual Magnetic Picture Hangers"/>
    <n v="7.7120000000000006"/>
    <n v="2"/>
    <n v="0.2"/>
    <n v="1.7352000000000005"/>
  </r>
  <r>
    <n v="6206"/>
    <s v="CA-2013-133697"/>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s v="CA-2013-133697"/>
    <x v="0"/>
    <x v="201"/>
    <d v="2013-10-25T00:00:00"/>
    <s v="Second Class"/>
    <s v="CM-12445"/>
    <s v="Chuck Magee"/>
    <x v="0"/>
    <s v="United States"/>
    <s v="Houston"/>
    <x v="5"/>
    <n v="77095"/>
    <x v="2"/>
    <s v="OFF-FA-10003112"/>
    <x v="1"/>
    <x v="13"/>
    <s v="Staples"/>
    <n v="25.248000000000001"/>
    <n v="4"/>
    <n v="0.2"/>
    <n v="7.8899999999999979"/>
  </r>
  <r>
    <n v="6208"/>
    <s v="CA-2013-133697"/>
    <x v="0"/>
    <x v="201"/>
    <d v="2013-10-25T00:00:00"/>
    <s v="Second Class"/>
    <s v="CM-12445"/>
    <s v="Chuck Magee"/>
    <x v="0"/>
    <s v="United States"/>
    <s v="Houston"/>
    <x v="5"/>
    <n v="77095"/>
    <x v="2"/>
    <s v="FUR-CH-10002372"/>
    <x v="0"/>
    <x v="1"/>
    <s v="Office Star - Ergonomically Designed Knee Chair"/>
    <n v="56.686"/>
    <n v="1"/>
    <n v="0.3"/>
    <n v="-14.576399999999996"/>
  </r>
  <r>
    <n v="6209"/>
    <s v="CA-2014-148138"/>
    <x v="3"/>
    <x v="365"/>
    <d v="2014-10-04T00:00:00"/>
    <s v="Standard Class"/>
    <s v="ME-18010"/>
    <s v="Michelle Ellison"/>
    <x v="1"/>
    <s v="United States"/>
    <s v="Marion"/>
    <x v="24"/>
    <n v="43302"/>
    <x v="3"/>
    <s v="OFF-ST-10000563"/>
    <x v="1"/>
    <x v="4"/>
    <s v="Fellowes Bankers Box Stor/Drawer Steel Plus"/>
    <n v="51.168000000000006"/>
    <n v="2"/>
    <n v="0.2"/>
    <n v="-6.3960000000000008"/>
  </r>
  <r>
    <n v="6210"/>
    <s v="CA-2014-119809"/>
    <x v="3"/>
    <x v="238"/>
    <d v="2014-08-26T00:00:00"/>
    <s v="Standard Class"/>
    <s v="YS-21880"/>
    <s v="Yana Sorensen"/>
    <x v="1"/>
    <s v="United States"/>
    <s v="Seattle"/>
    <x v="4"/>
    <n v="98103"/>
    <x v="1"/>
    <s v="OFF-BI-10003925"/>
    <x v="1"/>
    <x v="8"/>
    <s v="Fellowes PB300 Plastic Comb Binding Machine"/>
    <n v="2793.5280000000002"/>
    <n v="9"/>
    <n v="0.2"/>
    <n v="942.81569999999988"/>
  </r>
  <r>
    <n v="6211"/>
    <s v="CA-2014-119809"/>
    <x v="3"/>
    <x v="238"/>
    <d v="2014-08-26T00:00:00"/>
    <s v="Standard Class"/>
    <s v="YS-21880"/>
    <s v="Yana Sorensen"/>
    <x v="1"/>
    <s v="United States"/>
    <s v="Seattle"/>
    <x v="4"/>
    <n v="98103"/>
    <x v="1"/>
    <s v="OFF-ST-10003306"/>
    <x v="1"/>
    <x v="4"/>
    <s v="Letter Size Cart"/>
    <n v="1000.0200000000001"/>
    <n v="7"/>
    <n v="0"/>
    <n v="290.00579999999991"/>
  </r>
  <r>
    <n v="6212"/>
    <s v="CA-2014-119809"/>
    <x v="3"/>
    <x v="238"/>
    <d v="2014-08-26T00:00:00"/>
    <s v="Standard Class"/>
    <s v="YS-21880"/>
    <s v="Yana Sorensen"/>
    <x v="1"/>
    <s v="United States"/>
    <s v="Seattle"/>
    <x v="4"/>
    <n v="98103"/>
    <x v="1"/>
    <s v="FUR-FU-10001475"/>
    <x v="0"/>
    <x v="5"/>
    <s v="Contract Clock, 14&quot;, Brown"/>
    <n v="65.94"/>
    <n v="3"/>
    <n v="0"/>
    <n v="22.419600000000003"/>
  </r>
  <r>
    <n v="6213"/>
    <s v="CA-2014-149944"/>
    <x v="3"/>
    <x v="105"/>
    <d v="2014-11-17T00:00:00"/>
    <s v="Second Class"/>
    <s v="MB-17305"/>
    <s v="Maria Bertelson"/>
    <x v="0"/>
    <s v="United States"/>
    <s v="Longview"/>
    <x v="4"/>
    <n v="98632"/>
    <x v="1"/>
    <s v="OFF-FA-10003495"/>
    <x v="1"/>
    <x v="13"/>
    <s v="Staples"/>
    <n v="18.240000000000002"/>
    <n v="3"/>
    <n v="0"/>
    <n v="9.120000000000001"/>
  </r>
  <r>
    <n v="6214"/>
    <s v="CA-2014-149944"/>
    <x v="3"/>
    <x v="105"/>
    <d v="2014-11-17T00:00:00"/>
    <s v="Second Class"/>
    <s v="MB-17305"/>
    <s v="Maria Bertelson"/>
    <x v="0"/>
    <s v="United States"/>
    <s v="Longview"/>
    <x v="4"/>
    <n v="98632"/>
    <x v="1"/>
    <s v="OFF-AP-10004708"/>
    <x v="1"/>
    <x v="9"/>
    <s v="Fellowes Superior 10 Outlet Split Surge Protector"/>
    <n v="76.12"/>
    <n v="2"/>
    <n v="0"/>
    <n v="22.074799999999996"/>
  </r>
  <r>
    <n v="6215"/>
    <s v="CA-2011-128538"/>
    <x v="2"/>
    <x v="856"/>
    <d v="2011-10-15T00:00:00"/>
    <s v="Standard Class"/>
    <s v="AS-10240"/>
    <s v="Alan Shonely"/>
    <x v="0"/>
    <s v="United States"/>
    <s v="Redondo Beach"/>
    <x v="1"/>
    <n v="90278"/>
    <x v="1"/>
    <s v="OFF-EN-10001219"/>
    <x v="1"/>
    <x v="12"/>
    <s v="#10- 4 1/8&quot; x 9 1/2&quot; Security-Tint Envelopes"/>
    <n v="7.64"/>
    <n v="1"/>
    <n v="0"/>
    <n v="3.7435999999999998"/>
  </r>
  <r>
    <n v="6216"/>
    <s v="CA-2012-161711"/>
    <x v="1"/>
    <x v="109"/>
    <d v="2012-12-03T00:00:00"/>
    <s v="Standard Class"/>
    <s v="MC-17425"/>
    <s v="Mark Cousins"/>
    <x v="1"/>
    <s v="United States"/>
    <s v="New York City"/>
    <x v="15"/>
    <n v="10035"/>
    <x v="3"/>
    <s v="FUR-FU-10000087"/>
    <x v="0"/>
    <x v="5"/>
    <s v="Executive Impressions 14&quot; Two-Color Numerals Wall Clock"/>
    <n v="68.16"/>
    <n v="3"/>
    <n v="0"/>
    <n v="27.945600000000002"/>
  </r>
  <r>
    <n v="6217"/>
    <s v="CA-2012-161711"/>
    <x v="1"/>
    <x v="109"/>
    <d v="2012-12-03T00:00:00"/>
    <s v="Standard Class"/>
    <s v="MC-17425"/>
    <s v="Mark Cousins"/>
    <x v="1"/>
    <s v="United States"/>
    <s v="New York City"/>
    <x v="15"/>
    <n v="10035"/>
    <x v="3"/>
    <s v="OFF-EN-10001539"/>
    <x v="1"/>
    <x v="12"/>
    <s v="Staples"/>
    <n v="62.24"/>
    <n v="8"/>
    <n v="0"/>
    <n v="29.252800000000001"/>
  </r>
  <r>
    <n v="6218"/>
    <s v="US-2012-129553"/>
    <x v="1"/>
    <x v="1097"/>
    <d v="2012-08-02T00:00:00"/>
    <s v="Standard Class"/>
    <s v="PG-18820"/>
    <s v="Patrick Gardner"/>
    <x v="0"/>
    <s v="United States"/>
    <s v="Louisville"/>
    <x v="0"/>
    <n v="40214"/>
    <x v="0"/>
    <s v="TEC-PH-10004897"/>
    <x v="2"/>
    <x v="7"/>
    <s v="Mediabridge Sport Armband iPhone 5s"/>
    <n v="29.97"/>
    <n v="3"/>
    <n v="0"/>
    <n v="0.29969999999999963"/>
  </r>
  <r>
    <n v="6219"/>
    <s v="CA-2013-160220"/>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s v="CA-2013-160220"/>
    <x v="0"/>
    <x v="201"/>
    <d v="2013-10-27T00:00:00"/>
    <s v="Standard Class"/>
    <s v="JS-16030"/>
    <s v="Joy Smith"/>
    <x v="0"/>
    <s v="United States"/>
    <s v="Trenton"/>
    <x v="12"/>
    <n v="48183"/>
    <x v="2"/>
    <s v="TEC-PH-10001557"/>
    <x v="2"/>
    <x v="7"/>
    <s v="Pyle PMP37LED"/>
    <n v="191.98"/>
    <n v="2"/>
    <n v="0"/>
    <n v="51.834599999999995"/>
  </r>
  <r>
    <n v="6221"/>
    <s v="CA-2013-160220"/>
    <x v="0"/>
    <x v="201"/>
    <d v="2013-10-27T00:00:00"/>
    <s v="Standard Class"/>
    <s v="JS-16030"/>
    <s v="Joy Smith"/>
    <x v="0"/>
    <s v="United States"/>
    <s v="Trenton"/>
    <x v="12"/>
    <n v="48183"/>
    <x v="2"/>
    <s v="OFF-ST-10000617"/>
    <x v="1"/>
    <x v="4"/>
    <s v="Woodgrain Magazine Files by Perma"/>
    <n v="20.86"/>
    <n v="7"/>
    <n v="0"/>
    <n v="1.4601999999999977"/>
  </r>
  <r>
    <n v="6222"/>
    <s v="US-2014-157224"/>
    <x v="3"/>
    <x v="32"/>
    <d v="2014-09-19T00:00:00"/>
    <s v="Second Class"/>
    <s v="JB-16000"/>
    <s v="Joy Bell-"/>
    <x v="0"/>
    <s v="United States"/>
    <s v="Los Angeles"/>
    <x v="1"/>
    <n v="90045"/>
    <x v="1"/>
    <s v="OFF-LA-10000121"/>
    <x v="1"/>
    <x v="2"/>
    <s v="Avery 48"/>
    <n v="56.699999999999996"/>
    <n v="9"/>
    <n v="0"/>
    <n v="26.081999999999997"/>
  </r>
  <r>
    <n v="6223"/>
    <s v="CA-2014-140627"/>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s v="CA-2014-140627"/>
    <x v="3"/>
    <x v="331"/>
    <d v="2014-12-28T00:00:00"/>
    <s v="Standard Class"/>
    <s v="DK-12985"/>
    <s v="Darren Koutras"/>
    <x v="0"/>
    <s v="United States"/>
    <s v="Hendersonville"/>
    <x v="18"/>
    <n v="37075"/>
    <x v="0"/>
    <s v="OFF-AR-10000422"/>
    <x v="1"/>
    <x v="6"/>
    <s v="Pencil and Crayon Sharpener"/>
    <n v="12.263999999999999"/>
    <n v="7"/>
    <n v="0.2"/>
    <n v="1.0730999999999993"/>
  </r>
  <r>
    <n v="6225"/>
    <s v="CA-2014-140627"/>
    <x v="3"/>
    <x v="331"/>
    <d v="2014-12-28T00:00:00"/>
    <s v="Standard Class"/>
    <s v="DK-12985"/>
    <s v="Darren Koutras"/>
    <x v="0"/>
    <s v="United States"/>
    <s v="Hendersonville"/>
    <x v="18"/>
    <n v="37075"/>
    <x v="0"/>
    <s v="OFF-ST-10004123"/>
    <x v="1"/>
    <x v="4"/>
    <s v="Safco Industrial Wire Shelving System"/>
    <n v="218.35200000000003"/>
    <n v="3"/>
    <n v="0.2"/>
    <n v="-54.588000000000008"/>
  </r>
  <r>
    <n v="6226"/>
    <s v="CA-2012-133445"/>
    <x v="1"/>
    <x v="348"/>
    <d v="2012-10-09T00:00:00"/>
    <s v="Standard Class"/>
    <s v="JF-15490"/>
    <s v="Jeremy Farry"/>
    <x v="0"/>
    <s v="United States"/>
    <s v="Portland"/>
    <x v="21"/>
    <n v="97206"/>
    <x v="1"/>
    <s v="FUR-BO-10003660"/>
    <x v="0"/>
    <x v="0"/>
    <s v="Bush Cubix Collection Bookcases, Fully Assembled"/>
    <n v="66.294000000000011"/>
    <n v="1"/>
    <n v="0.7"/>
    <n v="-103.86059999999998"/>
  </r>
  <r>
    <n v="6227"/>
    <s v="CA-2012-133445"/>
    <x v="1"/>
    <x v="348"/>
    <d v="2012-10-09T00:00:00"/>
    <s v="Standard Class"/>
    <s v="JF-15490"/>
    <s v="Jeremy Farry"/>
    <x v="0"/>
    <s v="United States"/>
    <s v="Portland"/>
    <x v="21"/>
    <n v="97206"/>
    <x v="1"/>
    <s v="FUR-CH-10000422"/>
    <x v="0"/>
    <x v="1"/>
    <s v="Global Highback Leather Tilter in Burgundy"/>
    <n v="291.16800000000001"/>
    <n v="4"/>
    <n v="0.2"/>
    <n v="-14.558399999999978"/>
  </r>
  <r>
    <n v="6228"/>
    <s v="CA-2011-14878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s v="CA-2013-148208"/>
    <x v="0"/>
    <x v="115"/>
    <d v="2013-01-27T00:00:00"/>
    <s v="Standard Class"/>
    <s v="BT-11530"/>
    <s v="Bradley Talbott"/>
    <x v="2"/>
    <s v="United States"/>
    <s v="Cleveland"/>
    <x v="24"/>
    <n v="44105"/>
    <x v="3"/>
    <s v="TEC-PH-10004093"/>
    <x v="2"/>
    <x v="7"/>
    <s v="Panasonic Kx-TS550"/>
    <n v="110.376"/>
    <n v="4"/>
    <n v="0.4"/>
    <n v="-20.235600000000005"/>
  </r>
  <r>
    <n v="6230"/>
    <s v="CA-2013-148208"/>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s v="CA-2014-127656"/>
    <x v="3"/>
    <x v="497"/>
    <d v="2014-07-18T00:00:00"/>
    <s v="Standard Class"/>
    <s v="NW-18400"/>
    <s v="Natalie Webber"/>
    <x v="0"/>
    <s v="United States"/>
    <s v="Waterloo"/>
    <x v="23"/>
    <n v="50701"/>
    <x v="2"/>
    <s v="OFF-AR-10001166"/>
    <x v="1"/>
    <x v="6"/>
    <s v="Staples"/>
    <n v="30.32"/>
    <n v="4"/>
    <n v="0"/>
    <n v="11.8248"/>
  </r>
  <r>
    <n v="6232"/>
    <s v="US-2014-142188"/>
    <x v="3"/>
    <x v="220"/>
    <d v="2014-09-12T00:00:00"/>
    <s v="Same Day"/>
    <s v="JF-15415"/>
    <s v="Jennifer Ferguson"/>
    <x v="0"/>
    <s v="United States"/>
    <s v="Seattle"/>
    <x v="4"/>
    <n v="98105"/>
    <x v="1"/>
    <s v="FUR-CH-10003199"/>
    <x v="0"/>
    <x v="1"/>
    <s v="Office Star - Contemporary Task Swivel Chair"/>
    <n v="177.56800000000001"/>
    <n v="2"/>
    <n v="0.2"/>
    <n v="8.8783999999999921"/>
  </r>
  <r>
    <n v="6233"/>
    <s v="US-2014-142188"/>
    <x v="3"/>
    <x v="220"/>
    <d v="2014-09-12T00:00:00"/>
    <s v="Same Day"/>
    <s v="JF-15415"/>
    <s v="Jennifer Ferguson"/>
    <x v="0"/>
    <s v="United States"/>
    <s v="Seattle"/>
    <x v="4"/>
    <n v="98105"/>
    <x v="1"/>
    <s v="OFF-PA-10002005"/>
    <x v="1"/>
    <x v="10"/>
    <s v="Xerox 225"/>
    <n v="19.440000000000001"/>
    <n v="3"/>
    <n v="0"/>
    <n v="9.3312000000000008"/>
  </r>
  <r>
    <n v="6234"/>
    <s v="US-2014-142188"/>
    <x v="3"/>
    <x v="220"/>
    <d v="2014-09-12T00:00:00"/>
    <s v="Same Day"/>
    <s v="JF-15415"/>
    <s v="Jennifer Ferguson"/>
    <x v="0"/>
    <s v="United States"/>
    <s v="Seattle"/>
    <x v="4"/>
    <n v="98105"/>
    <x v="1"/>
    <s v="OFF-PA-10004101"/>
    <x v="1"/>
    <x v="10"/>
    <s v="Xerox 1894"/>
    <n v="71.28"/>
    <n v="11"/>
    <n v="0"/>
    <n v="34.214400000000005"/>
  </r>
  <r>
    <n v="6235"/>
    <s v="US-2014-142188"/>
    <x v="3"/>
    <x v="220"/>
    <d v="2014-09-12T00:00:00"/>
    <s v="Same Day"/>
    <s v="JF-15415"/>
    <s v="Jennifer Ferguson"/>
    <x v="0"/>
    <s v="United States"/>
    <s v="Seattle"/>
    <x v="4"/>
    <n v="98105"/>
    <x v="1"/>
    <s v="OFF-BI-10004600"/>
    <x v="1"/>
    <x v="8"/>
    <s v="Ibico Ibimaster 300 Manual Binding System"/>
    <n v="1471.96"/>
    <n v="5"/>
    <n v="0.2"/>
    <n v="459.98749999999995"/>
  </r>
  <r>
    <n v="6236"/>
    <s v="US-2014-142188"/>
    <x v="3"/>
    <x v="220"/>
    <d v="2014-09-12T00:00:00"/>
    <s v="Same Day"/>
    <s v="JF-15415"/>
    <s v="Jennifer Ferguson"/>
    <x v="0"/>
    <s v="United States"/>
    <s v="Seattle"/>
    <x v="4"/>
    <n v="98105"/>
    <x v="1"/>
    <s v="TEC-PH-10000127"/>
    <x v="2"/>
    <x v="7"/>
    <s v="iOttie XL Car Mount"/>
    <n v="79.959999999999994"/>
    <n v="5"/>
    <n v="0.2"/>
    <n v="-17.991000000000003"/>
  </r>
  <r>
    <n v="6237"/>
    <s v="CA-2013-144400"/>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s v="US-2013-155180"/>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s v="CA-2012-134075"/>
    <x v="1"/>
    <x v="295"/>
    <d v="2012-12-16T00:00:00"/>
    <s v="Standard Class"/>
    <s v="HA-14905"/>
    <s v="Helen Abelman"/>
    <x v="0"/>
    <s v="United States"/>
    <s v="San Jose"/>
    <x v="1"/>
    <n v="95123"/>
    <x v="1"/>
    <s v="FUR-FU-10004597"/>
    <x v="0"/>
    <x v="5"/>
    <s v="Eldon Cleatmat Chair Mats for Medium Pile Carpets"/>
    <n v="166.5"/>
    <n v="3"/>
    <n v="0"/>
    <n v="21.64500000000001"/>
  </r>
  <r>
    <n v="6240"/>
    <s v="CA-2012-134075"/>
    <x v="1"/>
    <x v="295"/>
    <d v="2012-12-16T00:00:00"/>
    <s v="Standard Class"/>
    <s v="HA-14905"/>
    <s v="Helen Abelman"/>
    <x v="0"/>
    <s v="United States"/>
    <s v="San Jose"/>
    <x v="1"/>
    <n v="95123"/>
    <x v="1"/>
    <s v="OFF-ST-10001496"/>
    <x v="1"/>
    <x v="4"/>
    <s v="Standard Rollaway File with Lock"/>
    <n v="360.38"/>
    <n v="2"/>
    <n v="0"/>
    <n v="93.698800000000006"/>
  </r>
  <r>
    <n v="6241"/>
    <s v="US-2013-131912"/>
    <x v="0"/>
    <x v="517"/>
    <d v="2013-11-02T00:00:00"/>
    <s v="Second Class"/>
    <s v="LH-17155"/>
    <s v="Logan Haushalter"/>
    <x v="0"/>
    <s v="United States"/>
    <s v="Los Angeles"/>
    <x v="1"/>
    <n v="90008"/>
    <x v="1"/>
    <s v="OFF-BI-10004236"/>
    <x v="1"/>
    <x v="8"/>
    <s v="XtraLife ClearVue Slant-D Ring Binder, White, 3&quot;"/>
    <n v="11.744"/>
    <n v="1"/>
    <n v="0.2"/>
    <n v="3.8167999999999997"/>
  </r>
  <r>
    <n v="6242"/>
    <s v="CA-2014-141572"/>
    <x v="3"/>
    <x v="39"/>
    <d v="2014-06-01T00:00:00"/>
    <s v="Second Class"/>
    <s v="LO-17170"/>
    <s v="Lori Olson"/>
    <x v="1"/>
    <s v="United States"/>
    <s v="Concord"/>
    <x v="38"/>
    <n v="3301"/>
    <x v="3"/>
    <s v="FUR-FU-10001185"/>
    <x v="0"/>
    <x v="5"/>
    <s v="Advantus Employee of the Month Certificate Frame, 11 x 13-1/2"/>
    <n v="247.44"/>
    <n v="8"/>
    <n v="0"/>
    <n v="101.4504"/>
  </r>
  <r>
    <n v="6243"/>
    <s v="CA-2011-134621"/>
    <x v="2"/>
    <x v="1059"/>
    <d v="2011-12-28T00:00:00"/>
    <s v="Standard Class"/>
    <s v="DP-13390"/>
    <s v="Dennis Pardue"/>
    <x v="2"/>
    <s v="United States"/>
    <s v="Columbia"/>
    <x v="18"/>
    <n v="38401"/>
    <x v="0"/>
    <s v="OFF-BI-10000977"/>
    <x v="1"/>
    <x v="8"/>
    <s v="Ibico Plastic Spiral Binding Combs"/>
    <n v="18.240000000000002"/>
    <n v="2"/>
    <n v="0.7"/>
    <n v="-14.591999999999999"/>
  </r>
  <r>
    <n v="6244"/>
    <s v="CA-2013-165561"/>
    <x v="0"/>
    <x v="390"/>
    <d v="2013-11-29T00:00:00"/>
    <s v="Standard Class"/>
    <s v="CR-12580"/>
    <s v="Clay Rozendal"/>
    <x v="2"/>
    <s v="United States"/>
    <s v="Bellevue"/>
    <x v="4"/>
    <n v="98006"/>
    <x v="1"/>
    <s v="OFF-SU-10004782"/>
    <x v="1"/>
    <x v="14"/>
    <s v="Elite 5&quot; Scissors"/>
    <n v="25.349999999999998"/>
    <n v="3"/>
    <n v="0"/>
    <n v="7.6049999999999978"/>
  </r>
  <r>
    <n v="6245"/>
    <s v="CA-2012-112305"/>
    <x v="1"/>
    <x v="312"/>
    <d v="2012-11-25T00:00:00"/>
    <s v="Standard Class"/>
    <s v="KB-16405"/>
    <s v="Katrina Bavinger"/>
    <x v="2"/>
    <s v="United States"/>
    <s v="Seattle"/>
    <x v="4"/>
    <n v="98105"/>
    <x v="1"/>
    <s v="OFF-AR-10002067"/>
    <x v="1"/>
    <x v="6"/>
    <s v="Newell 334"/>
    <n v="119.03999999999999"/>
    <n v="6"/>
    <n v="0"/>
    <n v="30.950400000000002"/>
  </r>
  <r>
    <n v="6246"/>
    <s v="CA-2012-112305"/>
    <x v="1"/>
    <x v="312"/>
    <d v="2012-11-25T00:00:00"/>
    <s v="Standard Class"/>
    <s v="KB-16405"/>
    <s v="Katrina Bavinger"/>
    <x v="2"/>
    <s v="United States"/>
    <s v="Seattle"/>
    <x v="4"/>
    <n v="98105"/>
    <x v="1"/>
    <s v="FUR-FU-10002364"/>
    <x v="0"/>
    <x v="5"/>
    <s v="Eldon Expressions Wood Desk Accessories, Oak"/>
    <n v="22.14"/>
    <n v="3"/>
    <n v="0"/>
    <n v="6.4205999999999976"/>
  </r>
  <r>
    <n v="6247"/>
    <s v="CA-2012-112305"/>
    <x v="1"/>
    <x v="312"/>
    <d v="2012-11-25T00:00:00"/>
    <s v="Standard Class"/>
    <s v="KB-16405"/>
    <s v="Katrina Bavinger"/>
    <x v="2"/>
    <s v="United States"/>
    <s v="Seattle"/>
    <x v="4"/>
    <n v="98105"/>
    <x v="1"/>
    <s v="TEC-AC-10002018"/>
    <x v="2"/>
    <x v="11"/>
    <s v="AmazonBasics 3-Button USB Wired Mouse"/>
    <n v="13.98"/>
    <n v="2"/>
    <n v="0"/>
    <n v="6.011400000000001"/>
  </r>
  <r>
    <n v="6248"/>
    <s v="CA-2014-121580"/>
    <x v="3"/>
    <x v="148"/>
    <d v="2014-06-05T00:00:00"/>
    <s v="Standard Class"/>
    <s v="ML-17410"/>
    <s v="Maris LaWare"/>
    <x v="0"/>
    <s v="United States"/>
    <s v="Columbus"/>
    <x v="14"/>
    <n v="47201"/>
    <x v="2"/>
    <s v="OFF-BI-10000632"/>
    <x v="1"/>
    <x v="8"/>
    <s v="Satellite Sectional Post Binders"/>
    <n v="43.41"/>
    <n v="1"/>
    <n v="0"/>
    <n v="19.968599999999999"/>
  </r>
  <r>
    <n v="6249"/>
    <s v="CA-2014-121580"/>
    <x v="3"/>
    <x v="148"/>
    <d v="2014-06-05T00:00:00"/>
    <s v="Standard Class"/>
    <s v="ML-17410"/>
    <s v="Maris LaWare"/>
    <x v="0"/>
    <s v="United States"/>
    <s v="Columbus"/>
    <x v="14"/>
    <n v="47201"/>
    <x v="2"/>
    <s v="FUR-FU-10003981"/>
    <x v="0"/>
    <x v="5"/>
    <s v="Eldon Wave Desk Accessories"/>
    <n v="6.24"/>
    <n v="3"/>
    <n v="0"/>
    <n v="2.6208000000000005"/>
  </r>
  <r>
    <n v="6250"/>
    <s v="CA-2014-121580"/>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s v="CA-2014-121580"/>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s v="CA-2011-101147"/>
    <x v="2"/>
    <x v="266"/>
    <d v="2011-12-04T00:00:00"/>
    <s v="First Class"/>
    <s v="MC-17575"/>
    <s v="Matt Collins"/>
    <x v="0"/>
    <s v="United States"/>
    <s v="Chicago"/>
    <x v="10"/>
    <n v="60623"/>
    <x v="2"/>
    <s v="OFF-AP-10004249"/>
    <x v="1"/>
    <x v="9"/>
    <s v="Staples"/>
    <n v="2.3939999999999997"/>
    <n v="1"/>
    <n v="0.8"/>
    <n v="-6.344100000000001"/>
  </r>
  <r>
    <n v="6253"/>
    <s v="CA-2011-165806"/>
    <x v="2"/>
    <x v="884"/>
    <d v="2011-04-07T00:00:00"/>
    <s v="Same Day"/>
    <s v="VM-21685"/>
    <s v="Valerie Mitchum"/>
    <x v="2"/>
    <s v="United States"/>
    <s v="Marietta"/>
    <x v="32"/>
    <n v="30062"/>
    <x v="0"/>
    <s v="OFF-PA-10003441"/>
    <x v="1"/>
    <x v="10"/>
    <s v="Xerox 226"/>
    <n v="58.320000000000007"/>
    <n v="9"/>
    <n v="0"/>
    <n v="27.993600000000001"/>
  </r>
  <r>
    <n v="6254"/>
    <s v="CA-2011-165806"/>
    <x v="2"/>
    <x v="884"/>
    <d v="2011-04-07T00:00:00"/>
    <s v="Same Day"/>
    <s v="VM-21685"/>
    <s v="Valerie Mitchum"/>
    <x v="2"/>
    <s v="United States"/>
    <s v="Marietta"/>
    <x v="32"/>
    <n v="30062"/>
    <x v="0"/>
    <s v="TEC-PH-10004922"/>
    <x v="2"/>
    <x v="7"/>
    <s v="RCA Visys Integrated PBX 8-Line Router"/>
    <n v="200.96999999999997"/>
    <n v="3"/>
    <n v="0"/>
    <n v="50.242500000000007"/>
  </r>
  <r>
    <n v="6255"/>
    <s v="CA-2012-151624"/>
    <x v="1"/>
    <x v="1014"/>
    <d v="2012-09-14T00:00:00"/>
    <s v="Standard Class"/>
    <s v="VW-21775"/>
    <s v="Victoria Wilson"/>
    <x v="1"/>
    <s v="United States"/>
    <s v="Montgomery"/>
    <x v="19"/>
    <n v="36116"/>
    <x v="0"/>
    <s v="FUR-FU-10001731"/>
    <x v="0"/>
    <x v="5"/>
    <s v="Acrylic Self-Standing Desk Frames"/>
    <n v="21.36"/>
    <n v="8"/>
    <n v="0"/>
    <n v="8.1167999999999996"/>
  </r>
  <r>
    <n v="6256"/>
    <s v="CA-2014-139444"/>
    <x v="3"/>
    <x v="428"/>
    <d v="2014-09-16T00:00:00"/>
    <s v="Standard Class"/>
    <s v="GK-14620"/>
    <s v="Grace Kelly"/>
    <x v="1"/>
    <s v="United States"/>
    <s v="Plano"/>
    <x v="5"/>
    <n v="75023"/>
    <x v="2"/>
    <s v="OFF-LA-10000134"/>
    <x v="1"/>
    <x v="2"/>
    <s v="Avery 511"/>
    <n v="9.8560000000000016"/>
    <n v="4"/>
    <n v="0.2"/>
    <n v="3.4495999999999993"/>
  </r>
  <r>
    <n v="6257"/>
    <s v="CA-2012-133977"/>
    <x v="1"/>
    <x v="684"/>
    <d v="2012-09-08T00:00:00"/>
    <s v="Second Class"/>
    <s v="AT-10435"/>
    <s v="Alyssa Tate"/>
    <x v="2"/>
    <s v="United States"/>
    <s v="Tamarac"/>
    <x v="2"/>
    <n v="33319"/>
    <x v="0"/>
    <s v="OFF-BI-10003166"/>
    <x v="1"/>
    <x v="8"/>
    <s v="GBC Plasticlear Binding Covers"/>
    <n v="3.4440000000000008"/>
    <n v="1"/>
    <n v="0.7"/>
    <n v="-2.5255999999999998"/>
  </r>
  <r>
    <n v="6258"/>
    <s v="CA-2014-141425"/>
    <x v="3"/>
    <x v="808"/>
    <d v="2014-11-07T00:00:00"/>
    <s v="Second Class"/>
    <s v="AR-10825"/>
    <s v="Anthony Rawles"/>
    <x v="1"/>
    <s v="United States"/>
    <s v="Columbus"/>
    <x v="24"/>
    <n v="43229"/>
    <x v="3"/>
    <s v="OFF-SU-10000646"/>
    <x v="1"/>
    <x v="14"/>
    <s v="Premier Automatic Letter Opener"/>
    <n v="384.59200000000004"/>
    <n v="2"/>
    <n v="0.2"/>
    <n v="-81.725799999999978"/>
  </r>
  <r>
    <n v="6259"/>
    <s v="CA-2012-133536"/>
    <x v="1"/>
    <x v="262"/>
    <d v="2012-03-30T00:00:00"/>
    <s v="Second Class"/>
    <s v="JH-15820"/>
    <s v="John Huston"/>
    <x v="0"/>
    <s v="United States"/>
    <s v="New York City"/>
    <x v="15"/>
    <n v="10009"/>
    <x v="3"/>
    <s v="OFF-EN-10004459"/>
    <x v="1"/>
    <x v="12"/>
    <s v="Security-Tint Envelopes"/>
    <n v="22.919999999999998"/>
    <n v="3"/>
    <n v="0"/>
    <n v="11.230799999999999"/>
  </r>
  <r>
    <n v="6260"/>
    <s v="CA-2012-150441"/>
    <x v="1"/>
    <x v="863"/>
    <d v="2012-08-17T00:00:00"/>
    <s v="Second Class"/>
    <s v="RA-19285"/>
    <s v="Ralph Arnett"/>
    <x v="0"/>
    <s v="United States"/>
    <s v="Richmond"/>
    <x v="14"/>
    <n v="47374"/>
    <x v="2"/>
    <s v="OFF-BI-10003529"/>
    <x v="1"/>
    <x v="8"/>
    <s v="Avery Round Ring Poly Binders"/>
    <n v="11.36"/>
    <n v="4"/>
    <n v="0"/>
    <n v="5.5663999999999998"/>
  </r>
  <r>
    <n v="6261"/>
    <s v="CA-2012-162607"/>
    <x v="1"/>
    <x v="793"/>
    <d v="2012-05-18T00:00:00"/>
    <s v="Standard Class"/>
    <s v="RO-19780"/>
    <s v="Rose O'Brian"/>
    <x v="0"/>
    <s v="United States"/>
    <s v="Seattle"/>
    <x v="4"/>
    <n v="98115"/>
    <x v="1"/>
    <s v="OFF-BI-10002949"/>
    <x v="1"/>
    <x v="8"/>
    <s v="Prestige Round Ring Binders"/>
    <n v="14.592000000000002"/>
    <n v="3"/>
    <n v="0.2"/>
    <n v="4.9247999999999985"/>
  </r>
  <r>
    <n v="6262"/>
    <s v="CA-2014-103506"/>
    <x v="3"/>
    <x v="283"/>
    <d v="2014-07-28T00:00:00"/>
    <s v="Standard Class"/>
    <s v="LR-17035"/>
    <s v="Lisa Ryan"/>
    <x v="1"/>
    <s v="United States"/>
    <s v="Long Beach"/>
    <x v="15"/>
    <n v="11561"/>
    <x v="3"/>
    <s v="OFF-LA-10001158"/>
    <x v="1"/>
    <x v="2"/>
    <s v="Avery Address/Shipping Labels for Typewriters, 4&quot; x 2&quot;"/>
    <n v="41.4"/>
    <n v="4"/>
    <n v="0"/>
    <n v="19.872"/>
  </r>
  <r>
    <n v="6263"/>
    <s v="CA-2013-132479"/>
    <x v="0"/>
    <x v="446"/>
    <d v="2013-09-27T00:00:00"/>
    <s v="First Class"/>
    <s v="MK-17905"/>
    <s v="Michael Kennedy"/>
    <x v="1"/>
    <s v="United States"/>
    <s v="Rockford"/>
    <x v="10"/>
    <n v="61107"/>
    <x v="2"/>
    <s v="OFF-BI-10004584"/>
    <x v="1"/>
    <x v="8"/>
    <s v="GBC ProClick 150 Presentation Binding System"/>
    <n v="442.37199999999996"/>
    <n v="7"/>
    <n v="0.8"/>
    <n v="-729.91380000000004"/>
  </r>
  <r>
    <n v="6264"/>
    <s v="CA-2014-160724"/>
    <x v="3"/>
    <x v="1024"/>
    <d v="2014-05-11T00:00:00"/>
    <s v="Standard Class"/>
    <s v="YS-21880"/>
    <s v="Yana Sorensen"/>
    <x v="1"/>
    <s v="United States"/>
    <s v="Columbus"/>
    <x v="32"/>
    <n v="31907"/>
    <x v="0"/>
    <s v="OFF-BI-10004965"/>
    <x v="1"/>
    <x v="8"/>
    <s v="Ibico Covers for Plastic or Wire Binding Elements"/>
    <n v="34.5"/>
    <n v="3"/>
    <n v="0"/>
    <n v="15.524999999999999"/>
  </r>
  <r>
    <n v="6265"/>
    <s v="US-2013-115952"/>
    <x v="0"/>
    <x v="1099"/>
    <d v="2013-10-07T00:00:00"/>
    <s v="Same Day"/>
    <s v="JH-15910"/>
    <s v="Jonathan Howell"/>
    <x v="0"/>
    <s v="United States"/>
    <s v="Tulsa"/>
    <x v="26"/>
    <n v="74133"/>
    <x v="2"/>
    <s v="OFF-BI-10004654"/>
    <x v="1"/>
    <x v="8"/>
    <s v="Avery Binding System Hidden Tab Executive Style Index Sets"/>
    <n v="28.849999999999998"/>
    <n v="5"/>
    <n v="0"/>
    <n v="14.424999999999999"/>
  </r>
  <r>
    <n v="6266"/>
    <s v="CA-2011-146731"/>
    <x v="2"/>
    <x v="935"/>
    <d v="2011-11-08T00:00:00"/>
    <s v="Standard Class"/>
    <s v="AT-10735"/>
    <s v="Annie Thurman"/>
    <x v="0"/>
    <s v="United States"/>
    <s v="Nashville"/>
    <x v="18"/>
    <n v="37211"/>
    <x v="0"/>
    <s v="OFF-PA-10000141"/>
    <x v="1"/>
    <x v="10"/>
    <s v="Ampad Evidence Wirebond Steno Books, 6&quot; x 9&quot;"/>
    <n v="3.4880000000000004"/>
    <n v="2"/>
    <n v="0.2"/>
    <n v="1.1771999999999998"/>
  </r>
  <r>
    <n v="6267"/>
    <s v="CA-2011-146731"/>
    <x v="2"/>
    <x v="935"/>
    <d v="2011-11-08T00:00:00"/>
    <s v="Standard Class"/>
    <s v="AT-10735"/>
    <s v="Annie Thurman"/>
    <x v="0"/>
    <s v="United States"/>
    <s v="Nashville"/>
    <x v="18"/>
    <n v="37211"/>
    <x v="0"/>
    <s v="OFF-PA-10001019"/>
    <x v="1"/>
    <x v="10"/>
    <s v="Xerox 1884"/>
    <n v="143.85600000000002"/>
    <n v="9"/>
    <n v="0.2"/>
    <n v="48.551399999999994"/>
  </r>
  <r>
    <n v="6268"/>
    <s v="CA-2012-115392"/>
    <x v="1"/>
    <x v="486"/>
    <d v="2012-10-04T00:00:00"/>
    <s v="Second Class"/>
    <s v="RM-19675"/>
    <s v="Robert Marley"/>
    <x v="2"/>
    <s v="United States"/>
    <s v="Cambridge"/>
    <x v="31"/>
    <n v="2138"/>
    <x v="3"/>
    <s v="TEC-PH-10002496"/>
    <x v="2"/>
    <x v="7"/>
    <s v="Cisco SPA301"/>
    <n v="311.98"/>
    <n v="2"/>
    <n v="0"/>
    <n v="93.593999999999994"/>
  </r>
  <r>
    <n v="6269"/>
    <s v="CA-2012-115392"/>
    <x v="1"/>
    <x v="486"/>
    <d v="2012-10-04T00:00:00"/>
    <s v="Second Class"/>
    <s v="RM-19675"/>
    <s v="Robert Marley"/>
    <x v="2"/>
    <s v="United States"/>
    <s v="Cambridge"/>
    <x v="31"/>
    <n v="2138"/>
    <x v="3"/>
    <s v="OFF-BI-10000829"/>
    <x v="1"/>
    <x v="8"/>
    <s v="Avery Non-Stick Binders"/>
    <n v="22.450000000000003"/>
    <n v="5"/>
    <n v="0"/>
    <n v="10.327"/>
  </r>
  <r>
    <n v="6270"/>
    <s v="CA-2014-102379"/>
    <x v="3"/>
    <x v="574"/>
    <d v="2014-12-07T00:00:00"/>
    <s v="Standard Class"/>
    <s v="BB-11545"/>
    <s v="Brenda Bowman"/>
    <x v="1"/>
    <s v="United States"/>
    <s v="Oakland"/>
    <x v="1"/>
    <n v="94601"/>
    <x v="1"/>
    <s v="TEC-PH-10001448"/>
    <x v="2"/>
    <x v="7"/>
    <s v="Anker Astro 15000mAh USB Portable Charger"/>
    <n v="39.992000000000004"/>
    <n v="1"/>
    <n v="0.2"/>
    <n v="-7.9984000000000073"/>
  </r>
  <r>
    <n v="6271"/>
    <s v="CA-2014-102379"/>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s v="CA-2014-102379"/>
    <x v="3"/>
    <x v="574"/>
    <d v="2014-12-07T00:00:00"/>
    <s v="Standard Class"/>
    <s v="BB-11545"/>
    <s v="Brenda Bowman"/>
    <x v="1"/>
    <s v="United States"/>
    <s v="Oakland"/>
    <x v="1"/>
    <n v="94601"/>
    <x v="1"/>
    <s v="OFF-AR-10004022"/>
    <x v="1"/>
    <x v="6"/>
    <s v="Panasonic KP-380BK Classic Electric Pencil Sharpener"/>
    <n v="179.89999999999998"/>
    <n v="5"/>
    <n v="0"/>
    <n v="44.974999999999987"/>
  </r>
  <r>
    <n v="6273"/>
    <s v="CA-2014-149706"/>
    <x v="3"/>
    <x v="157"/>
    <d v="2014-12-13T00:00:00"/>
    <s v="First Class"/>
    <s v="AS-10285"/>
    <s v="Alejandro Savely"/>
    <x v="1"/>
    <s v="United States"/>
    <s v="Palatine"/>
    <x v="10"/>
    <n v="60067"/>
    <x v="2"/>
    <s v="TEC-AC-10001284"/>
    <x v="2"/>
    <x v="11"/>
    <s v="Enermax Briskie RF Wireless Keyboard and Mouse Combo"/>
    <n v="116.312"/>
    <n v="7"/>
    <n v="0.2"/>
    <n v="23.262400000000003"/>
  </r>
  <r>
    <n v="6274"/>
    <s v="US-2013-139087"/>
    <x v="0"/>
    <x v="19"/>
    <d v="2013-07-23T00:00:00"/>
    <s v="Second Class"/>
    <s v="DK-13375"/>
    <s v="Dennis Kane"/>
    <x v="0"/>
    <s v="United States"/>
    <s v="Seattle"/>
    <x v="4"/>
    <n v="98105"/>
    <x v="1"/>
    <s v="FUR-FU-10001847"/>
    <x v="0"/>
    <x v="5"/>
    <s v="Eldon Image Series Black Desk Accessories"/>
    <n v="12.419999999999998"/>
    <n v="3"/>
    <n v="0"/>
    <n v="4.4711999999999996"/>
  </r>
  <r>
    <n v="6275"/>
    <s v="US-2013-139087"/>
    <x v="0"/>
    <x v="19"/>
    <d v="2013-07-23T00:00:00"/>
    <s v="Second Class"/>
    <s v="DK-13375"/>
    <s v="Dennis Kane"/>
    <x v="0"/>
    <s v="United States"/>
    <s v="Seattle"/>
    <x v="4"/>
    <n v="98105"/>
    <x v="1"/>
    <s v="TEC-AC-10004595"/>
    <x v="2"/>
    <x v="11"/>
    <s v="First Data TMFD35 PIN Pad"/>
    <n v="428.40000000000003"/>
    <n v="3"/>
    <n v="0"/>
    <n v="89.963999999999999"/>
  </r>
  <r>
    <n v="6276"/>
    <s v="US-2013-139087"/>
    <x v="0"/>
    <x v="19"/>
    <d v="2013-07-23T00:00:00"/>
    <s v="Second Class"/>
    <s v="DK-13375"/>
    <s v="Dennis Kane"/>
    <x v="0"/>
    <s v="United States"/>
    <s v="Seattle"/>
    <x v="4"/>
    <n v="98105"/>
    <x v="1"/>
    <s v="FUR-FU-10004164"/>
    <x v="0"/>
    <x v="5"/>
    <s v="Eldon 300 Class Desk Accessories, Black"/>
    <n v="24.75"/>
    <n v="5"/>
    <n v="0"/>
    <n v="10.890000000000002"/>
  </r>
  <r>
    <n v="6277"/>
    <s v="US-2013-139087"/>
    <x v="0"/>
    <x v="19"/>
    <d v="2013-07-23T00:00:00"/>
    <s v="Second Class"/>
    <s v="DK-13375"/>
    <s v="Dennis Kane"/>
    <x v="0"/>
    <s v="United States"/>
    <s v="Seattle"/>
    <x v="4"/>
    <n v="98105"/>
    <x v="1"/>
    <s v="OFF-LA-10001074"/>
    <x v="1"/>
    <x v="2"/>
    <s v="Round Specialty Laser Printer Labels"/>
    <n v="87.71"/>
    <n v="7"/>
    <n v="0"/>
    <n v="41.223699999999994"/>
  </r>
  <r>
    <n v="6278"/>
    <s v="US-2013-139087"/>
    <x v="0"/>
    <x v="19"/>
    <d v="2013-07-23T00:00:00"/>
    <s v="Second Class"/>
    <s v="DK-13375"/>
    <s v="Dennis Kane"/>
    <x v="0"/>
    <s v="United States"/>
    <s v="Seattle"/>
    <x v="4"/>
    <n v="98105"/>
    <x v="1"/>
    <s v="OFF-ST-10000604"/>
    <x v="1"/>
    <x v="4"/>
    <s v="Home/Office Personal File Carts"/>
    <n v="69.52"/>
    <n v="2"/>
    <n v="0"/>
    <n v="17.379999999999995"/>
  </r>
  <r>
    <n v="6279"/>
    <s v="US-2013-139087"/>
    <x v="0"/>
    <x v="19"/>
    <d v="2013-07-23T00:00:00"/>
    <s v="Second Class"/>
    <s v="DK-13375"/>
    <s v="Dennis Kane"/>
    <x v="0"/>
    <s v="United States"/>
    <s v="Seattle"/>
    <x v="4"/>
    <n v="98105"/>
    <x v="1"/>
    <s v="TEC-PH-10000148"/>
    <x v="2"/>
    <x v="7"/>
    <s v="Cyber Acoustics AC-202b Speech Recognition Stereo Headset"/>
    <n v="20.784000000000002"/>
    <n v="2"/>
    <n v="0.2"/>
    <n v="-4.6764000000000001"/>
  </r>
  <r>
    <n v="6280"/>
    <s v="US-2013-139087"/>
    <x v="0"/>
    <x v="19"/>
    <d v="2013-07-23T00:00:00"/>
    <s v="Second Class"/>
    <s v="DK-13375"/>
    <s v="Dennis Kane"/>
    <x v="0"/>
    <s v="United States"/>
    <s v="Seattle"/>
    <x v="4"/>
    <n v="98105"/>
    <x v="1"/>
    <s v="OFF-BI-10000042"/>
    <x v="1"/>
    <x v="8"/>
    <s v="Pressboard Data Binder, Crimson, 12&quot; X 8 1/2&quot;"/>
    <n v="12.816000000000001"/>
    <n v="3"/>
    <n v="0.2"/>
    <n v="4.1651999999999987"/>
  </r>
  <r>
    <n v="6281"/>
    <s v="CA-2014-152226"/>
    <x v="3"/>
    <x v="605"/>
    <d v="2014-05-17T00:00:00"/>
    <s v="Standard Class"/>
    <s v="JH-15910"/>
    <s v="Jonathan Howell"/>
    <x v="0"/>
    <s v="United States"/>
    <s v="Cincinnati"/>
    <x v="24"/>
    <n v="45231"/>
    <x v="3"/>
    <s v="OFF-LA-10000443"/>
    <x v="1"/>
    <x v="2"/>
    <s v="Avery 501"/>
    <n v="5.9039999999999999"/>
    <n v="2"/>
    <n v="0.2"/>
    <n v="1.9925999999999999"/>
  </r>
  <r>
    <n v="6282"/>
    <s v="CA-2012-116484"/>
    <x v="1"/>
    <x v="312"/>
    <d v="2012-11-26T00:00:00"/>
    <s v="Standard Class"/>
    <s v="JK-15205"/>
    <s v="Jamie Kunitz"/>
    <x v="0"/>
    <s v="United States"/>
    <s v="Marion"/>
    <x v="24"/>
    <n v="43302"/>
    <x v="3"/>
    <s v="FUR-FU-10002874"/>
    <x v="0"/>
    <x v="5"/>
    <s v="Ultra Commercial Grade Dual Valve Door Closer"/>
    <n v="63.824000000000005"/>
    <n v="2"/>
    <n v="0.2"/>
    <n v="9.5735999999999937"/>
  </r>
  <r>
    <n v="6283"/>
    <s v="CA-2012-116484"/>
    <x v="1"/>
    <x v="312"/>
    <d v="2012-11-26T00:00:00"/>
    <s v="Standard Class"/>
    <s v="JK-15205"/>
    <s v="Jamie Kunitz"/>
    <x v="0"/>
    <s v="United States"/>
    <s v="Marion"/>
    <x v="24"/>
    <n v="43302"/>
    <x v="3"/>
    <s v="OFF-ST-10003994"/>
    <x v="1"/>
    <x v="4"/>
    <s v="Belkin 19&quot; Center-Weighted Shelf, Gray"/>
    <n v="141.55199999999999"/>
    <n v="3"/>
    <n v="0.2"/>
    <n v="-26.541000000000004"/>
  </r>
  <r>
    <n v="6284"/>
    <s v="CA-2013-100944"/>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s v="CA-2013-100944"/>
    <x v="0"/>
    <x v="446"/>
    <d v="2013-09-29T00:00:00"/>
    <s v="Standard Class"/>
    <s v="EH-13765"/>
    <s v="Edward Hooks"/>
    <x v="1"/>
    <s v="United States"/>
    <s v="Los Angeles"/>
    <x v="1"/>
    <n v="90049"/>
    <x v="1"/>
    <s v="FUR-CH-10000988"/>
    <x v="0"/>
    <x v="1"/>
    <s v="Hon Olson Stacker Stools"/>
    <n v="563.24"/>
    <n v="5"/>
    <n v="0.2"/>
    <n v="56.324000000000012"/>
  </r>
  <r>
    <n v="6286"/>
    <s v="CA-2013-125080"/>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s v="CA-2013-121020"/>
    <x v="0"/>
    <x v="1057"/>
    <d v="2013-11-01T00:00:00"/>
    <s v="Standard Class"/>
    <s v="CG-12040"/>
    <s v="Catherine Glotzbach"/>
    <x v="2"/>
    <s v="United States"/>
    <s v="Lebanon"/>
    <x v="18"/>
    <n v="37087"/>
    <x v="0"/>
    <s v="TEC-PH-10001061"/>
    <x v="2"/>
    <x v="7"/>
    <s v="Apple iPhone 5C"/>
    <n v="239.976"/>
    <n v="3"/>
    <n v="0.2"/>
    <n v="17.998199999999997"/>
  </r>
  <r>
    <n v="6288"/>
    <s v="CA-2011-100090"/>
    <x v="2"/>
    <x v="1001"/>
    <d v="2011-07-12T00:00:00"/>
    <s v="Standard Class"/>
    <s v="EB-13705"/>
    <s v="Ed Braxton"/>
    <x v="1"/>
    <s v="United States"/>
    <s v="San Francisco"/>
    <x v="1"/>
    <n v="94122"/>
    <x v="1"/>
    <s v="FUR-TA-10003715"/>
    <x v="0"/>
    <x v="3"/>
    <s v="Hon 2111 Invitation Series Corner Table"/>
    <n v="502.48800000000006"/>
    <n v="3"/>
    <n v="0.2"/>
    <n v="-87.935400000000044"/>
  </r>
  <r>
    <n v="6289"/>
    <s v="CA-2011-100090"/>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s v="US-2012-139675"/>
    <x v="1"/>
    <x v="649"/>
    <d v="2012-03-18T00:00:00"/>
    <s v="Second Class"/>
    <s v="NF-18595"/>
    <s v="Nicole Fjeld"/>
    <x v="2"/>
    <s v="United States"/>
    <s v="Chico"/>
    <x v="1"/>
    <n v="95928"/>
    <x v="1"/>
    <s v="FUR-CH-10004063"/>
    <x v="0"/>
    <x v="1"/>
    <s v="Global Deluxe High-Back Manager's Chair"/>
    <n v="915.13600000000008"/>
    <n v="4"/>
    <n v="0.2"/>
    <n v="102.95279999999988"/>
  </r>
  <r>
    <n v="6291"/>
    <s v="US-2012-139675"/>
    <x v="1"/>
    <x v="649"/>
    <d v="2012-03-18T00:00:00"/>
    <s v="Second Class"/>
    <s v="NF-18595"/>
    <s v="Nicole Fjeld"/>
    <x v="2"/>
    <s v="United States"/>
    <s v="Chico"/>
    <x v="1"/>
    <n v="95928"/>
    <x v="1"/>
    <s v="FUR-FU-10001979"/>
    <x v="0"/>
    <x v="5"/>
    <s v="Dana Halogen Swing-Arm Architect Lamp"/>
    <n v="327.76"/>
    <n v="8"/>
    <n v="0"/>
    <n v="91.772800000000018"/>
  </r>
  <r>
    <n v="6292"/>
    <s v="CA-2014-143756"/>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s v="CA-2012-151253"/>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s v="CA-2012-151253"/>
    <x v="1"/>
    <x v="1100"/>
    <d v="2012-04-26T00:00:00"/>
    <s v="Standard Class"/>
    <s v="AZ-10750"/>
    <s v="Annie Zypern"/>
    <x v="0"/>
    <s v="United States"/>
    <s v="Los Angeles"/>
    <x v="1"/>
    <n v="90008"/>
    <x v="1"/>
    <s v="OFF-AR-10004691"/>
    <x v="1"/>
    <x v="6"/>
    <s v="Boston 1730 StandUp Electric Pencil Sharpener"/>
    <n v="64.14"/>
    <n v="3"/>
    <n v="0"/>
    <n v="16.676400000000001"/>
  </r>
  <r>
    <n v="6295"/>
    <s v="CA-2011-141152"/>
    <x v="2"/>
    <x v="1101"/>
    <d v="2011-09-19T00:00:00"/>
    <s v="First Class"/>
    <s v="RF-19345"/>
    <s v="Randy Ferguson"/>
    <x v="1"/>
    <s v="United States"/>
    <s v="New York City"/>
    <x v="15"/>
    <n v="10024"/>
    <x v="3"/>
    <s v="OFF-BI-10002931"/>
    <x v="1"/>
    <x v="8"/>
    <s v="Avery Trapezoid Extra Heavy Duty 4&quot; Binders"/>
    <n v="33.552"/>
    <n v="1"/>
    <n v="0.2"/>
    <n v="12.581999999999999"/>
  </r>
  <r>
    <n v="6296"/>
    <s v="CA-2011-141313"/>
    <x v="2"/>
    <x v="129"/>
    <d v="2012-01-01T00:00:00"/>
    <s v="Standard Class"/>
    <s v="AJ-10780"/>
    <s v="Anthony Jacobs"/>
    <x v="1"/>
    <s v="United States"/>
    <s v="Beverly"/>
    <x v="31"/>
    <n v="1915"/>
    <x v="3"/>
    <s v="OFF-AP-10002651"/>
    <x v="1"/>
    <x v="9"/>
    <s v="Hoover Upright Vacuum With Dirt Cup"/>
    <n v="1737.1799999999998"/>
    <n v="6"/>
    <n v="0"/>
    <n v="503.78219999999976"/>
  </r>
  <r>
    <n v="6297"/>
    <s v="CA-2011-141313"/>
    <x v="2"/>
    <x v="129"/>
    <d v="2012-01-01T00:00:00"/>
    <s v="Standard Class"/>
    <s v="AJ-10780"/>
    <s v="Anthony Jacobs"/>
    <x v="1"/>
    <s v="United States"/>
    <s v="Beverly"/>
    <x v="31"/>
    <n v="1915"/>
    <x v="3"/>
    <s v="OFF-ST-10000689"/>
    <x v="1"/>
    <x v="4"/>
    <s v="Fellowes Strictly Business Drawer File, Letter/Legal Size"/>
    <n v="704.25"/>
    <n v="5"/>
    <n v="0"/>
    <n v="84.51"/>
  </r>
  <r>
    <n v="6298"/>
    <s v="CA-2011-141313"/>
    <x v="2"/>
    <x v="129"/>
    <d v="2012-01-01T00:00:00"/>
    <s v="Standard Class"/>
    <s v="AJ-10780"/>
    <s v="Anthony Jacobs"/>
    <x v="1"/>
    <s v="United States"/>
    <s v="Beverly"/>
    <x v="31"/>
    <n v="1915"/>
    <x v="3"/>
    <s v="OFF-PA-10003302"/>
    <x v="1"/>
    <x v="10"/>
    <s v="Xerox 1906"/>
    <n v="141.76"/>
    <n v="4"/>
    <n v="0"/>
    <n v="66.627199999999988"/>
  </r>
  <r>
    <n v="6299"/>
    <s v="CA-2011-169852"/>
    <x v="2"/>
    <x v="618"/>
    <d v="2011-10-26T00:00:00"/>
    <s v="Standard Class"/>
    <s v="SF-20965"/>
    <s v="Sylvia Foulston"/>
    <x v="1"/>
    <s v="United States"/>
    <s v="San Diego"/>
    <x v="1"/>
    <n v="92024"/>
    <x v="1"/>
    <s v="OFF-BI-10001460"/>
    <x v="1"/>
    <x v="8"/>
    <s v="Plastic Binding Combs"/>
    <n v="36.36"/>
    <n v="3"/>
    <n v="0.2"/>
    <n v="12.2715"/>
  </r>
  <r>
    <n v="6300"/>
    <s v="CA-2014-107314"/>
    <x v="3"/>
    <x v="329"/>
    <d v="2014-12-04T00:00:00"/>
    <s v="First Class"/>
    <s v="MZ-17335"/>
    <s v="Maria Zettner"/>
    <x v="2"/>
    <s v="United States"/>
    <s v="San Francisco"/>
    <x v="1"/>
    <n v="94109"/>
    <x v="1"/>
    <s v="FUR-FU-10003489"/>
    <x v="0"/>
    <x v="5"/>
    <s v="Contemporary Borderless Frame"/>
    <n v="25.83"/>
    <n v="3"/>
    <n v="0"/>
    <n v="9.5570999999999984"/>
  </r>
  <r>
    <n v="6301"/>
    <s v="US-2011-161305"/>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s v="US-2011-161305"/>
    <x v="2"/>
    <x v="571"/>
    <d v="2011-06-12T00:00:00"/>
    <s v="Standard Class"/>
    <s v="SB-20170"/>
    <s v="Sarah Bern"/>
    <x v="0"/>
    <s v="United States"/>
    <s v="Chicago"/>
    <x v="10"/>
    <n v="60623"/>
    <x v="2"/>
    <s v="OFF-EN-10000461"/>
    <x v="1"/>
    <x v="12"/>
    <s v="#10- 4 1/8&quot; x 9 1/2&quot; Recycled Envelopes"/>
    <n v="13.984000000000002"/>
    <n v="2"/>
    <n v="0.2"/>
    <n v="4.7195999999999998"/>
  </r>
  <r>
    <n v="6303"/>
    <s v="CA-2014-166919"/>
    <x v="3"/>
    <x v="51"/>
    <d v="2014-11-28T00:00:00"/>
    <s v="Standard Class"/>
    <s v="AH-10210"/>
    <s v="Alan Hwang"/>
    <x v="0"/>
    <s v="United States"/>
    <s v="Dallas"/>
    <x v="5"/>
    <n v="75220"/>
    <x v="2"/>
    <s v="TEC-PH-10001305"/>
    <x v="2"/>
    <x v="7"/>
    <s v="Panasonic KX TS208W Corded phone"/>
    <n v="195.96000000000004"/>
    <n v="5"/>
    <n v="0.2"/>
    <n v="19.596000000000018"/>
  </r>
  <r>
    <n v="6304"/>
    <s v="CA-2014-162712"/>
    <x v="3"/>
    <x v="978"/>
    <d v="2014-06-21T00:00:00"/>
    <s v="Second Class"/>
    <s v="NK-18490"/>
    <s v="Neil Knudson"/>
    <x v="2"/>
    <s v="United States"/>
    <s v="Corpus Christi"/>
    <x v="5"/>
    <n v="78415"/>
    <x v="2"/>
    <s v="OFF-PA-10000167"/>
    <x v="1"/>
    <x v="10"/>
    <s v="Xerox 1925"/>
    <n v="74.352000000000004"/>
    <n v="3"/>
    <n v="0.2"/>
    <n v="23.234999999999992"/>
  </r>
  <r>
    <n v="6305"/>
    <s v="CA-2014-107552"/>
    <x v="3"/>
    <x v="1024"/>
    <d v="2014-05-06T00:00:00"/>
    <s v="Same Day"/>
    <s v="AI-10855"/>
    <s v="Arianne Irving"/>
    <x v="0"/>
    <s v="United States"/>
    <s v="New York City"/>
    <x v="15"/>
    <n v="10035"/>
    <x v="3"/>
    <s v="OFF-PA-10002947"/>
    <x v="1"/>
    <x v="10"/>
    <s v="Xerox 1923"/>
    <n v="6.68"/>
    <n v="1"/>
    <n v="0"/>
    <n v="3.2063999999999999"/>
  </r>
  <r>
    <n v="6306"/>
    <s v="CA-2013-163328"/>
    <x v="0"/>
    <x v="254"/>
    <d v="2013-11-07T00:00:00"/>
    <s v="Second Class"/>
    <s v="TP-21565"/>
    <s v="Tracy Poddar"/>
    <x v="1"/>
    <s v="United States"/>
    <s v="Eugene"/>
    <x v="21"/>
    <n v="97405"/>
    <x v="1"/>
    <s v="OFF-SU-10002301"/>
    <x v="1"/>
    <x v="14"/>
    <s v="Serrated Blade or Curved Handle Hand Letter Openers"/>
    <n v="17.584000000000003"/>
    <n v="7"/>
    <n v="0.2"/>
    <n v="-4.1761999999999997"/>
  </r>
  <r>
    <n v="6307"/>
    <s v="CA-2013-163328"/>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s v="CA-2013-163328"/>
    <x v="0"/>
    <x v="254"/>
    <d v="2013-11-07T00:00:00"/>
    <s v="Second Class"/>
    <s v="TP-21565"/>
    <s v="Tracy Poddar"/>
    <x v="1"/>
    <s v="United States"/>
    <s v="Eugene"/>
    <x v="21"/>
    <n v="97405"/>
    <x v="1"/>
    <s v="OFF-PA-10004353"/>
    <x v="1"/>
    <x v="10"/>
    <s v="Southworth 25% Cotton Premium Laser Paper and Envelopes"/>
    <n v="47.952000000000005"/>
    <n v="3"/>
    <n v="0.2"/>
    <n v="16.783200000000001"/>
  </r>
  <r>
    <n v="6309"/>
    <s v="CA-2013-163328"/>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s v="CA-2013-163328"/>
    <x v="0"/>
    <x v="254"/>
    <d v="2013-11-07T00:00:00"/>
    <s v="Second Class"/>
    <s v="TP-21565"/>
    <s v="Tracy Poddar"/>
    <x v="1"/>
    <s v="United States"/>
    <s v="Eugene"/>
    <x v="21"/>
    <n v="97405"/>
    <x v="1"/>
    <s v="OFF-LA-10003930"/>
    <x v="1"/>
    <x v="2"/>
    <s v="Dot Matrix Printer Tape Reel Labels, White, 5000/Box"/>
    <n v="629.18400000000008"/>
    <n v="8"/>
    <n v="0.2"/>
    <n v="228.07919999999999"/>
  </r>
  <r>
    <n v="6311"/>
    <s v="CA-2013-163328"/>
    <x v="0"/>
    <x v="254"/>
    <d v="2013-11-07T00:00:00"/>
    <s v="Second Class"/>
    <s v="TP-21565"/>
    <s v="Tracy Poddar"/>
    <x v="1"/>
    <s v="United States"/>
    <s v="Eugene"/>
    <x v="21"/>
    <n v="97405"/>
    <x v="1"/>
    <s v="OFF-PA-10000176"/>
    <x v="1"/>
    <x v="10"/>
    <s v="Xerox 1887"/>
    <n v="15.176"/>
    <n v="1"/>
    <n v="0.2"/>
    <n v="5.3115999999999985"/>
  </r>
  <r>
    <n v="6312"/>
    <s v="CA-2011-112837"/>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s v="CA-2014-120019"/>
    <x v="3"/>
    <x v="911"/>
    <d v="2014-02-22T00:00:00"/>
    <s v="Standard Class"/>
    <s v="NG-18355"/>
    <s v="Nat Gilpin"/>
    <x v="1"/>
    <s v="United States"/>
    <s v="Fairfield"/>
    <x v="29"/>
    <n v="6824"/>
    <x v="3"/>
    <s v="OFF-ST-10001932"/>
    <x v="1"/>
    <x v="4"/>
    <s v="Fellowes Staxonsteel Drawer Files"/>
    <n v="579.51"/>
    <n v="3"/>
    <n v="0"/>
    <n v="81.131400000000014"/>
  </r>
  <r>
    <n v="6314"/>
    <s v="CA-2014-120019"/>
    <x v="3"/>
    <x v="911"/>
    <d v="2014-02-22T00:00:00"/>
    <s v="Standard Class"/>
    <s v="NG-18355"/>
    <s v="Nat Gilpin"/>
    <x v="1"/>
    <s v="United States"/>
    <s v="Fairfield"/>
    <x v="29"/>
    <n v="6824"/>
    <x v="3"/>
    <s v="TEC-PH-10000923"/>
    <x v="2"/>
    <x v="7"/>
    <s v="Belkin SportFit Armband For iPhone 5s/5c, Fuchsia"/>
    <n v="14.99"/>
    <n v="1"/>
    <n v="0"/>
    <n v="7.3451000000000004"/>
  </r>
  <r>
    <n v="6315"/>
    <s v="CA-2011-100762"/>
    <x v="2"/>
    <x v="156"/>
    <d v="2011-11-29T00:00:00"/>
    <s v="Standard Class"/>
    <s v="NG-18355"/>
    <s v="Nat Gilpin"/>
    <x v="1"/>
    <s v="United States"/>
    <s v="Jackson"/>
    <x v="12"/>
    <n v="49201"/>
    <x v="2"/>
    <s v="OFF-AR-10000380"/>
    <x v="1"/>
    <x v="6"/>
    <s v="Hunt PowerHouse Electric Pencil Sharpener, Blue"/>
    <n v="151.91999999999999"/>
    <n v="4"/>
    <n v="0"/>
    <n v="45.575999999999979"/>
  </r>
  <r>
    <n v="6316"/>
    <s v="CA-2011-100762"/>
    <x v="2"/>
    <x v="156"/>
    <d v="2011-11-29T00:00:00"/>
    <s v="Standard Class"/>
    <s v="NG-18355"/>
    <s v="Nat Gilpin"/>
    <x v="1"/>
    <s v="United States"/>
    <s v="Jackson"/>
    <x v="12"/>
    <n v="49201"/>
    <x v="2"/>
    <s v="OFF-LA-10003930"/>
    <x v="1"/>
    <x v="2"/>
    <s v="Dot Matrix Printer Tape Reel Labels, White, 5000/Box"/>
    <n v="196.62"/>
    <n v="2"/>
    <n v="0"/>
    <n v="96.343800000000002"/>
  </r>
  <r>
    <n v="6317"/>
    <s v="CA-2011-100762"/>
    <x v="2"/>
    <x v="156"/>
    <d v="2011-11-29T00:00:00"/>
    <s v="Standard Class"/>
    <s v="NG-18355"/>
    <s v="Nat Gilpin"/>
    <x v="1"/>
    <s v="United States"/>
    <s v="Jackson"/>
    <x v="12"/>
    <n v="49201"/>
    <x v="2"/>
    <s v="OFF-PA-10001815"/>
    <x v="1"/>
    <x v="10"/>
    <s v="Xerox 1885"/>
    <n v="144.12"/>
    <n v="3"/>
    <n v="0"/>
    <n v="69.177599999999984"/>
  </r>
  <r>
    <n v="6318"/>
    <s v="CA-2011-100762"/>
    <x v="2"/>
    <x v="156"/>
    <d v="2011-11-29T00:00:00"/>
    <s v="Standard Class"/>
    <s v="NG-18355"/>
    <s v="Nat Gilpin"/>
    <x v="1"/>
    <s v="United States"/>
    <s v="Jackson"/>
    <x v="12"/>
    <n v="49201"/>
    <x v="2"/>
    <s v="OFF-PA-10004082"/>
    <x v="1"/>
    <x v="10"/>
    <s v="Adams Telephone Message Book w/Frequently-Called Numbers Space, 400 Messages per Book"/>
    <n v="15.96"/>
    <n v="2"/>
    <n v="0"/>
    <n v="7.98"/>
  </r>
  <r>
    <n v="6319"/>
    <s v="CA-2014-161459"/>
    <x v="3"/>
    <x v="920"/>
    <d v="2014-11-30T00:00:00"/>
    <s v="Second Class"/>
    <s v="EB-13750"/>
    <s v="Edward Becker"/>
    <x v="1"/>
    <s v="United States"/>
    <s v="Laguna Niguel"/>
    <x v="1"/>
    <n v="92677"/>
    <x v="1"/>
    <s v="TEC-PH-10004071"/>
    <x v="2"/>
    <x v="7"/>
    <s v="PayAnywhere Card Reader"/>
    <n v="39.960000000000008"/>
    <n v="5"/>
    <n v="0.2"/>
    <n v="3.4964999999999993"/>
  </r>
  <r>
    <n v="6320"/>
    <s v="CA-2014-161459"/>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s v="CA-2014-160017"/>
    <x v="3"/>
    <x v="394"/>
    <d v="2014-10-03T00:00:00"/>
    <s v="Standard Class"/>
    <s v="SP-20860"/>
    <s v="Sung Pak"/>
    <x v="1"/>
    <s v="United States"/>
    <s v="Jacksonville"/>
    <x v="2"/>
    <n v="32216"/>
    <x v="0"/>
    <s v="OFF-PA-10001800"/>
    <x v="1"/>
    <x v="10"/>
    <s v="Xerox 220"/>
    <n v="10.368000000000002"/>
    <n v="2"/>
    <n v="0.2"/>
    <n v="3.6288"/>
  </r>
  <r>
    <n v="6322"/>
    <s v="CA-2011-12331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s v="CA-2011-141299"/>
    <x v="2"/>
    <x v="561"/>
    <d v="2011-06-07T00:00:00"/>
    <s v="Second Class"/>
    <s v="RB-19795"/>
    <s v="Ross Baird"/>
    <x v="2"/>
    <s v="United States"/>
    <s v="Midland"/>
    <x v="12"/>
    <n v="48640"/>
    <x v="2"/>
    <s v="OFF-EN-10004459"/>
    <x v="1"/>
    <x v="12"/>
    <s v="Security-Tint Envelopes"/>
    <n v="15.28"/>
    <n v="2"/>
    <n v="0"/>
    <n v="7.4871999999999996"/>
  </r>
  <r>
    <n v="6324"/>
    <s v="CA-2011-104402"/>
    <x v="2"/>
    <x v="1103"/>
    <d v="2011-06-23T00:00:00"/>
    <s v="Standard Class"/>
    <s v="DB-13660"/>
    <s v="Duane Benoit"/>
    <x v="0"/>
    <s v="United States"/>
    <s v="Newark"/>
    <x v="13"/>
    <n v="19711"/>
    <x v="3"/>
    <s v="TEC-MA-10000423"/>
    <x v="2"/>
    <x v="15"/>
    <s v="Texas Instruments TI-34 Scientific Calculator"/>
    <n v="65.97"/>
    <n v="3"/>
    <n v="0"/>
    <n v="31.005899999999997"/>
  </r>
  <r>
    <n v="6325"/>
    <s v="CA-2012-110289"/>
    <x v="1"/>
    <x v="1104"/>
    <d v="2012-11-02T00:00:00"/>
    <s v="Standard Class"/>
    <s v="NB-18655"/>
    <s v="Nona Balk"/>
    <x v="1"/>
    <s v="United States"/>
    <s v="San Francisco"/>
    <x v="1"/>
    <n v="94109"/>
    <x v="1"/>
    <s v="OFF-PA-10002986"/>
    <x v="1"/>
    <x v="10"/>
    <s v="Xerox 1898"/>
    <n v="33.4"/>
    <n v="5"/>
    <n v="0"/>
    <n v="16.032"/>
  </r>
  <r>
    <n v="6326"/>
    <s v="CA-2012-110289"/>
    <x v="1"/>
    <x v="1104"/>
    <d v="2012-11-02T00:00:00"/>
    <s v="Standard Class"/>
    <s v="NB-18655"/>
    <s v="Nona Balk"/>
    <x v="1"/>
    <s v="United States"/>
    <s v="San Francisco"/>
    <x v="1"/>
    <n v="94109"/>
    <x v="1"/>
    <s v="OFF-EN-10001434"/>
    <x v="1"/>
    <x v="12"/>
    <s v="Strathmore #10 Envelopes, Ultimate White"/>
    <n v="210.84"/>
    <n v="4"/>
    <n v="0"/>
    <n v="103.3116"/>
  </r>
  <r>
    <n v="6327"/>
    <s v="CA-2011-167927"/>
    <x v="2"/>
    <x v="407"/>
    <d v="2011-01-27T00:00:00"/>
    <s v="Standard Class"/>
    <s v="XP-21865"/>
    <s v="Xylona Preis"/>
    <x v="0"/>
    <s v="United States"/>
    <s v="Westland"/>
    <x v="12"/>
    <n v="48185"/>
    <x v="2"/>
    <s v="OFF-ST-10000760"/>
    <x v="1"/>
    <x v="4"/>
    <s v="Eldon Fold 'N Roll Cart System"/>
    <n v="13.98"/>
    <n v="1"/>
    <n v="0"/>
    <n v="4.0541999999999998"/>
  </r>
  <r>
    <n v="6328"/>
    <s v="CA-2011-167927"/>
    <x v="2"/>
    <x v="407"/>
    <d v="2011-01-27T00:00:00"/>
    <s v="Standard Class"/>
    <s v="XP-21865"/>
    <s v="Xylona Preis"/>
    <x v="0"/>
    <s v="United States"/>
    <s v="Westland"/>
    <x v="12"/>
    <n v="48185"/>
    <x v="2"/>
    <s v="FUR-FU-10002918"/>
    <x v="0"/>
    <x v="5"/>
    <s v="Eldon ClusterMat Chair Mat with Cordless Antistatic Protection"/>
    <n v="272.94"/>
    <n v="3"/>
    <n v="0"/>
    <n v="30.023400000000009"/>
  </r>
  <r>
    <n v="6329"/>
    <s v="CA-2011-167927"/>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s v="CA-2011-167927"/>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s v="CA-2011-167927"/>
    <x v="2"/>
    <x v="407"/>
    <d v="2011-01-27T00:00:00"/>
    <s v="Standard Class"/>
    <s v="XP-21865"/>
    <s v="Xylona Preis"/>
    <x v="0"/>
    <s v="United States"/>
    <s v="Westland"/>
    <x v="12"/>
    <n v="48185"/>
    <x v="2"/>
    <s v="OFF-ST-10003123"/>
    <x v="1"/>
    <x v="4"/>
    <s v="Fellowes Bases and Tops For Staxonsteel/High-Stak Systems"/>
    <n v="66.58"/>
    <n v="2"/>
    <n v="0"/>
    <n v="15.979199999999999"/>
  </r>
  <r>
    <n v="6332"/>
    <s v="CA-2011-167927"/>
    <x v="2"/>
    <x v="407"/>
    <d v="2011-01-27T00:00:00"/>
    <s v="Standard Class"/>
    <s v="XP-21865"/>
    <s v="Xylona Preis"/>
    <x v="0"/>
    <s v="United States"/>
    <s v="Westland"/>
    <x v="12"/>
    <n v="48185"/>
    <x v="2"/>
    <s v="OFF-AR-10004456"/>
    <x v="1"/>
    <x v="6"/>
    <s v="Panasonic KP-4ABK Battery-Operated Pencil Sharpener"/>
    <n v="43.92"/>
    <n v="3"/>
    <n v="0"/>
    <n v="12.736799999999999"/>
  </r>
  <r>
    <n v="6333"/>
    <s v="CA-2011-167927"/>
    <x v="2"/>
    <x v="407"/>
    <d v="2011-01-27T00:00:00"/>
    <s v="Standard Class"/>
    <s v="XP-21865"/>
    <s v="Xylona Preis"/>
    <x v="0"/>
    <s v="United States"/>
    <s v="Westland"/>
    <x v="12"/>
    <n v="48185"/>
    <x v="2"/>
    <s v="FUR-FU-10002268"/>
    <x v="0"/>
    <x v="5"/>
    <s v="Ultra Door Push Plate"/>
    <n v="14.73"/>
    <n v="3"/>
    <n v="0"/>
    <n v="4.8608999999999991"/>
  </r>
  <r>
    <n v="6334"/>
    <s v="CA-2011-167927"/>
    <x v="2"/>
    <x v="407"/>
    <d v="2011-01-27T00:00:00"/>
    <s v="Standard Class"/>
    <s v="XP-21865"/>
    <s v="Xylona Preis"/>
    <x v="0"/>
    <s v="United States"/>
    <s v="Westland"/>
    <x v="12"/>
    <n v="48185"/>
    <x v="2"/>
    <s v="OFF-BI-10004364"/>
    <x v="1"/>
    <x v="8"/>
    <s v="Storex Dura Pro Binders"/>
    <n v="29.700000000000003"/>
    <n v="5"/>
    <n v="0"/>
    <n v="13.365"/>
  </r>
  <r>
    <n v="6335"/>
    <s v="CA-2011-133305"/>
    <x v="2"/>
    <x v="384"/>
    <d v="2011-07-15T00:00:00"/>
    <s v="Standard Class"/>
    <s v="MH-17455"/>
    <s v="Mark Hamilton"/>
    <x v="0"/>
    <s v="United States"/>
    <s v="New York City"/>
    <x v="15"/>
    <n v="10011"/>
    <x v="3"/>
    <s v="OFF-PA-10001970"/>
    <x v="1"/>
    <x v="10"/>
    <s v="Xerox 1881"/>
    <n v="49.12"/>
    <n v="4"/>
    <n v="0"/>
    <n v="23.086399999999998"/>
  </r>
  <r>
    <n v="6336"/>
    <s v="CA-2011-133305"/>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s v="CA-2013-165995"/>
    <x v="0"/>
    <x v="133"/>
    <d v="2013-09-07T00:00:00"/>
    <s v="Standard Class"/>
    <s v="BG-11740"/>
    <s v="Bruce Geld"/>
    <x v="0"/>
    <s v="United States"/>
    <s v="Los Angeles"/>
    <x v="1"/>
    <n v="90008"/>
    <x v="1"/>
    <s v="FUR-FU-10000672"/>
    <x v="0"/>
    <x v="5"/>
    <s v="Executive Impressions 10&quot; Spectator Wall Clock"/>
    <n v="47.04"/>
    <n v="4"/>
    <n v="0"/>
    <n v="15.993599999999997"/>
  </r>
  <r>
    <n v="6338"/>
    <s v="CA-2013-165995"/>
    <x v="0"/>
    <x v="133"/>
    <d v="2013-09-07T00:00:00"/>
    <s v="Standard Class"/>
    <s v="BG-11740"/>
    <s v="Bruce Geld"/>
    <x v="0"/>
    <s v="United States"/>
    <s v="Los Angeles"/>
    <x v="1"/>
    <n v="90008"/>
    <x v="1"/>
    <s v="TEC-PH-10004908"/>
    <x v="2"/>
    <x v="7"/>
    <s v="Panasonic KX TS3282W Corded phone"/>
    <n v="339.96000000000004"/>
    <n v="5"/>
    <n v="0.2"/>
    <n v="42.494999999999948"/>
  </r>
  <r>
    <n v="6339"/>
    <s v="CA-2014-143112"/>
    <x v="3"/>
    <x v="361"/>
    <d v="2014-10-10T00:00:00"/>
    <s v="Standard Class"/>
    <s v="TS-21370"/>
    <s v="Todd Sumrall"/>
    <x v="1"/>
    <s v="United States"/>
    <s v="New York City"/>
    <x v="15"/>
    <n v="10035"/>
    <x v="3"/>
    <s v="TEC-PH-10003095"/>
    <x v="2"/>
    <x v="7"/>
    <s v="Samsung HM1900 Bluetooth Headset"/>
    <n v="87.8"/>
    <n v="4"/>
    <n v="0"/>
    <n v="43.9"/>
  </r>
  <r>
    <n v="6340"/>
    <s v="CA-2014-143112"/>
    <x v="3"/>
    <x v="361"/>
    <d v="2014-10-10T00:00:00"/>
    <s v="Standard Class"/>
    <s v="TS-21370"/>
    <s v="Todd Sumrall"/>
    <x v="1"/>
    <s v="United States"/>
    <s v="New York City"/>
    <x v="15"/>
    <n v="10035"/>
    <x v="3"/>
    <s v="FUR-CH-10002880"/>
    <x v="0"/>
    <x v="1"/>
    <s v="Global High-Back Leather Tilter, Burgundy"/>
    <n v="221.38200000000001"/>
    <n v="2"/>
    <n v="0.1"/>
    <n v="2.4597999999999871"/>
  </r>
  <r>
    <n v="6341"/>
    <s v="CA-2014-143112"/>
    <x v="3"/>
    <x v="361"/>
    <d v="2014-10-10T00:00:00"/>
    <s v="Standard Class"/>
    <s v="TS-21370"/>
    <s v="Todd Sumrall"/>
    <x v="1"/>
    <s v="United States"/>
    <s v="New York City"/>
    <x v="15"/>
    <n v="10035"/>
    <x v="3"/>
    <s v="TEC-MA-10001047"/>
    <x v="2"/>
    <x v="15"/>
    <s v="3D Systems Cube Printer, 2nd Generation, Magenta"/>
    <n v="5199.96"/>
    <n v="4"/>
    <n v="0"/>
    <n v="1351.9895999999999"/>
  </r>
  <r>
    <n v="6342"/>
    <s v="US-2014-105830"/>
    <x v="3"/>
    <x v="413"/>
    <d v="2014-01-03T00:00:00"/>
    <s v="First Class"/>
    <s v="DB-13660"/>
    <s v="Duane Benoit"/>
    <x v="0"/>
    <s v="United States"/>
    <s v="Lancaster"/>
    <x v="24"/>
    <n v="43130"/>
    <x v="3"/>
    <s v="OFF-ST-10002554"/>
    <x v="1"/>
    <x v="4"/>
    <s v="Tennsco Industrial Shelving"/>
    <n v="156.512"/>
    <n v="4"/>
    <n v="0.2"/>
    <n v="-35.215199999999996"/>
  </r>
  <r>
    <n v="6343"/>
    <s v="CA-2012-146255"/>
    <x v="1"/>
    <x v="1105"/>
    <d v="2012-03-10T00:00:00"/>
    <s v="First Class"/>
    <s v="EM-14140"/>
    <s v="Eugene Moren"/>
    <x v="2"/>
    <s v="United States"/>
    <s v="Newark"/>
    <x v="13"/>
    <n v="19711"/>
    <x v="3"/>
    <s v="TEC-AC-10004469"/>
    <x v="2"/>
    <x v="11"/>
    <s v="Microsoft Sculpt Comfort Mouse"/>
    <n v="119.85000000000001"/>
    <n v="3"/>
    <n v="0"/>
    <n v="52.734000000000009"/>
  </r>
  <r>
    <n v="6344"/>
    <s v="CA-2012-146255"/>
    <x v="1"/>
    <x v="1105"/>
    <d v="2012-03-10T00:00:00"/>
    <s v="First Class"/>
    <s v="EM-14140"/>
    <s v="Eugene Moren"/>
    <x v="2"/>
    <s v="United States"/>
    <s v="Newark"/>
    <x v="13"/>
    <n v="19711"/>
    <x v="3"/>
    <s v="OFF-BI-10000309"/>
    <x v="1"/>
    <x v="8"/>
    <s v="GBC Twin Loop Wire Binding Elements, 9/16&quot; Spine, Black"/>
    <n v="30.44"/>
    <n v="2"/>
    <n v="0"/>
    <n v="14.9156"/>
  </r>
  <r>
    <n v="6345"/>
    <s v="CA-2012-146255"/>
    <x v="1"/>
    <x v="1105"/>
    <d v="2012-03-10T00:00:00"/>
    <s v="First Class"/>
    <s v="EM-14140"/>
    <s v="Eugene Moren"/>
    <x v="2"/>
    <s v="United States"/>
    <s v="Newark"/>
    <x v="13"/>
    <n v="19711"/>
    <x v="3"/>
    <s v="OFF-BI-10001765"/>
    <x v="1"/>
    <x v="8"/>
    <s v="Wilson Jones Heavy-Duty Casebound Ring Binders with Metal Hinges"/>
    <n v="69.28"/>
    <n v="2"/>
    <n v="0"/>
    <n v="33.254399999999997"/>
  </r>
  <r>
    <n v="6346"/>
    <s v="CA-2012-146255"/>
    <x v="1"/>
    <x v="1105"/>
    <d v="2012-03-10T00:00:00"/>
    <s v="First Class"/>
    <s v="EM-14140"/>
    <s v="Eugene Moren"/>
    <x v="2"/>
    <s v="United States"/>
    <s v="Newark"/>
    <x v="13"/>
    <n v="19711"/>
    <x v="3"/>
    <s v="TEC-PH-10001619"/>
    <x v="2"/>
    <x v="7"/>
    <s v="LG G3"/>
    <n v="587.97"/>
    <n v="3"/>
    <n v="0"/>
    <n v="170.51129999999998"/>
  </r>
  <r>
    <n v="6347"/>
    <s v="CA-2014-104822"/>
    <x v="3"/>
    <x v="179"/>
    <d v="2014-10-21T00:00:00"/>
    <s v="Same Day"/>
    <s v="RB-19465"/>
    <s v="Rick Bensley"/>
    <x v="2"/>
    <s v="United States"/>
    <s v="New York City"/>
    <x v="15"/>
    <n v="10024"/>
    <x v="3"/>
    <s v="OFF-LA-10002034"/>
    <x v="1"/>
    <x v="2"/>
    <s v="Avery 478"/>
    <n v="24.55"/>
    <n v="5"/>
    <n v="0"/>
    <n v="12.029499999999999"/>
  </r>
  <r>
    <n v="6348"/>
    <s v="CA-2012-104486"/>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s v="CA-2012-104486"/>
    <x v="1"/>
    <x v="489"/>
    <d v="2012-05-06T00:00:00"/>
    <s v="Standard Class"/>
    <s v="PO-18850"/>
    <s v="Patrick O'Brill"/>
    <x v="0"/>
    <s v="United States"/>
    <s v="San Francisco"/>
    <x v="1"/>
    <n v="94109"/>
    <x v="1"/>
    <s v="OFF-ST-10000876"/>
    <x v="1"/>
    <x v="4"/>
    <s v="Eldon Simplefile Box Office"/>
    <n v="37.32"/>
    <n v="3"/>
    <n v="0"/>
    <n v="10.4496"/>
  </r>
  <r>
    <n v="6350"/>
    <s v="CA-2012-104486"/>
    <x v="1"/>
    <x v="489"/>
    <d v="2012-05-06T00:00:00"/>
    <s v="Standard Class"/>
    <s v="PO-18850"/>
    <s v="Patrick O'Brill"/>
    <x v="0"/>
    <s v="United States"/>
    <s v="San Francisco"/>
    <x v="1"/>
    <n v="94109"/>
    <x v="1"/>
    <s v="OFF-SU-10002573"/>
    <x v="1"/>
    <x v="14"/>
    <s v="Acme 10&quot; Easy Grip Assistive Scissors"/>
    <n v="35.06"/>
    <n v="2"/>
    <n v="0"/>
    <n v="10.517999999999997"/>
  </r>
  <r>
    <n v="6351"/>
    <s v="CA-2014-161557"/>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s v="CA-2014-161130"/>
    <x v="3"/>
    <x v="132"/>
    <d v="2014-11-09T00:00:00"/>
    <s v="Standard Class"/>
    <s v="BF-11275"/>
    <s v="Beth Fritzler"/>
    <x v="1"/>
    <s v="United States"/>
    <s v="Miami"/>
    <x v="2"/>
    <n v="33178"/>
    <x v="0"/>
    <s v="TEC-PH-10002549"/>
    <x v="2"/>
    <x v="7"/>
    <s v="Polycom SoundPoint IP 450 VoIP phone"/>
    <n v="361.37600000000003"/>
    <n v="2"/>
    <n v="0.2"/>
    <n v="27.103200000000001"/>
  </r>
  <r>
    <n v="6353"/>
    <s v="US-2012-161347"/>
    <x v="1"/>
    <x v="1023"/>
    <d v="2012-09-19T00:00:00"/>
    <s v="Standard Class"/>
    <s v="HG-14845"/>
    <s v="Harry Greene"/>
    <x v="0"/>
    <s v="United States"/>
    <s v="Philadelphia"/>
    <x v="9"/>
    <n v="19120"/>
    <x v="3"/>
    <s v="OFF-BI-10004209"/>
    <x v="1"/>
    <x v="8"/>
    <s v="Fellowes Twister Kit, Gray/Clear, 3/pkg"/>
    <n v="2.4119999999999999"/>
    <n v="1"/>
    <n v="0.7"/>
    <n v="-2.0099999999999998"/>
  </r>
  <r>
    <n v="6354"/>
    <s v="US-2012-109015"/>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s v="US-2012-109015"/>
    <x v="1"/>
    <x v="684"/>
    <d v="2012-09-12T00:00:00"/>
    <s v="Standard Class"/>
    <s v="BS-11590"/>
    <s v="Brendan Sweed"/>
    <x v="1"/>
    <s v="United States"/>
    <s v="New York City"/>
    <x v="15"/>
    <n v="10011"/>
    <x v="3"/>
    <s v="TEC-PH-10002922"/>
    <x v="2"/>
    <x v="7"/>
    <s v="ShoreTel ShorePhone IP 230 VoIP phone"/>
    <n v="337.98"/>
    <n v="2"/>
    <n v="0"/>
    <n v="101.39399999999998"/>
  </r>
  <r>
    <n v="6356"/>
    <s v="CA-2011-110611"/>
    <x v="2"/>
    <x v="191"/>
    <d v="2011-10-13T00:00:00"/>
    <s v="Standard Class"/>
    <s v="JD-16015"/>
    <s v="Joy Daniels"/>
    <x v="0"/>
    <s v="United States"/>
    <s v="Philadelphia"/>
    <x v="9"/>
    <n v="19120"/>
    <x v="3"/>
    <s v="OFF-ST-10000642"/>
    <x v="1"/>
    <x v="4"/>
    <s v="Tennsco Lockers, Gray"/>
    <n v="83.920000000000016"/>
    <n v="5"/>
    <n v="0.2"/>
    <n v="-13.637000000000011"/>
  </r>
  <r>
    <n v="6357"/>
    <s v="CA-2014-139080"/>
    <x v="3"/>
    <x v="205"/>
    <d v="2014-01-29T00:00:00"/>
    <s v="Standard Class"/>
    <s v="CS-12250"/>
    <s v="Chris Selesnick"/>
    <x v="1"/>
    <s v="United States"/>
    <s v="Seattle"/>
    <x v="4"/>
    <n v="98103"/>
    <x v="1"/>
    <s v="OFF-BI-10001757"/>
    <x v="1"/>
    <x v="8"/>
    <s v="Pressboard Hanging Data Binders for Unburst Sheets"/>
    <n v="19.68"/>
    <n v="5"/>
    <n v="0.2"/>
    <n v="6.8879999999999981"/>
  </r>
  <r>
    <n v="6358"/>
    <s v="CA-2014-139080"/>
    <x v="3"/>
    <x v="205"/>
    <d v="2014-01-29T00:00:00"/>
    <s v="Standard Class"/>
    <s v="CS-12250"/>
    <s v="Chris Selesnick"/>
    <x v="1"/>
    <s v="United States"/>
    <s v="Seattle"/>
    <x v="4"/>
    <n v="98103"/>
    <x v="1"/>
    <s v="OFF-PA-10004621"/>
    <x v="1"/>
    <x v="10"/>
    <s v="Xerox 212"/>
    <n v="25.92"/>
    <n v="4"/>
    <n v="0"/>
    <n v="12.441600000000001"/>
  </r>
  <r>
    <n v="6359"/>
    <s v="CA-2014-139080"/>
    <x v="3"/>
    <x v="205"/>
    <d v="2014-01-29T00:00:00"/>
    <s v="Standard Class"/>
    <s v="CS-12250"/>
    <s v="Chris Selesnick"/>
    <x v="1"/>
    <s v="United States"/>
    <s v="Seattle"/>
    <x v="4"/>
    <n v="98103"/>
    <x v="1"/>
    <s v="OFF-PA-10002262"/>
    <x v="1"/>
    <x v="10"/>
    <s v="Xerox 192"/>
    <n v="6.48"/>
    <n v="1"/>
    <n v="0"/>
    <n v="3.1104000000000003"/>
  </r>
  <r>
    <n v="6360"/>
    <s v="CA-2014-139080"/>
    <x v="3"/>
    <x v="205"/>
    <d v="2014-01-29T00:00:00"/>
    <s v="Standard Class"/>
    <s v="CS-12250"/>
    <s v="Chris Selesnick"/>
    <x v="1"/>
    <s v="United States"/>
    <s v="Seattle"/>
    <x v="4"/>
    <n v="98103"/>
    <x v="1"/>
    <s v="TEC-PH-10004100"/>
    <x v="2"/>
    <x v="7"/>
    <s v="Griffin GC17055 Auxiliary Audio Cable"/>
    <n v="86.352000000000004"/>
    <n v="6"/>
    <n v="0.2"/>
    <n v="8.6352000000000011"/>
  </r>
  <r>
    <n v="6361"/>
    <s v="CA-2012-115693"/>
    <x v="1"/>
    <x v="895"/>
    <d v="2012-12-15T00:00:00"/>
    <s v="Standard Class"/>
    <s v="FC-14245"/>
    <s v="Frank Carlisle"/>
    <x v="2"/>
    <s v="United States"/>
    <s v="Los Angeles"/>
    <x v="1"/>
    <n v="90032"/>
    <x v="1"/>
    <s v="OFF-AR-10003582"/>
    <x v="1"/>
    <x v="6"/>
    <s v="Boston Electric Pencil Sharpener, Model 1818, Charcoal Black"/>
    <n v="56.3"/>
    <n v="2"/>
    <n v="0"/>
    <n v="15.764000000000003"/>
  </r>
  <r>
    <n v="6362"/>
    <s v="US-2011-107993"/>
    <x v="2"/>
    <x v="641"/>
    <d v="2011-11-30T00:00:00"/>
    <s v="Standard Class"/>
    <s v="SE-20110"/>
    <s v="Sanjit Engle"/>
    <x v="0"/>
    <s v="United States"/>
    <s v="Springfield"/>
    <x v="21"/>
    <n v="97477"/>
    <x v="1"/>
    <s v="OFF-AR-10003179"/>
    <x v="1"/>
    <x v="6"/>
    <s v="Dixon Ticonderoga Core-Lock Colored Pencils"/>
    <n v="51.016000000000005"/>
    <n v="7"/>
    <n v="0.2"/>
    <n v="8.2900999999999954"/>
  </r>
  <r>
    <n v="6363"/>
    <s v="CA-2014-110443"/>
    <x v="3"/>
    <x v="610"/>
    <d v="2014-11-26T00:00:00"/>
    <s v="Standard Class"/>
    <s v="CK-12205"/>
    <s v="Chloris Kastensmidt"/>
    <x v="0"/>
    <s v="United States"/>
    <s v="Renton"/>
    <x v="4"/>
    <n v="98059"/>
    <x v="1"/>
    <s v="OFF-BI-10001670"/>
    <x v="1"/>
    <x v="8"/>
    <s v="Vinyl Sectional Post Binders"/>
    <n v="150.80000000000001"/>
    <n v="5"/>
    <n v="0.2"/>
    <n v="56.55"/>
  </r>
  <r>
    <n v="6364"/>
    <s v="CA-2014-110443"/>
    <x v="3"/>
    <x v="610"/>
    <d v="2014-11-26T00:00:00"/>
    <s v="Standard Class"/>
    <s v="CK-12205"/>
    <s v="Chloris Kastensmidt"/>
    <x v="0"/>
    <s v="United States"/>
    <s v="Renton"/>
    <x v="4"/>
    <n v="98059"/>
    <x v="1"/>
    <s v="TEC-MA-10002073"/>
    <x v="2"/>
    <x v="15"/>
    <s v="3D Systems Cube Printer, 2nd Generation, White"/>
    <n v="1039.992"/>
    <n v="1"/>
    <n v="0.2"/>
    <n v="103.99920000000003"/>
  </r>
  <r>
    <n v="6365"/>
    <s v="CA-2014-110443"/>
    <x v="3"/>
    <x v="610"/>
    <d v="2014-11-26T00:00:00"/>
    <s v="Standard Class"/>
    <s v="CK-12205"/>
    <s v="Chloris Kastensmidt"/>
    <x v="0"/>
    <s v="United States"/>
    <s v="Renton"/>
    <x v="4"/>
    <n v="98059"/>
    <x v="1"/>
    <s v="OFF-PA-10003797"/>
    <x v="1"/>
    <x v="10"/>
    <s v="Xerox 209"/>
    <n v="51.84"/>
    <n v="8"/>
    <n v="0"/>
    <n v="24.883200000000002"/>
  </r>
  <r>
    <n v="6366"/>
    <s v="CA-2014-144848"/>
    <x v="3"/>
    <x v="1095"/>
    <d v="2014-04-06T00:00:00"/>
    <s v="First Class"/>
    <s v="DS-13030"/>
    <s v="Darrin Sayre"/>
    <x v="2"/>
    <s v="United States"/>
    <s v="New York City"/>
    <x v="15"/>
    <n v="10009"/>
    <x v="3"/>
    <s v="TEC-PH-10004006"/>
    <x v="2"/>
    <x v="7"/>
    <s v="Panasonic KX - TS880B Telephone"/>
    <n v="41.22"/>
    <n v="1"/>
    <n v="0"/>
    <n v="11.1294"/>
  </r>
  <r>
    <n v="6367"/>
    <s v="CA-2014-144848"/>
    <x v="3"/>
    <x v="1095"/>
    <d v="2014-04-06T00:00:00"/>
    <s v="First Class"/>
    <s v="DS-13030"/>
    <s v="Darrin Sayre"/>
    <x v="2"/>
    <s v="United States"/>
    <s v="New York City"/>
    <x v="15"/>
    <n v="10009"/>
    <x v="3"/>
    <s v="OFF-SU-10000646"/>
    <x v="1"/>
    <x v="14"/>
    <s v="Premier Automatic Letter Opener"/>
    <n v="240.37"/>
    <n v="1"/>
    <n v="0"/>
    <n v="7.2111000000000161"/>
  </r>
  <r>
    <n v="6368"/>
    <s v="CA-2014-144848"/>
    <x v="3"/>
    <x v="1095"/>
    <d v="2014-04-06T00:00:00"/>
    <s v="First Class"/>
    <s v="DS-13030"/>
    <s v="Darrin Sayre"/>
    <x v="2"/>
    <s v="United States"/>
    <s v="New York City"/>
    <x v="15"/>
    <n v="10009"/>
    <x v="3"/>
    <s v="TEC-PH-10002262"/>
    <x v="2"/>
    <x v="7"/>
    <s v="LG Electronics Tone+ HBS-730 Bluetooth Headset"/>
    <n v="119.02"/>
    <n v="2"/>
    <n v="0"/>
    <n v="33.325600000000009"/>
  </r>
  <r>
    <n v="6369"/>
    <s v="US-2014-147998"/>
    <x v="3"/>
    <x v="240"/>
    <d v="2014-05-25T00:00:00"/>
    <s v="Standard Class"/>
    <s v="SA-20830"/>
    <s v="Sue Ann Reed"/>
    <x v="0"/>
    <s v="United States"/>
    <s v="San Jose"/>
    <x v="1"/>
    <n v="95123"/>
    <x v="1"/>
    <s v="OFF-BI-10002082"/>
    <x v="1"/>
    <x v="8"/>
    <s v="GBC Twin Loop Wire Binding Elements"/>
    <n v="133.12"/>
    <n v="5"/>
    <n v="0.2"/>
    <n v="49.92"/>
  </r>
  <r>
    <n v="6370"/>
    <s v="CA-2013-103919"/>
    <x v="0"/>
    <x v="339"/>
    <d v="2013-10-08T00:00:00"/>
    <s v="Standard Class"/>
    <s v="TP-21565"/>
    <s v="Tracy Poddar"/>
    <x v="1"/>
    <s v="United States"/>
    <s v="Grand Prairie"/>
    <x v="5"/>
    <n v="75051"/>
    <x v="2"/>
    <s v="FUR-FU-10001756"/>
    <x v="0"/>
    <x v="5"/>
    <s v="Eldon Expressions Desk Accessory, Wood Photo Frame, Mahogany"/>
    <n v="38.08"/>
    <n v="5"/>
    <n v="0.6"/>
    <n v="-29.512000000000008"/>
  </r>
  <r>
    <n v="6371"/>
    <s v="CA-2013-113425"/>
    <x v="0"/>
    <x v="831"/>
    <d v="2013-11-22T00:00:00"/>
    <s v="Same Day"/>
    <s v="JK-16120"/>
    <s v="Julie Kriz"/>
    <x v="2"/>
    <s v="United States"/>
    <s v="New York City"/>
    <x v="15"/>
    <n v="10009"/>
    <x v="3"/>
    <s v="FUR-BO-10002598"/>
    <x v="0"/>
    <x v="0"/>
    <s v="Hon Metal Bookcases, Putty"/>
    <n v="113.56800000000001"/>
    <n v="2"/>
    <n v="0.2"/>
    <n v="12.776399999999988"/>
  </r>
  <r>
    <n v="6372"/>
    <s v="CA-2014-143035"/>
    <x v="3"/>
    <x v="621"/>
    <d v="2014-10-06T00:00:00"/>
    <s v="Second Class"/>
    <s v="CC-12430"/>
    <s v="Chuck Clark"/>
    <x v="2"/>
    <s v="United States"/>
    <s v="New York City"/>
    <x v="15"/>
    <n v="10009"/>
    <x v="3"/>
    <s v="FUR-FU-10001934"/>
    <x v="0"/>
    <x v="5"/>
    <s v="Magnifier Swing Arm Lamp"/>
    <n v="83.92"/>
    <n v="4"/>
    <n v="0"/>
    <n v="21.819200000000002"/>
  </r>
  <r>
    <n v="6373"/>
    <s v="CA-2014-143035"/>
    <x v="3"/>
    <x v="621"/>
    <d v="2014-10-06T00:00:00"/>
    <s v="Second Class"/>
    <s v="CC-12430"/>
    <s v="Chuck Clark"/>
    <x v="2"/>
    <s v="United States"/>
    <s v="New York City"/>
    <x v="15"/>
    <n v="10009"/>
    <x v="3"/>
    <s v="OFF-AR-10001130"/>
    <x v="1"/>
    <x v="6"/>
    <s v="Quartet Alpha White Chalk, 12/Pack"/>
    <n v="6.63"/>
    <n v="3"/>
    <n v="0"/>
    <n v="3.1160999999999999"/>
  </r>
  <r>
    <n v="6374"/>
    <s v="CA-2014-143035"/>
    <x v="3"/>
    <x v="621"/>
    <d v="2014-10-06T00:00:00"/>
    <s v="Second Class"/>
    <s v="CC-12430"/>
    <s v="Chuck Clark"/>
    <x v="2"/>
    <s v="United States"/>
    <s v="New York City"/>
    <x v="15"/>
    <n v="10009"/>
    <x v="3"/>
    <s v="TEC-AC-10002049"/>
    <x v="2"/>
    <x v="11"/>
    <s v="Logitech G19 Programmable Gaming Keyboard"/>
    <n v="371.96999999999997"/>
    <n v="3"/>
    <n v="0"/>
    <n v="66.954599999999971"/>
  </r>
  <r>
    <n v="6375"/>
    <s v="CA-2011-107811"/>
    <x v="2"/>
    <x v="333"/>
    <d v="2011-05-03T00:00:00"/>
    <s v="Standard Class"/>
    <s v="LA-16780"/>
    <s v="Laura Armstrong"/>
    <x v="1"/>
    <s v="United States"/>
    <s v="Memphis"/>
    <x v="18"/>
    <n v="38109"/>
    <x v="0"/>
    <s v="FUR-CH-10001394"/>
    <x v="0"/>
    <x v="1"/>
    <s v="Global Leather Executive Chair"/>
    <n v="561.58400000000006"/>
    <n v="2"/>
    <n v="0.2"/>
    <n v="70.197999999999922"/>
  </r>
  <r>
    <n v="6376"/>
    <s v="CA-2011-107811"/>
    <x v="2"/>
    <x v="333"/>
    <d v="2011-05-03T00:00:00"/>
    <s v="Standard Class"/>
    <s v="LA-16780"/>
    <s v="Laura Armstrong"/>
    <x v="1"/>
    <s v="United States"/>
    <s v="Memphis"/>
    <x v="18"/>
    <n v="38109"/>
    <x v="0"/>
    <s v="OFF-ST-10000798"/>
    <x v="1"/>
    <x v="4"/>
    <s v="2300 Heavy-Duty Transfer File Systems by Perma"/>
    <n v="99.920000000000016"/>
    <n v="5"/>
    <n v="0.2"/>
    <n v="-1.249000000000013"/>
  </r>
  <r>
    <n v="6377"/>
    <s v="CA-2013-163216"/>
    <x v="0"/>
    <x v="877"/>
    <d v="2013-10-11T00:00:00"/>
    <s v="First Class"/>
    <s v="AW-10930"/>
    <s v="Arthur Wiediger"/>
    <x v="2"/>
    <s v="United States"/>
    <s v="Philadelphia"/>
    <x v="9"/>
    <n v="19143"/>
    <x v="3"/>
    <s v="OFF-LA-10000134"/>
    <x v="1"/>
    <x v="2"/>
    <s v="Avery 511"/>
    <n v="4.9280000000000008"/>
    <n v="2"/>
    <n v="0.2"/>
    <n v="1.7247999999999997"/>
  </r>
  <r>
    <n v="6378"/>
    <s v="US-2013-116442"/>
    <x v="0"/>
    <x v="272"/>
    <d v="2013-12-23T00:00:00"/>
    <s v="Standard Class"/>
    <s v="BP-11230"/>
    <s v="Benjamin Patterson"/>
    <x v="0"/>
    <s v="United States"/>
    <s v="Los Angeles"/>
    <x v="1"/>
    <n v="90004"/>
    <x v="1"/>
    <s v="FUR-FU-10002364"/>
    <x v="0"/>
    <x v="5"/>
    <s v="Eldon Expressions Wood Desk Accessories, Oak"/>
    <n v="14.76"/>
    <n v="2"/>
    <n v="0"/>
    <n v="4.2803999999999984"/>
  </r>
  <r>
    <n v="6379"/>
    <s v="CA-2014-150623"/>
    <x v="3"/>
    <x v="318"/>
    <d v="2014-04-15T00:00:00"/>
    <s v="Standard Class"/>
    <s v="DB-13360"/>
    <s v="Dennis Bolton"/>
    <x v="2"/>
    <s v="United States"/>
    <s v="Waterbury"/>
    <x v="29"/>
    <n v="6708"/>
    <x v="3"/>
    <s v="TEC-AC-10004571"/>
    <x v="2"/>
    <x v="11"/>
    <s v="Logitech G700s Rechargeable Gaming Mouse"/>
    <n v="99.99"/>
    <n v="1"/>
    <n v="0"/>
    <n v="41.995800000000003"/>
  </r>
  <r>
    <n v="6380"/>
    <s v="CA-2014-150623"/>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s v="US-2011-163797"/>
    <x v="2"/>
    <x v="918"/>
    <d v="2011-04-13T00:00:00"/>
    <s v="Standard Class"/>
    <s v="PC-19000"/>
    <s v="Pauline Chand"/>
    <x v="2"/>
    <s v="United States"/>
    <s v="Chandler"/>
    <x v="16"/>
    <n v="85224"/>
    <x v="1"/>
    <s v="OFF-FA-10001883"/>
    <x v="1"/>
    <x v="13"/>
    <s v="Alliance Super-Size Bands, Assorted Sizes"/>
    <n v="49.792000000000002"/>
    <n v="8"/>
    <n v="0.2"/>
    <n v="-11.825600000000001"/>
  </r>
  <r>
    <n v="6382"/>
    <s v="CA-2013-127236"/>
    <x v="0"/>
    <x v="892"/>
    <d v="2013-04-03T00:00:00"/>
    <s v="Standard Class"/>
    <s v="TB-21595"/>
    <s v="Troy Blackwell"/>
    <x v="0"/>
    <s v="United States"/>
    <s v="Springfield"/>
    <x v="24"/>
    <n v="45503"/>
    <x v="3"/>
    <s v="FUR-BO-10004015"/>
    <x v="0"/>
    <x v="0"/>
    <s v="Bush Andora Bookcase, Maple/Graphite Gray Finish"/>
    <n v="299.97499999999997"/>
    <n v="5"/>
    <n v="0.5"/>
    <n v="-167.98600000000002"/>
  </r>
  <r>
    <n v="6383"/>
    <s v="CA-2013-127236"/>
    <x v="0"/>
    <x v="892"/>
    <d v="2013-04-03T00:00:00"/>
    <s v="Standard Class"/>
    <s v="TB-21595"/>
    <s v="Troy Blackwell"/>
    <x v="0"/>
    <s v="United States"/>
    <s v="Springfield"/>
    <x v="24"/>
    <n v="45503"/>
    <x v="3"/>
    <s v="TEC-PH-10000141"/>
    <x v="2"/>
    <x v="7"/>
    <s v="Clearsounds A400"/>
    <n v="158.37599999999998"/>
    <n v="4"/>
    <n v="0.4"/>
    <n v="-36.954399999999993"/>
  </r>
  <r>
    <n v="6384"/>
    <s v="US-2014-104661"/>
    <x v="3"/>
    <x v="787"/>
    <d v="2014-01-19T00:00:00"/>
    <s v="First Class"/>
    <s v="TB-21250"/>
    <s v="Tim Brockman"/>
    <x v="0"/>
    <s v="United States"/>
    <s v="Austin"/>
    <x v="5"/>
    <n v="78745"/>
    <x v="2"/>
    <s v="OFF-BI-10001597"/>
    <x v="1"/>
    <x v="8"/>
    <s v="Wilson Jones Ledger-Size, Piano-Hinge Binder, 2&quot;, Blue"/>
    <n v="32.783999999999992"/>
    <n v="4"/>
    <n v="0.8"/>
    <n v="-52.454400000000007"/>
  </r>
  <r>
    <n v="6385"/>
    <s v="US-2014-104661"/>
    <x v="3"/>
    <x v="787"/>
    <d v="2014-01-19T00:00:00"/>
    <s v="First Class"/>
    <s v="TB-21250"/>
    <s v="Tim Brockman"/>
    <x v="0"/>
    <s v="United States"/>
    <s v="Austin"/>
    <x v="5"/>
    <n v="78745"/>
    <x v="2"/>
    <s v="TEC-AC-10003628"/>
    <x v="2"/>
    <x v="11"/>
    <s v="Logitech 910-002974 M325 Wireless Mouse for Web Scrolling"/>
    <n v="47.984000000000002"/>
    <n v="2"/>
    <n v="0.2"/>
    <n v="14.395200000000004"/>
  </r>
  <r>
    <n v="6386"/>
    <s v="US-2014-104661"/>
    <x v="3"/>
    <x v="787"/>
    <d v="2014-01-19T00:00:00"/>
    <s v="First Class"/>
    <s v="TB-21250"/>
    <s v="Tim Brockman"/>
    <x v="0"/>
    <s v="United States"/>
    <s v="Austin"/>
    <x v="5"/>
    <n v="78745"/>
    <x v="2"/>
    <s v="TEC-AC-10002331"/>
    <x v="2"/>
    <x v="11"/>
    <s v="Maxell 74 Minute CDR, 10/Pack"/>
    <n v="62.591999999999999"/>
    <n v="8"/>
    <n v="0.2"/>
    <n v="13.300799999999999"/>
  </r>
  <r>
    <n v="6387"/>
    <s v="US-2014-104661"/>
    <x v="3"/>
    <x v="787"/>
    <d v="2014-01-19T00:00:00"/>
    <s v="First Class"/>
    <s v="TB-21250"/>
    <s v="Tim Brockman"/>
    <x v="0"/>
    <s v="United States"/>
    <s v="Austin"/>
    <x v="5"/>
    <n v="78745"/>
    <x v="2"/>
    <s v="OFF-BI-10001098"/>
    <x v="1"/>
    <x v="8"/>
    <s v="Acco D-Ring Binder w/DublLock"/>
    <n v="4.2759999999999989"/>
    <n v="1"/>
    <n v="0.8"/>
    <n v="-6.6278000000000006"/>
  </r>
  <r>
    <n v="6388"/>
    <s v="CA-2011-134103"/>
    <x v="2"/>
    <x v="1106"/>
    <d v="2011-02-05T00:00:00"/>
    <s v="Standard Class"/>
    <s v="MV-18190"/>
    <s v="Mike Vittorini"/>
    <x v="0"/>
    <s v="United States"/>
    <s v="Detroit"/>
    <x v="12"/>
    <n v="48234"/>
    <x v="2"/>
    <s v="OFF-PA-10001204"/>
    <x v="1"/>
    <x v="10"/>
    <s v="Xerox 1972"/>
    <n v="10.56"/>
    <n v="2"/>
    <n v="0"/>
    <n v="4.7519999999999998"/>
  </r>
  <r>
    <n v="6389"/>
    <s v="CA-2011-134103"/>
    <x v="2"/>
    <x v="1106"/>
    <d v="2011-02-05T00:00:00"/>
    <s v="Standard Class"/>
    <s v="MV-18190"/>
    <s v="Mike Vittorini"/>
    <x v="0"/>
    <s v="United States"/>
    <s v="Detroit"/>
    <x v="12"/>
    <n v="48234"/>
    <x v="2"/>
    <s v="OFF-ST-10000991"/>
    <x v="1"/>
    <x v="4"/>
    <s v="Space Solutions HD Industrial Steel Shelving."/>
    <n v="229.94"/>
    <n v="2"/>
    <n v="0"/>
    <n v="6.8982000000000028"/>
  </r>
  <r>
    <n v="6390"/>
    <s v="CA-2012-147529"/>
    <x v="1"/>
    <x v="1107"/>
    <d v="2012-02-11T00:00:00"/>
    <s v="Standard Class"/>
    <s v="DK-12835"/>
    <s v="Damala Kotsonis"/>
    <x v="1"/>
    <s v="United States"/>
    <s v="Springfield"/>
    <x v="17"/>
    <n v="22153"/>
    <x v="0"/>
    <s v="OFF-EN-10000056"/>
    <x v="1"/>
    <x v="12"/>
    <s v="Cameo Buff Policy Envelopes"/>
    <n v="311.14999999999998"/>
    <n v="5"/>
    <n v="0"/>
    <n v="146.24049999999997"/>
  </r>
  <r>
    <n v="6391"/>
    <s v="CA-2012-147529"/>
    <x v="1"/>
    <x v="1107"/>
    <d v="2012-02-11T00:00:00"/>
    <s v="Standard Class"/>
    <s v="DK-12835"/>
    <s v="Damala Kotsonis"/>
    <x v="1"/>
    <s v="United States"/>
    <s v="Springfield"/>
    <x v="17"/>
    <n v="22153"/>
    <x v="0"/>
    <s v="OFF-PA-10003349"/>
    <x v="1"/>
    <x v="10"/>
    <s v="Xerox 1957"/>
    <n v="12.96"/>
    <n v="2"/>
    <n v="0"/>
    <n v="6.3504000000000005"/>
  </r>
  <r>
    <n v="6392"/>
    <s v="CA-2013-129126"/>
    <x v="0"/>
    <x v="882"/>
    <d v="2013-12-20T00:00:00"/>
    <s v="Standard Class"/>
    <s v="PK-19075"/>
    <s v="Pete Kriz"/>
    <x v="0"/>
    <s v="United States"/>
    <s v="New York City"/>
    <x v="15"/>
    <n v="10011"/>
    <x v="3"/>
    <s v="OFF-PA-10001471"/>
    <x v="1"/>
    <x v="10"/>
    <s v="Strathmore Photo Frame Cards"/>
    <n v="14.62"/>
    <n v="2"/>
    <n v="0"/>
    <n v="6.7251999999999992"/>
  </r>
  <r>
    <n v="6393"/>
    <s v="CA-2013-129126"/>
    <x v="0"/>
    <x v="882"/>
    <d v="2013-12-20T00:00:00"/>
    <s v="Standard Class"/>
    <s v="PK-19075"/>
    <s v="Pete Kriz"/>
    <x v="0"/>
    <s v="United States"/>
    <s v="New York City"/>
    <x v="15"/>
    <n v="10011"/>
    <x v="3"/>
    <s v="OFF-LA-10003190"/>
    <x v="1"/>
    <x v="2"/>
    <s v="Avery 474"/>
    <n v="5.76"/>
    <n v="2"/>
    <n v="0"/>
    <n v="2.8224"/>
  </r>
  <r>
    <n v="6394"/>
    <s v="CA-2013-129126"/>
    <x v="0"/>
    <x v="882"/>
    <d v="2013-12-20T00:00:00"/>
    <s v="Standard Class"/>
    <s v="PK-19075"/>
    <s v="Pete Kriz"/>
    <x v="0"/>
    <s v="United States"/>
    <s v="New York City"/>
    <x v="15"/>
    <n v="10011"/>
    <x v="3"/>
    <s v="OFF-FA-10000621"/>
    <x v="1"/>
    <x v="13"/>
    <s v="OIC Colored Binder Clips, Assorted Sizes"/>
    <n v="21.48"/>
    <n v="6"/>
    <n v="0"/>
    <n v="10.5252"/>
  </r>
  <r>
    <n v="6395"/>
    <s v="CA-2013-129126"/>
    <x v="0"/>
    <x v="882"/>
    <d v="2013-12-20T00:00:00"/>
    <s v="Standard Class"/>
    <s v="PK-19075"/>
    <s v="Pete Kriz"/>
    <x v="0"/>
    <s v="United States"/>
    <s v="New York City"/>
    <x v="15"/>
    <n v="10011"/>
    <x v="3"/>
    <s v="FUR-FU-10002937"/>
    <x v="0"/>
    <x v="5"/>
    <s v="GE 48&quot; Fluorescent Tube, Cool White Energy Saver, 34 Watts, 30/Box"/>
    <n v="396.92"/>
    <n v="4"/>
    <n v="0"/>
    <n v="198.46"/>
  </r>
  <r>
    <n v="6396"/>
    <s v="CA-2013-129126"/>
    <x v="0"/>
    <x v="882"/>
    <d v="2013-12-20T00:00:00"/>
    <s v="Standard Class"/>
    <s v="PK-19075"/>
    <s v="Pete Kriz"/>
    <x v="0"/>
    <s v="United States"/>
    <s v="New York City"/>
    <x v="15"/>
    <n v="10011"/>
    <x v="3"/>
    <s v="OFF-ST-10004507"/>
    <x v="1"/>
    <x v="4"/>
    <s v="Advantus Rolling Storage Box"/>
    <n v="17.149999999999999"/>
    <n v="1"/>
    <n v="0"/>
    <n v="4.6304999999999996"/>
  </r>
  <r>
    <n v="6397"/>
    <s v="CA-2013-129126"/>
    <x v="0"/>
    <x v="882"/>
    <d v="2013-12-20T00:00:00"/>
    <s v="Standard Class"/>
    <s v="PK-19075"/>
    <s v="Pete Kriz"/>
    <x v="0"/>
    <s v="United States"/>
    <s v="New York City"/>
    <x v="15"/>
    <n v="10011"/>
    <x v="3"/>
    <s v="OFF-BI-10000279"/>
    <x v="1"/>
    <x v="8"/>
    <s v="Acco Recycled 2&quot; Capacity Laser Printer Hanging Data Binders"/>
    <n v="23.12"/>
    <n v="2"/>
    <n v="0.2"/>
    <n v="7.8029999999999982"/>
  </r>
  <r>
    <n v="6398"/>
    <s v="CA-2014-131632"/>
    <x v="3"/>
    <x v="1108"/>
    <d v="2014-11-05T00:00:00"/>
    <s v="Standard Class"/>
    <s v="AH-10120"/>
    <s v="Adrian Hane"/>
    <x v="2"/>
    <s v="United States"/>
    <s v="Dallas"/>
    <x v="5"/>
    <n v="75217"/>
    <x v="2"/>
    <s v="OFF-AR-10003651"/>
    <x v="1"/>
    <x v="6"/>
    <s v="Newell 350"/>
    <n v="5.2480000000000002"/>
    <n v="2"/>
    <n v="0.2"/>
    <n v="0.59039999999999915"/>
  </r>
  <r>
    <n v="6399"/>
    <s v="CA-2014-151981"/>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s v="CA-2014-151981"/>
    <x v="3"/>
    <x v="634"/>
    <d v="2014-08-13T00:00:00"/>
    <s v="Standard Class"/>
    <s v="GM-14455"/>
    <s v="Gary Mitchum"/>
    <x v="2"/>
    <s v="United States"/>
    <s v="Concord"/>
    <x v="38"/>
    <n v="3301"/>
    <x v="3"/>
    <s v="OFF-LA-10002195"/>
    <x v="1"/>
    <x v="2"/>
    <s v="Avery 481"/>
    <n v="24.64"/>
    <n v="8"/>
    <n v="0"/>
    <n v="11.827199999999999"/>
  </r>
  <r>
    <n v="6401"/>
    <s v="CA-2014-151981"/>
    <x v="3"/>
    <x v="634"/>
    <d v="2014-08-13T00:00:00"/>
    <s v="Standard Class"/>
    <s v="GM-14455"/>
    <s v="Gary Mitchum"/>
    <x v="2"/>
    <s v="United States"/>
    <s v="Concord"/>
    <x v="38"/>
    <n v="3301"/>
    <x v="3"/>
    <s v="OFF-AR-10000380"/>
    <x v="1"/>
    <x v="6"/>
    <s v="Hunt PowerHouse Electric Pencil Sharpener, Blue"/>
    <n v="227.88"/>
    <n v="6"/>
    <n v="0"/>
    <n v="68.363999999999976"/>
  </r>
  <r>
    <n v="6402"/>
    <s v="CA-2014-125472"/>
    <x v="3"/>
    <x v="1109"/>
    <d v="2014-06-01T00:00:00"/>
    <s v="First Class"/>
    <s v="BD-11725"/>
    <s v="Bruce Degenhardt"/>
    <x v="0"/>
    <s v="United States"/>
    <s v="Lafayette"/>
    <x v="28"/>
    <n v="70506"/>
    <x v="0"/>
    <s v="FUR-BO-10000330"/>
    <x v="0"/>
    <x v="0"/>
    <s v="Sauder Camden County Barrister Bookcase, Planked Cherry Finish"/>
    <n v="241.96"/>
    <n v="2"/>
    <n v="0"/>
    <n v="33.874400000000009"/>
  </r>
  <r>
    <n v="6403"/>
    <s v="CA-2014-125472"/>
    <x v="3"/>
    <x v="1109"/>
    <d v="2014-06-01T00:00:00"/>
    <s v="First Class"/>
    <s v="BD-11725"/>
    <s v="Bruce Degenhardt"/>
    <x v="0"/>
    <s v="United States"/>
    <s v="Lafayette"/>
    <x v="28"/>
    <n v="70506"/>
    <x v="0"/>
    <s v="OFF-BI-10000591"/>
    <x v="1"/>
    <x v="8"/>
    <s v="Avery Binder Labels"/>
    <n v="3.89"/>
    <n v="1"/>
    <n v="0"/>
    <n v="1.8672"/>
  </r>
  <r>
    <n v="6404"/>
    <s v="CA-2014-125472"/>
    <x v="3"/>
    <x v="1109"/>
    <d v="2014-06-01T00:00:00"/>
    <s v="First Class"/>
    <s v="BD-11725"/>
    <s v="Bruce Degenhardt"/>
    <x v="0"/>
    <s v="United States"/>
    <s v="Lafayette"/>
    <x v="28"/>
    <n v="70506"/>
    <x v="0"/>
    <s v="FUR-FU-10001731"/>
    <x v="0"/>
    <x v="5"/>
    <s v="Acrylic Self-Standing Desk Frames"/>
    <n v="8.01"/>
    <n v="3"/>
    <n v="0"/>
    <n v="3.0438000000000001"/>
  </r>
  <r>
    <n v="6405"/>
    <s v="CA-2012-156328"/>
    <x v="1"/>
    <x v="672"/>
    <d v="2012-12-05T00:00:00"/>
    <s v="Standard Class"/>
    <s v="RM-19375"/>
    <s v="Raymond Messe"/>
    <x v="0"/>
    <s v="United States"/>
    <s v="Raleigh"/>
    <x v="3"/>
    <n v="27604"/>
    <x v="0"/>
    <s v="TEC-PH-10001198"/>
    <x v="2"/>
    <x v="7"/>
    <s v="Avaya 4621SW VoIP phone"/>
    <n v="177.48000000000002"/>
    <n v="3"/>
    <n v="0.2"/>
    <n v="19.966499999999982"/>
  </r>
  <r>
    <n v="6406"/>
    <s v="CA-2014-154074"/>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s v="CA-2014-154074"/>
    <x v="3"/>
    <x v="515"/>
    <d v="2014-09-03T00:00:00"/>
    <s v="Second Class"/>
    <s v="BW-11110"/>
    <s v="Bart Watters"/>
    <x v="1"/>
    <s v="United States"/>
    <s v="Spokane"/>
    <x v="4"/>
    <n v="99207"/>
    <x v="1"/>
    <s v="OFF-ST-10002370"/>
    <x v="1"/>
    <x v="4"/>
    <s v="Sortfiler Multipurpose Personal File Organizer, Black"/>
    <n v="149.73000000000002"/>
    <n v="7"/>
    <n v="0"/>
    <n v="43.421699999999994"/>
  </r>
  <r>
    <n v="6408"/>
    <s v="CA-2014-161774"/>
    <x v="3"/>
    <x v="304"/>
    <d v="2014-05-16T00:00:00"/>
    <s v="First Class"/>
    <s v="GT-14710"/>
    <s v="Greg Tran"/>
    <x v="0"/>
    <s v="United States"/>
    <s v="Houston"/>
    <x v="5"/>
    <n v="77041"/>
    <x v="2"/>
    <s v="FUR-CH-10003981"/>
    <x v="0"/>
    <x v="1"/>
    <s v="Global Commerce Series Low-Back Swivel/Tilt Chairs"/>
    <n v="899.43"/>
    <n v="5"/>
    <n v="0.3"/>
    <n v="-12.84900000000016"/>
  </r>
  <r>
    <n v="6409"/>
    <s v="CA-2014-161774"/>
    <x v="3"/>
    <x v="304"/>
    <d v="2014-05-16T00:00:00"/>
    <s v="First Class"/>
    <s v="GT-14710"/>
    <s v="Greg Tran"/>
    <x v="0"/>
    <s v="United States"/>
    <s v="Houston"/>
    <x v="5"/>
    <n v="77041"/>
    <x v="2"/>
    <s v="OFF-AR-10001446"/>
    <x v="1"/>
    <x v="6"/>
    <s v="Newell 309"/>
    <n v="46.2"/>
    <n v="5"/>
    <n v="0.2"/>
    <n v="5.7749999999999986"/>
  </r>
  <r>
    <n v="6410"/>
    <s v="CA-2014-161774"/>
    <x v="3"/>
    <x v="304"/>
    <d v="2014-05-16T00:00:00"/>
    <s v="First Class"/>
    <s v="GT-14710"/>
    <s v="Greg Tran"/>
    <x v="0"/>
    <s v="United States"/>
    <s v="Houston"/>
    <x v="5"/>
    <n v="77041"/>
    <x v="2"/>
    <s v="OFF-PA-10000300"/>
    <x v="1"/>
    <x v="10"/>
    <s v="Xerox 1936"/>
    <n v="47.952000000000005"/>
    <n v="3"/>
    <n v="0.2"/>
    <n v="16.183799999999998"/>
  </r>
  <r>
    <n v="6411"/>
    <s v="CA-2014-161774"/>
    <x v="3"/>
    <x v="304"/>
    <d v="2014-05-16T00:00:00"/>
    <s v="First Class"/>
    <s v="GT-14710"/>
    <s v="Greg Tran"/>
    <x v="0"/>
    <s v="United States"/>
    <s v="Houston"/>
    <x v="5"/>
    <n v="77041"/>
    <x v="2"/>
    <s v="TEC-PH-10004071"/>
    <x v="2"/>
    <x v="7"/>
    <s v="PayAnywhere Card Reader"/>
    <n v="7.9920000000000009"/>
    <n v="1"/>
    <n v="0.2"/>
    <n v="0.69930000000000003"/>
  </r>
  <r>
    <n v="6412"/>
    <s v="CA-2014-161774"/>
    <x v="3"/>
    <x v="304"/>
    <d v="2014-05-16T00:00:00"/>
    <s v="First Class"/>
    <s v="GT-14710"/>
    <s v="Greg Tran"/>
    <x v="0"/>
    <s v="United States"/>
    <s v="Houston"/>
    <x v="5"/>
    <n v="77041"/>
    <x v="2"/>
    <s v="OFF-PA-10003134"/>
    <x v="1"/>
    <x v="10"/>
    <s v="Xerox 1937"/>
    <n v="76.864000000000004"/>
    <n v="2"/>
    <n v="0.2"/>
    <n v="26.902399999999993"/>
  </r>
  <r>
    <n v="6413"/>
    <s v="CA-2014-151211"/>
    <x v="3"/>
    <x v="629"/>
    <d v="2014-08-24T00:00:00"/>
    <s v="Standard Class"/>
    <s v="AH-10120"/>
    <s v="Adrian Hane"/>
    <x v="2"/>
    <s v="United States"/>
    <s v="Louisville"/>
    <x v="0"/>
    <n v="40214"/>
    <x v="0"/>
    <s v="OFF-BI-10002735"/>
    <x v="1"/>
    <x v="8"/>
    <s v="GBC Prestige Therm-A-Bind Covers"/>
    <n v="102.93"/>
    <n v="3"/>
    <n v="0"/>
    <n v="48.377100000000006"/>
  </r>
  <r>
    <n v="6414"/>
    <s v="CA-2014-151211"/>
    <x v="3"/>
    <x v="629"/>
    <d v="2014-08-24T00:00:00"/>
    <s v="Standard Class"/>
    <s v="AH-10120"/>
    <s v="Adrian Hane"/>
    <x v="2"/>
    <s v="United States"/>
    <s v="Louisville"/>
    <x v="0"/>
    <n v="40214"/>
    <x v="0"/>
    <s v="TEC-AC-10004510"/>
    <x v="2"/>
    <x v="11"/>
    <s v="Logitech Desktop MK120 Mouse and keyboard Combo"/>
    <n v="98.16"/>
    <n v="6"/>
    <n v="0"/>
    <n v="9.8159999999999954"/>
  </r>
  <r>
    <n v="6415"/>
    <s v="CA-2014-142671"/>
    <x v="3"/>
    <x v="468"/>
    <d v="2014-11-15T00:00:00"/>
    <s v="Second Class"/>
    <s v="DR-12940"/>
    <s v="Daniel Raglin"/>
    <x v="2"/>
    <s v="United States"/>
    <s v="Hollywood"/>
    <x v="2"/>
    <n v="33021"/>
    <x v="0"/>
    <s v="OFF-BI-10004099"/>
    <x v="1"/>
    <x v="8"/>
    <s v="GBC VeloBinder Strips"/>
    <n v="11.520000000000001"/>
    <n v="5"/>
    <n v="0.7"/>
    <n v="-7.6799999999999962"/>
  </r>
  <r>
    <n v="6416"/>
    <s v="CA-2014-144750"/>
    <x v="3"/>
    <x v="170"/>
    <d v="2014-08-22T00:00:00"/>
    <s v="Same Day"/>
    <s v="DL-13495"/>
    <s v="Dionis Lloyd"/>
    <x v="1"/>
    <s v="United States"/>
    <s v="Chandler"/>
    <x v="16"/>
    <n v="85224"/>
    <x v="1"/>
    <s v="OFF-PA-10003395"/>
    <x v="1"/>
    <x v="10"/>
    <s v="Xerox 1941"/>
    <n v="83.88"/>
    <n v="1"/>
    <n v="0.2"/>
    <n v="29.357999999999997"/>
  </r>
  <r>
    <n v="6417"/>
    <s v="CA-2013-111976"/>
    <x v="0"/>
    <x v="387"/>
    <d v="2013-03-13T00:00:00"/>
    <s v="Standard Class"/>
    <s v="BD-11620"/>
    <s v="Brian DeCherney"/>
    <x v="0"/>
    <s v="United States"/>
    <s v="Philadelphia"/>
    <x v="9"/>
    <n v="19120"/>
    <x v="3"/>
    <s v="TEC-PH-10002890"/>
    <x v="2"/>
    <x v="7"/>
    <s v="AT&amp;T 17929 Lendline Telephone"/>
    <n v="108.57600000000001"/>
    <n v="4"/>
    <n v="0.4"/>
    <n v="-25.334400000000002"/>
  </r>
  <r>
    <n v="6418"/>
    <s v="CA-2013-111976"/>
    <x v="0"/>
    <x v="387"/>
    <d v="2013-03-13T00:00:00"/>
    <s v="Standard Class"/>
    <s v="BD-11620"/>
    <s v="Brian DeCherney"/>
    <x v="0"/>
    <s v="United States"/>
    <s v="Philadelphia"/>
    <x v="9"/>
    <n v="19120"/>
    <x v="3"/>
    <s v="OFF-FA-10004968"/>
    <x v="1"/>
    <x v="13"/>
    <s v="Rubber Band Ball"/>
    <n v="5.9840000000000009"/>
    <n v="2"/>
    <n v="0.2"/>
    <n v="-1.3463999999999998"/>
  </r>
  <r>
    <n v="6419"/>
    <s v="CA-2013-140130"/>
    <x v="0"/>
    <x v="731"/>
    <d v="2013-11-06T00:00:00"/>
    <s v="Standard Class"/>
    <s v="HW-14935"/>
    <s v="Helen Wasserman"/>
    <x v="1"/>
    <s v="United States"/>
    <s v="Tulsa"/>
    <x v="26"/>
    <n v="74133"/>
    <x v="2"/>
    <s v="OFF-SU-10001218"/>
    <x v="1"/>
    <x v="14"/>
    <s v="Fiskars Softgrip Scissors"/>
    <n v="21.96"/>
    <n v="2"/>
    <n v="0"/>
    <n v="6.1488000000000014"/>
  </r>
  <r>
    <n v="6420"/>
    <s v="CA-2013-140130"/>
    <x v="0"/>
    <x v="731"/>
    <d v="2013-11-06T00:00:00"/>
    <s v="Standard Class"/>
    <s v="HW-14935"/>
    <s v="Helen Wasserman"/>
    <x v="1"/>
    <s v="United States"/>
    <s v="Tulsa"/>
    <x v="26"/>
    <n v="74133"/>
    <x v="2"/>
    <s v="FUR-CH-10002084"/>
    <x v="0"/>
    <x v="1"/>
    <s v="Hon Mobius Operator's Chair"/>
    <n v="368.96999999999997"/>
    <n v="3"/>
    <n v="0"/>
    <n v="81.173400000000001"/>
  </r>
  <r>
    <n v="6421"/>
    <s v="CA-2013-140130"/>
    <x v="0"/>
    <x v="731"/>
    <d v="2013-11-06T00:00:00"/>
    <s v="Standard Class"/>
    <s v="HW-14935"/>
    <s v="Helen Wasserman"/>
    <x v="1"/>
    <s v="United States"/>
    <s v="Tulsa"/>
    <x v="26"/>
    <n v="74133"/>
    <x v="2"/>
    <s v="OFF-AR-10004269"/>
    <x v="1"/>
    <x v="6"/>
    <s v="Newell 31"/>
    <n v="12.39"/>
    <n v="3"/>
    <n v="0"/>
    <n v="3.4692000000000003"/>
  </r>
  <r>
    <n v="6422"/>
    <s v="CA-2013-140130"/>
    <x v="0"/>
    <x v="731"/>
    <d v="2013-11-06T00:00:00"/>
    <s v="Standard Class"/>
    <s v="HW-14935"/>
    <s v="Helen Wasserman"/>
    <x v="1"/>
    <s v="United States"/>
    <s v="Tulsa"/>
    <x v="26"/>
    <n v="74133"/>
    <x v="2"/>
    <s v="OFF-ST-10001128"/>
    <x v="1"/>
    <x v="4"/>
    <s v="Carina Mini System Audio Rack, Model AR050B"/>
    <n v="332.94"/>
    <n v="3"/>
    <n v="0"/>
    <n v="9.9882000000000204"/>
  </r>
  <r>
    <n v="6423"/>
    <s v="CA-2011-159121"/>
    <x v="2"/>
    <x v="711"/>
    <d v="2011-08-01T00:00:00"/>
    <s v="Standard Class"/>
    <s v="JO-15145"/>
    <s v="Jack O'Briant"/>
    <x v="1"/>
    <s v="United States"/>
    <s v="Draper"/>
    <x v="7"/>
    <n v="84020"/>
    <x v="1"/>
    <s v="TEC-AC-10002006"/>
    <x v="2"/>
    <x v="11"/>
    <s v="Memorex Micro Travel Drive 16 GB"/>
    <n v="111.93"/>
    <n v="7"/>
    <n v="0"/>
    <n v="34.698299999999996"/>
  </r>
  <r>
    <n v="6424"/>
    <s v="CA-2012-149650"/>
    <x v="1"/>
    <x v="1040"/>
    <d v="2012-10-27T00:00:00"/>
    <s v="First Class"/>
    <s v="RD-19660"/>
    <s v="Robert Dilbeck"/>
    <x v="2"/>
    <s v="United States"/>
    <s v="Oakland"/>
    <x v="1"/>
    <n v="94601"/>
    <x v="1"/>
    <s v="FUR-CH-10003956"/>
    <x v="0"/>
    <x v="1"/>
    <s v="Novimex High-Tech Fabric Mesh Task Chair"/>
    <n v="454.27200000000005"/>
    <n v="8"/>
    <n v="0.2"/>
    <n v="-73.819200000000052"/>
  </r>
  <r>
    <n v="6425"/>
    <s v="CA-2014-115777"/>
    <x v="3"/>
    <x v="971"/>
    <d v="2014-08-25T00:00:00"/>
    <s v="Standard Class"/>
    <s v="DO-13645"/>
    <s v="Doug O'Connell"/>
    <x v="0"/>
    <s v="United States"/>
    <s v="Lawrence"/>
    <x v="31"/>
    <n v="1841"/>
    <x v="3"/>
    <s v="OFF-PA-10000552"/>
    <x v="1"/>
    <x v="10"/>
    <s v="Xerox 200"/>
    <n v="19.440000000000001"/>
    <n v="3"/>
    <n v="0"/>
    <n v="9.3312000000000008"/>
  </r>
  <r>
    <n v="6426"/>
    <s v="CA-2013-143714"/>
    <x v="0"/>
    <x v="454"/>
    <d v="2013-05-28T00:00:00"/>
    <s v="Standard Class"/>
    <s v="CC-12370"/>
    <s v="Christopher Conant"/>
    <x v="0"/>
    <s v="United States"/>
    <s v="Philadelphia"/>
    <x v="9"/>
    <n v="19120"/>
    <x v="3"/>
    <s v="TEC-CO-10004722"/>
    <x v="2"/>
    <x v="16"/>
    <s v="Canon imageCLASS 2200 Advanced Copier"/>
    <n v="8399.9759999999987"/>
    <n v="4"/>
    <n v="0.4"/>
    <n v="1119.996799999999"/>
  </r>
  <r>
    <n v="6427"/>
    <s v="CA-2013-143714"/>
    <x v="0"/>
    <x v="454"/>
    <d v="2013-05-28T00:00:00"/>
    <s v="Standard Class"/>
    <s v="CC-12370"/>
    <s v="Christopher Conant"/>
    <x v="0"/>
    <s v="United States"/>
    <s v="Philadelphia"/>
    <x v="9"/>
    <n v="19120"/>
    <x v="3"/>
    <s v="OFF-BI-10004308"/>
    <x v="1"/>
    <x v="8"/>
    <s v="Avery Legal 4-Ring Binder"/>
    <n v="6.2940000000000014"/>
    <n v="1"/>
    <n v="0.7"/>
    <n v="-4.1959999999999997"/>
  </r>
  <r>
    <n v="6428"/>
    <s v="CA-2013-143714"/>
    <x v="0"/>
    <x v="454"/>
    <d v="2013-05-28T00:00:00"/>
    <s v="Standard Class"/>
    <s v="CC-12370"/>
    <s v="Christopher Conant"/>
    <x v="0"/>
    <s v="United States"/>
    <s v="Philadelphia"/>
    <x v="9"/>
    <n v="19120"/>
    <x v="3"/>
    <s v="OFF-PA-10000029"/>
    <x v="1"/>
    <x v="10"/>
    <s v="Xerox 224"/>
    <n v="10.368000000000002"/>
    <n v="2"/>
    <n v="0.2"/>
    <n v="3.6288"/>
  </r>
  <r>
    <n v="6429"/>
    <s v="CA-2013-143714"/>
    <x v="0"/>
    <x v="454"/>
    <d v="2013-05-28T00:00:00"/>
    <s v="Standard Class"/>
    <s v="CC-12370"/>
    <s v="Christopher Conant"/>
    <x v="0"/>
    <s v="United States"/>
    <s v="Philadelphia"/>
    <x v="9"/>
    <n v="19120"/>
    <x v="3"/>
    <s v="TEC-PH-10004080"/>
    <x v="2"/>
    <x v="7"/>
    <s v="Avaya 5410 Digital phone"/>
    <n v="122.38199999999999"/>
    <n v="3"/>
    <n v="0.4"/>
    <n v="-24.476399999999998"/>
  </r>
  <r>
    <n v="6430"/>
    <s v="CA-2011-165764"/>
    <x v="2"/>
    <x v="935"/>
    <d v="2011-11-07T00:00:00"/>
    <s v="Standard Class"/>
    <s v="SH-20395"/>
    <s v="Shahid Hopkins"/>
    <x v="0"/>
    <s v="United States"/>
    <s v="Jacksonville"/>
    <x v="3"/>
    <n v="28540"/>
    <x v="0"/>
    <s v="OFF-ST-10001558"/>
    <x v="1"/>
    <x v="4"/>
    <s v="Acco Perma 4000 Stacking Storage Drawers"/>
    <n v="25.983999999999998"/>
    <n v="2"/>
    <n v="0.2"/>
    <n v="-1.6239999999999997"/>
  </r>
  <r>
    <n v="6431"/>
    <s v="CA-2011-165764"/>
    <x v="2"/>
    <x v="935"/>
    <d v="2011-11-07T00:00:00"/>
    <s v="Standard Class"/>
    <s v="SH-20395"/>
    <s v="Shahid Hopkins"/>
    <x v="0"/>
    <s v="United States"/>
    <s v="Jacksonville"/>
    <x v="3"/>
    <n v="28540"/>
    <x v="0"/>
    <s v="FUR-TA-10001768"/>
    <x v="0"/>
    <x v="3"/>
    <s v="Hon Racetrack Conference Tables"/>
    <n v="945.03600000000006"/>
    <n v="6"/>
    <n v="0.4"/>
    <n v="-299.26140000000009"/>
  </r>
  <r>
    <n v="6432"/>
    <s v="CA-2011-165764"/>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s v="CA-2011-165764"/>
    <x v="2"/>
    <x v="935"/>
    <d v="2011-11-07T00:00:00"/>
    <s v="Standard Class"/>
    <s v="SH-20395"/>
    <s v="Shahid Hopkins"/>
    <x v="0"/>
    <s v="United States"/>
    <s v="Jacksonville"/>
    <x v="3"/>
    <n v="28540"/>
    <x v="0"/>
    <s v="FUR-FU-10001468"/>
    <x v="0"/>
    <x v="5"/>
    <s v="Tenex Antistatic Computer Chair Mats"/>
    <n v="410.35199999999998"/>
    <n v="3"/>
    <n v="0.2"/>
    <n v="-51.29400000000004"/>
  </r>
  <r>
    <n v="6434"/>
    <s v="CA-2012-121405"/>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s v="CA-2012-121405"/>
    <x v="1"/>
    <x v="1110"/>
    <d v="2012-04-04T00:00:00"/>
    <s v="Standard Class"/>
    <s v="FC-14335"/>
    <s v="Fred Chung"/>
    <x v="1"/>
    <s v="United States"/>
    <s v="Chicago"/>
    <x v="10"/>
    <n v="60610"/>
    <x v="2"/>
    <s v="TEC-PH-10002890"/>
    <x v="2"/>
    <x v="7"/>
    <s v="AT&amp;T 17929 Lendline Telephone"/>
    <n v="180.96"/>
    <n v="5"/>
    <n v="0.2"/>
    <n v="13.571999999999996"/>
  </r>
  <r>
    <n v="6436"/>
    <s v="US-2014-116897"/>
    <x v="3"/>
    <x v="837"/>
    <d v="2014-05-30T00:00:00"/>
    <s v="First Class"/>
    <s v="JG-15160"/>
    <s v="James Galang"/>
    <x v="0"/>
    <s v="United States"/>
    <s v="Pocatello"/>
    <x v="45"/>
    <n v="83201"/>
    <x v="1"/>
    <s v="FUR-FU-10004963"/>
    <x v="0"/>
    <x v="5"/>
    <s v="Eldon 400 Class Desk Accessories, Black Carbon"/>
    <n v="35"/>
    <n v="4"/>
    <n v="0"/>
    <n v="14.700000000000003"/>
  </r>
  <r>
    <n v="6437"/>
    <s v="US-2014-116897"/>
    <x v="3"/>
    <x v="837"/>
    <d v="2014-05-30T00:00:00"/>
    <s v="First Class"/>
    <s v="JG-15160"/>
    <s v="James Galang"/>
    <x v="0"/>
    <s v="United States"/>
    <s v="Pocatello"/>
    <x v="45"/>
    <n v="83201"/>
    <x v="1"/>
    <s v="OFF-ST-10000025"/>
    <x v="1"/>
    <x v="4"/>
    <s v="Fellowes Stor/Drawer Steel Plus Storage Drawers"/>
    <n v="477.15000000000003"/>
    <n v="5"/>
    <n v="0"/>
    <n v="28.628999999999962"/>
  </r>
  <r>
    <n v="6438"/>
    <s v="US-2014-116897"/>
    <x v="3"/>
    <x v="837"/>
    <d v="2014-05-30T00:00:00"/>
    <s v="First Class"/>
    <s v="JG-15160"/>
    <s v="James Galang"/>
    <x v="0"/>
    <s v="United States"/>
    <s v="Pocatello"/>
    <x v="45"/>
    <n v="83201"/>
    <x v="1"/>
    <s v="TEC-PH-10004389"/>
    <x v="2"/>
    <x v="7"/>
    <s v="Nokia Lumia 925"/>
    <n v="302.37599999999998"/>
    <n v="3"/>
    <n v="0.2"/>
    <n v="22.678200000000018"/>
  </r>
  <r>
    <n v="6439"/>
    <s v="US-2014-113992"/>
    <x v="3"/>
    <x v="817"/>
    <d v="2014-12-20T00:00:00"/>
    <s v="Standard Class"/>
    <s v="LC-16885"/>
    <s v="Lena Creighton"/>
    <x v="0"/>
    <s v="United States"/>
    <s v="Plano"/>
    <x v="5"/>
    <n v="75023"/>
    <x v="2"/>
    <s v="FUR-TA-10000577"/>
    <x v="0"/>
    <x v="3"/>
    <s v="Bretford CR4500 Series Slim Rectangular Table"/>
    <n v="974.98799999999983"/>
    <n v="4"/>
    <n v="0.3"/>
    <n v="-97.49879999999996"/>
  </r>
  <r>
    <n v="6440"/>
    <s v="CA-2011-16689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s v="CA-2013-101161"/>
    <x v="0"/>
    <x v="63"/>
    <d v="2013-10-21T00:00:00"/>
    <s v="Standard Class"/>
    <s v="BW-11110"/>
    <s v="Bart Watters"/>
    <x v="1"/>
    <s v="United States"/>
    <s v="New York City"/>
    <x v="15"/>
    <n v="10024"/>
    <x v="3"/>
    <s v="OFF-AR-10001860"/>
    <x v="1"/>
    <x v="6"/>
    <s v="BIC Liqua Brite Liner"/>
    <n v="34.700000000000003"/>
    <n v="5"/>
    <n v="0"/>
    <n v="12.492000000000001"/>
  </r>
  <r>
    <n v="6442"/>
    <s v="CA-2013-101161"/>
    <x v="0"/>
    <x v="63"/>
    <d v="2013-10-21T00:00:00"/>
    <s v="Standard Class"/>
    <s v="BW-11110"/>
    <s v="Bart Watters"/>
    <x v="1"/>
    <s v="United States"/>
    <s v="New York City"/>
    <x v="15"/>
    <n v="10024"/>
    <x v="3"/>
    <s v="OFF-ST-10003123"/>
    <x v="1"/>
    <x v="4"/>
    <s v="Fellowes Bases and Tops For Staxonsteel/High-Stak Systems"/>
    <n v="99.87"/>
    <n v="3"/>
    <n v="0"/>
    <n v="23.968799999999998"/>
  </r>
  <r>
    <n v="6443"/>
    <s v="CA-2013-101161"/>
    <x v="0"/>
    <x v="63"/>
    <d v="2013-10-21T00:00:00"/>
    <s v="Standard Class"/>
    <s v="BW-11110"/>
    <s v="Bart Watters"/>
    <x v="1"/>
    <s v="United States"/>
    <s v="New York City"/>
    <x v="15"/>
    <n v="10024"/>
    <x v="3"/>
    <s v="OFF-PA-10001295"/>
    <x v="1"/>
    <x v="10"/>
    <s v="Computer Printout Paper with Letter-Trim Perforations"/>
    <n v="37.94"/>
    <n v="2"/>
    <n v="0"/>
    <n v="18.211199999999998"/>
  </r>
  <r>
    <n v="6444"/>
    <s v="CA-2013-101161"/>
    <x v="0"/>
    <x v="63"/>
    <d v="2013-10-21T00:00:00"/>
    <s v="Standard Class"/>
    <s v="BW-11110"/>
    <s v="Bart Watters"/>
    <x v="1"/>
    <s v="United States"/>
    <s v="New York City"/>
    <x v="15"/>
    <n v="10024"/>
    <x v="3"/>
    <s v="OFF-LA-10000407"/>
    <x v="1"/>
    <x v="2"/>
    <s v="Avery White Multi-Purpose Labels"/>
    <n v="24.900000000000002"/>
    <n v="5"/>
    <n v="0"/>
    <n v="11.454000000000001"/>
  </r>
  <r>
    <n v="6445"/>
    <s v="CA-2013-101161"/>
    <x v="0"/>
    <x v="63"/>
    <d v="2013-10-21T00:00:00"/>
    <s v="Standard Class"/>
    <s v="BW-11110"/>
    <s v="Bart Watters"/>
    <x v="1"/>
    <s v="United States"/>
    <s v="New York City"/>
    <x v="15"/>
    <n v="10024"/>
    <x v="3"/>
    <s v="FUR-FU-10003535"/>
    <x v="0"/>
    <x v="5"/>
    <s v="Howard Miller Distant Time Traveler Alarm Clock"/>
    <n v="82.26"/>
    <n v="3"/>
    <n v="0"/>
    <n v="33.726600000000005"/>
  </r>
  <r>
    <n v="6446"/>
    <s v="CA-2012-151785"/>
    <x v="1"/>
    <x v="616"/>
    <d v="2012-03-10T00:00:00"/>
    <s v="Standard Class"/>
    <s v="JJ-15445"/>
    <s v="Jennifer Jackson"/>
    <x v="0"/>
    <s v="United States"/>
    <s v="Chicago"/>
    <x v="10"/>
    <n v="60623"/>
    <x v="2"/>
    <s v="OFF-FA-10000611"/>
    <x v="1"/>
    <x v="13"/>
    <s v="Binder Clips by OIC"/>
    <n v="7.1039999999999992"/>
    <n v="6"/>
    <n v="0.2"/>
    <n v="2.4863999999999997"/>
  </r>
  <r>
    <n v="6447"/>
    <s v="US-2014-119816"/>
    <x v="3"/>
    <x v="168"/>
    <d v="2014-03-07T00:00:00"/>
    <s v="Second Class"/>
    <s v="TT-21460"/>
    <s v="Tonja Turnell"/>
    <x v="2"/>
    <s v="United States"/>
    <s v="Houston"/>
    <x v="5"/>
    <n v="77095"/>
    <x v="2"/>
    <s v="FUR-FU-10004848"/>
    <x v="0"/>
    <x v="5"/>
    <s v="Howard Miller 13-3/4&quot; Diameter Brushed Chrome Round Wall Clock"/>
    <n v="103.50000000000001"/>
    <n v="5"/>
    <n v="0.6"/>
    <n v="-77.625"/>
  </r>
  <r>
    <n v="6448"/>
    <s v="US-2014-119816"/>
    <x v="3"/>
    <x v="168"/>
    <d v="2014-03-07T00:00:00"/>
    <s v="Second Class"/>
    <s v="TT-21460"/>
    <s v="Tonja Turnell"/>
    <x v="2"/>
    <s v="United States"/>
    <s v="Houston"/>
    <x v="5"/>
    <n v="77095"/>
    <x v="2"/>
    <s v="OFF-LA-10002381"/>
    <x v="1"/>
    <x v="2"/>
    <s v="Avery 497"/>
    <n v="2.4640000000000004"/>
    <n v="1"/>
    <n v="0.2"/>
    <n v="0.86239999999999983"/>
  </r>
  <r>
    <n v="6449"/>
    <s v="US-2014-119816"/>
    <x v="3"/>
    <x v="168"/>
    <d v="2014-03-07T00:00:00"/>
    <s v="Second Class"/>
    <s v="TT-21460"/>
    <s v="Tonja Turnell"/>
    <x v="2"/>
    <s v="United States"/>
    <s v="Houston"/>
    <x v="5"/>
    <n v="77095"/>
    <x v="2"/>
    <s v="OFF-ST-10000918"/>
    <x v="1"/>
    <x v="4"/>
    <s v="Crate-A-Files"/>
    <n v="8.7200000000000006"/>
    <n v="1"/>
    <n v="0.2"/>
    <n v="0.65399999999999947"/>
  </r>
  <r>
    <n v="6450"/>
    <s v="CA-2012-156510"/>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s v="CA-2012-156510"/>
    <x v="1"/>
    <x v="12"/>
    <d v="2012-09-29T00:00:00"/>
    <s v="Standard Class"/>
    <s v="EH-13990"/>
    <s v="Erica Hackney"/>
    <x v="0"/>
    <s v="United States"/>
    <s v="Meriden"/>
    <x v="29"/>
    <n v="6450"/>
    <x v="3"/>
    <s v="OFF-PA-10002222"/>
    <x v="1"/>
    <x v="10"/>
    <s v="Xerox Color Copier Paper, 11&quot; x 17&quot;, Ream"/>
    <n v="45.68"/>
    <n v="2"/>
    <n v="0"/>
    <n v="21.012799999999999"/>
  </r>
  <r>
    <n v="6452"/>
    <s v="CA-2012-156510"/>
    <x v="1"/>
    <x v="12"/>
    <d v="2012-09-29T00:00:00"/>
    <s v="Standard Class"/>
    <s v="EH-13990"/>
    <s v="Erica Hackney"/>
    <x v="0"/>
    <s v="United States"/>
    <s v="Meriden"/>
    <x v="29"/>
    <n v="6450"/>
    <x v="3"/>
    <s v="OFF-AR-10004930"/>
    <x v="1"/>
    <x v="6"/>
    <s v="Turquoise Lead Holder with Pocket Clip"/>
    <n v="6.7"/>
    <n v="1"/>
    <n v="0"/>
    <n v="2.2109999999999994"/>
  </r>
  <r>
    <n v="6453"/>
    <s v="US-2012-110261"/>
    <x v="1"/>
    <x v="546"/>
    <d v="2012-12-23T00:00:00"/>
    <s v="Second Class"/>
    <s v="PR-18880"/>
    <s v="Patrick Ryan"/>
    <x v="0"/>
    <s v="United States"/>
    <s v="Glenview"/>
    <x v="10"/>
    <n v="60025"/>
    <x v="2"/>
    <s v="TEC-PH-10001750"/>
    <x v="2"/>
    <x v="7"/>
    <s v="Samsung Rugby III"/>
    <n v="158.376"/>
    <n v="3"/>
    <n v="0.2"/>
    <n v="13.857900000000008"/>
  </r>
  <r>
    <n v="6454"/>
    <s v="CA-2012-125710"/>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s v="CA-2014-161102"/>
    <x v="3"/>
    <x v="689"/>
    <d v="2014-08-04T00:00:00"/>
    <s v="First Class"/>
    <s v="EC-14050"/>
    <s v="Erin Creighton"/>
    <x v="0"/>
    <s v="United States"/>
    <s v="San Francisco"/>
    <x v="1"/>
    <n v="94110"/>
    <x v="1"/>
    <s v="OFF-ST-10003442"/>
    <x v="1"/>
    <x v="4"/>
    <s v="Eldon Portable Mobile Manager"/>
    <n v="56.56"/>
    <n v="2"/>
    <n v="0"/>
    <n v="15.2712"/>
  </r>
  <r>
    <n v="6456"/>
    <s v="CA-2014-161102"/>
    <x v="3"/>
    <x v="689"/>
    <d v="2014-08-04T00:00:00"/>
    <s v="First Class"/>
    <s v="EC-14050"/>
    <s v="Erin Creighton"/>
    <x v="0"/>
    <s v="United States"/>
    <s v="San Francisco"/>
    <x v="1"/>
    <n v="94110"/>
    <x v="1"/>
    <s v="FUR-FU-10003142"/>
    <x v="0"/>
    <x v="5"/>
    <s v="Master Big Foot Doorstop, Beige"/>
    <n v="36.96"/>
    <n v="7"/>
    <n v="0"/>
    <n v="11.457599999999998"/>
  </r>
  <r>
    <n v="6457"/>
    <s v="CA-2011-110065"/>
    <x v="2"/>
    <x v="79"/>
    <d v="2011-08-11T00:00:00"/>
    <s v="Standard Class"/>
    <s v="SP-20650"/>
    <s v="Stephanie Phelps"/>
    <x v="1"/>
    <s v="United States"/>
    <s v="New York City"/>
    <x v="15"/>
    <n v="10009"/>
    <x v="3"/>
    <s v="TEC-PH-10002468"/>
    <x v="2"/>
    <x v="7"/>
    <s v="Plantronics CS 50-USB - headset - Convertible, Monaural"/>
    <n v="135.99"/>
    <n v="1"/>
    <n v="0"/>
    <n v="36.717300000000009"/>
  </r>
  <r>
    <n v="6458"/>
    <s v="CA-2011-110065"/>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s v="US-2014-133361"/>
    <x v="3"/>
    <x v="304"/>
    <d v="2014-05-18T00:00:00"/>
    <s v="First Class"/>
    <s v="AJ-10780"/>
    <s v="Anthony Jacobs"/>
    <x v="1"/>
    <s v="United States"/>
    <s v="Baltimore"/>
    <x v="39"/>
    <n v="21215"/>
    <x v="3"/>
    <s v="OFF-AR-10001919"/>
    <x v="1"/>
    <x v="6"/>
    <s v="OIC #2 Pencils, Medium Soft"/>
    <n v="3.76"/>
    <n v="2"/>
    <n v="0"/>
    <n v="1.0903999999999998"/>
  </r>
  <r>
    <n v="6460"/>
    <s v="US-2014-133361"/>
    <x v="3"/>
    <x v="304"/>
    <d v="2014-05-18T00:00:00"/>
    <s v="First Class"/>
    <s v="AJ-10780"/>
    <s v="Anthony Jacobs"/>
    <x v="1"/>
    <s v="United States"/>
    <s v="Baltimore"/>
    <x v="39"/>
    <n v="21215"/>
    <x v="3"/>
    <s v="OFF-AR-10003045"/>
    <x v="1"/>
    <x v="6"/>
    <s v="Prang Colored Pencils"/>
    <n v="14.7"/>
    <n v="5"/>
    <n v="0"/>
    <n v="6.6150000000000002"/>
  </r>
  <r>
    <n v="6461"/>
    <s v="US-2014-133361"/>
    <x v="3"/>
    <x v="304"/>
    <d v="2014-05-18T00:00:00"/>
    <s v="First Class"/>
    <s v="AJ-10780"/>
    <s v="Anthony Jacobs"/>
    <x v="1"/>
    <s v="United States"/>
    <s v="Baltimore"/>
    <x v="39"/>
    <n v="21215"/>
    <x v="3"/>
    <s v="OFF-AR-10003338"/>
    <x v="1"/>
    <x v="6"/>
    <s v="Eberhard Faber 3 1/2&quot; Golf Pencils"/>
    <n v="37.200000000000003"/>
    <n v="5"/>
    <n v="0"/>
    <n v="9.3000000000000007"/>
  </r>
  <r>
    <n v="6462"/>
    <s v="US-2014-133361"/>
    <x v="3"/>
    <x v="304"/>
    <d v="2014-05-18T00:00:00"/>
    <s v="First Class"/>
    <s v="AJ-10780"/>
    <s v="Anthony Jacobs"/>
    <x v="1"/>
    <s v="United States"/>
    <s v="Baltimore"/>
    <x v="39"/>
    <n v="21215"/>
    <x v="3"/>
    <s v="TEC-AC-10003280"/>
    <x v="2"/>
    <x v="11"/>
    <s v="Belkin F8E887 USB Wired Ergonomic Keyboard"/>
    <n v="89.97"/>
    <n v="3"/>
    <n v="0"/>
    <n v="18.893699999999995"/>
  </r>
  <r>
    <n v="6463"/>
    <s v="US-2014-133361"/>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s v="US-2014-133361"/>
    <x v="3"/>
    <x v="304"/>
    <d v="2014-05-18T00:00:00"/>
    <s v="First Class"/>
    <s v="AJ-10780"/>
    <s v="Anthony Jacobs"/>
    <x v="1"/>
    <s v="United States"/>
    <s v="Baltimore"/>
    <x v="39"/>
    <n v="21215"/>
    <x v="3"/>
    <s v="OFF-LA-10004544"/>
    <x v="1"/>
    <x v="2"/>
    <s v="Avery 505"/>
    <n v="74"/>
    <n v="5"/>
    <n v="0"/>
    <n v="37"/>
  </r>
  <r>
    <n v="6465"/>
    <s v="US-2013-155404"/>
    <x v="0"/>
    <x v="897"/>
    <d v="2013-09-29T00:00:00"/>
    <s v="Standard Class"/>
    <s v="AS-10630"/>
    <s v="Ann Steele"/>
    <x v="2"/>
    <s v="United States"/>
    <s v="Louisville"/>
    <x v="0"/>
    <n v="40214"/>
    <x v="0"/>
    <s v="FUR-FU-10004586"/>
    <x v="0"/>
    <x v="5"/>
    <s v="G.E. Longer-Life Indoor Recessed Floodlight Bulbs"/>
    <n v="13.28"/>
    <n v="2"/>
    <n v="0"/>
    <n v="6.3743999999999996"/>
  </r>
  <r>
    <n v="6466"/>
    <s v="CA-2012-114503"/>
    <x v="1"/>
    <x v="50"/>
    <d v="2012-11-17T00:00:00"/>
    <s v="Standard Class"/>
    <s v="AA-10375"/>
    <s v="Allen Armold"/>
    <x v="0"/>
    <s v="United States"/>
    <s v="Lebanon"/>
    <x v="18"/>
    <n v="37087"/>
    <x v="0"/>
    <s v="OFF-ST-10003572"/>
    <x v="1"/>
    <x v="4"/>
    <s v="Portfile Personal File Boxes"/>
    <n v="84.960000000000008"/>
    <n v="6"/>
    <n v="0.2"/>
    <n v="6.3719999999999999"/>
  </r>
  <r>
    <n v="6467"/>
    <s v="CA-2014-153080"/>
    <x v="3"/>
    <x v="1053"/>
    <d v="2014-05-26T00:00:00"/>
    <s v="Second Class"/>
    <s v="EH-13945"/>
    <s v="Eric Hoffmann"/>
    <x v="0"/>
    <s v="United States"/>
    <s v="Los Angeles"/>
    <x v="1"/>
    <n v="90008"/>
    <x v="1"/>
    <s v="TEC-AC-10002331"/>
    <x v="2"/>
    <x v="11"/>
    <s v="Maxell 74 Minute CDR, 10/Pack"/>
    <n v="68.459999999999994"/>
    <n v="7"/>
    <n v="0"/>
    <n v="25.330199999999998"/>
  </r>
  <r>
    <n v="6468"/>
    <s v="CA-2013-163804"/>
    <x v="0"/>
    <x v="499"/>
    <d v="2013-12-09T00:00:00"/>
    <s v="Standard Class"/>
    <s v="DB-13270"/>
    <s v="Deborah Brumfield"/>
    <x v="2"/>
    <s v="United States"/>
    <s v="Providence"/>
    <x v="34"/>
    <n v="2908"/>
    <x v="3"/>
    <s v="OFF-ST-10000142"/>
    <x v="1"/>
    <x v="4"/>
    <s v="Deluxe Rollaway Locking File with Drawer"/>
    <n v="2079.4"/>
    <n v="5"/>
    <n v="0"/>
    <n v="582.23199999999997"/>
  </r>
  <r>
    <n v="6469"/>
    <s v="CA-2013-163804"/>
    <x v="0"/>
    <x v="499"/>
    <d v="2013-12-09T00:00:00"/>
    <s v="Standard Class"/>
    <s v="DB-13270"/>
    <s v="Deborah Brumfield"/>
    <x v="2"/>
    <s v="United States"/>
    <s v="Providence"/>
    <x v="34"/>
    <n v="2908"/>
    <x v="3"/>
    <s v="TEC-PH-10000441"/>
    <x v="2"/>
    <x v="7"/>
    <s v="VTech DS6151"/>
    <n v="629.94999999999993"/>
    <n v="5"/>
    <n v="0"/>
    <n v="176.38600000000002"/>
  </r>
  <r>
    <n v="6470"/>
    <s v="CA-2013-163804"/>
    <x v="0"/>
    <x v="499"/>
    <d v="2013-12-09T00:00:00"/>
    <s v="Standard Class"/>
    <s v="DB-13270"/>
    <s v="Deborah Brumfield"/>
    <x v="2"/>
    <s v="United States"/>
    <s v="Providence"/>
    <x v="34"/>
    <n v="2908"/>
    <x v="3"/>
    <s v="FUR-FU-10004864"/>
    <x v="0"/>
    <x v="5"/>
    <s v="Eldon 500 Class Desk Accessories"/>
    <n v="72.42"/>
    <n v="6"/>
    <n v="0"/>
    <n v="23.898600000000002"/>
  </r>
  <r>
    <n v="6471"/>
    <s v="CA-2012-108532"/>
    <x v="1"/>
    <x v="1111"/>
    <d v="2012-09-02T00:00:00"/>
    <s v="Standard Class"/>
    <s v="CC-12100"/>
    <s v="Chad Cunningham"/>
    <x v="2"/>
    <s v="United States"/>
    <s v="Detroit"/>
    <x v="12"/>
    <n v="48234"/>
    <x v="2"/>
    <s v="TEC-PH-10001750"/>
    <x v="2"/>
    <x v="7"/>
    <s v="Samsung Rugby III"/>
    <n v="131.97999999999999"/>
    <n v="2"/>
    <n v="0"/>
    <n v="35.634600000000006"/>
  </r>
  <r>
    <n v="6472"/>
    <s v="CA-2012-108532"/>
    <x v="1"/>
    <x v="1111"/>
    <d v="2012-09-02T00:00:00"/>
    <s v="Standard Class"/>
    <s v="CC-12100"/>
    <s v="Chad Cunningham"/>
    <x v="2"/>
    <s v="United States"/>
    <s v="Detroit"/>
    <x v="12"/>
    <n v="48234"/>
    <x v="2"/>
    <s v="TEC-AC-10004510"/>
    <x v="2"/>
    <x v="11"/>
    <s v="Logitech Desktop MK120 Mouse and keyboard Combo"/>
    <n v="114.52"/>
    <n v="7"/>
    <n v="0"/>
    <n v="11.451999999999995"/>
  </r>
  <r>
    <n v="6473"/>
    <s v="CA-2011-151897"/>
    <x v="2"/>
    <x v="571"/>
    <d v="2011-06-10T00:00:00"/>
    <s v="Standard Class"/>
    <s v="VT-21700"/>
    <s v="Valerie Takahito"/>
    <x v="2"/>
    <s v="United States"/>
    <s v="Houston"/>
    <x v="5"/>
    <n v="77070"/>
    <x v="2"/>
    <s v="OFF-LA-10001074"/>
    <x v="1"/>
    <x v="2"/>
    <s v="Round Specialty Laser Printer Labels"/>
    <n v="100.24000000000001"/>
    <n v="10"/>
    <n v="0.2"/>
    <n v="33.830999999999989"/>
  </r>
  <r>
    <n v="6474"/>
    <s v="CA-2013-113292"/>
    <x v="0"/>
    <x v="196"/>
    <d v="2013-03-21T00:00:00"/>
    <s v="Second Class"/>
    <s v="DB-13060"/>
    <s v="Dave Brooks"/>
    <x v="0"/>
    <s v="United States"/>
    <s v="Columbia"/>
    <x v="18"/>
    <n v="38401"/>
    <x v="0"/>
    <s v="OFF-AP-10003590"/>
    <x v="1"/>
    <x v="9"/>
    <s v="Hoover WindTunnel Plus Canister Vacuum"/>
    <n v="871.80000000000007"/>
    <n v="3"/>
    <n v="0.2"/>
    <n v="87.180000000000092"/>
  </r>
  <r>
    <n v="6475"/>
    <s v="CA-2011-149524"/>
    <x v="2"/>
    <x v="1112"/>
    <d v="2011-01-16T00:00:00"/>
    <s v="First Class"/>
    <s v="BS-11590"/>
    <s v="Brendan Sweed"/>
    <x v="1"/>
    <s v="United States"/>
    <s v="Philadelphia"/>
    <x v="9"/>
    <n v="19140"/>
    <x v="3"/>
    <s v="FUR-BO-10003433"/>
    <x v="0"/>
    <x v="0"/>
    <s v="Sauder Cornerstone Collection Library"/>
    <n v="61.96"/>
    <n v="4"/>
    <n v="0.5"/>
    <n v="-53.285600000000009"/>
  </r>
  <r>
    <n v="6476"/>
    <s v="CA-2014-140872"/>
    <x v="3"/>
    <x v="95"/>
    <d v="2014-06-11T00:00:00"/>
    <s v="Standard Class"/>
    <s v="NR-18550"/>
    <s v="Nick Radford"/>
    <x v="0"/>
    <s v="United States"/>
    <s v="Pembroke Pines"/>
    <x v="2"/>
    <n v="33024"/>
    <x v="0"/>
    <s v="OFF-BI-10002432"/>
    <x v="1"/>
    <x v="8"/>
    <s v="Wilson Jones Standard D-Ring Binders"/>
    <n v="4.5540000000000003"/>
    <n v="3"/>
    <n v="0.7"/>
    <n v="-3.4913999999999987"/>
  </r>
  <r>
    <n v="6477"/>
    <s v="CA-2014-140872"/>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s v="CA-2014-140872"/>
    <x v="3"/>
    <x v="95"/>
    <d v="2014-06-11T00:00:00"/>
    <s v="Standard Class"/>
    <s v="NR-18550"/>
    <s v="Nick Radford"/>
    <x v="0"/>
    <s v="United States"/>
    <s v="Pembroke Pines"/>
    <x v="2"/>
    <n v="33024"/>
    <x v="0"/>
    <s v="TEC-AC-10003832"/>
    <x v="2"/>
    <x v="11"/>
    <s v="Logitech P710e Mobile Speakerphone"/>
    <n v="205.99200000000002"/>
    <n v="1"/>
    <n v="0.2"/>
    <n v="-2.5749000000000279"/>
  </r>
  <r>
    <n v="6479"/>
    <s v="CA-2014-140872"/>
    <x v="3"/>
    <x v="95"/>
    <d v="2014-06-11T00:00:00"/>
    <s v="Standard Class"/>
    <s v="NR-18550"/>
    <s v="Nick Radford"/>
    <x v="0"/>
    <s v="United States"/>
    <s v="Pembroke Pines"/>
    <x v="2"/>
    <n v="33024"/>
    <x v="0"/>
    <s v="OFF-PA-10000809"/>
    <x v="1"/>
    <x v="10"/>
    <s v="Xerox 206"/>
    <n v="15.552000000000003"/>
    <n v="3"/>
    <n v="0.2"/>
    <n v="5.4432"/>
  </r>
  <r>
    <n v="6480"/>
    <s v="CA-2014-140872"/>
    <x v="3"/>
    <x v="95"/>
    <d v="2014-06-11T00:00:00"/>
    <s v="Standard Class"/>
    <s v="NR-18550"/>
    <s v="Nick Radford"/>
    <x v="0"/>
    <s v="United States"/>
    <s v="Pembroke Pines"/>
    <x v="2"/>
    <n v="33024"/>
    <x v="0"/>
    <s v="TEC-PH-10000441"/>
    <x v="2"/>
    <x v="7"/>
    <s v="VTech DS6151"/>
    <n v="503.96000000000004"/>
    <n v="5"/>
    <n v="0.2"/>
    <n v="50.396000000000015"/>
  </r>
  <r>
    <n v="6481"/>
    <s v="CA-2014-140872"/>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s v="CA-2014-140872"/>
    <x v="3"/>
    <x v="95"/>
    <d v="2014-06-11T00:00:00"/>
    <s v="Standard Class"/>
    <s v="NR-18550"/>
    <s v="Nick Radford"/>
    <x v="0"/>
    <s v="United States"/>
    <s v="Pembroke Pines"/>
    <x v="2"/>
    <n v="33024"/>
    <x v="0"/>
    <s v="FUR-BO-10002824"/>
    <x v="0"/>
    <x v="0"/>
    <s v="Bush Mission Pointe Library"/>
    <n v="241.56799999999998"/>
    <n v="2"/>
    <n v="0.2"/>
    <n v="0"/>
  </r>
  <r>
    <n v="6483"/>
    <s v="CA-2014-140872"/>
    <x v="3"/>
    <x v="95"/>
    <d v="2014-06-11T00:00:00"/>
    <s v="Standard Class"/>
    <s v="NR-18550"/>
    <s v="Nick Radford"/>
    <x v="0"/>
    <s v="United States"/>
    <s v="Pembroke Pines"/>
    <x v="2"/>
    <n v="33024"/>
    <x v="0"/>
    <s v="TEC-AC-10002942"/>
    <x v="2"/>
    <x v="11"/>
    <s v="WD My Passport Ultra 1TB Portable External Hard Drive"/>
    <n v="110.4"/>
    <n v="2"/>
    <n v="0.2"/>
    <n v="-4.1400000000000077"/>
  </r>
  <r>
    <n v="6484"/>
    <s v="CA-2014-113908"/>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s v="CA-2014-113908"/>
    <x v="3"/>
    <x v="95"/>
    <d v="2014-06-10T00:00:00"/>
    <s v="Standard Class"/>
    <s v="KN-16390"/>
    <s v="Katherine Nockton"/>
    <x v="1"/>
    <s v="United States"/>
    <s v="New York City"/>
    <x v="15"/>
    <n v="10011"/>
    <x v="3"/>
    <s v="TEC-MA-10003173"/>
    <x v="2"/>
    <x v="15"/>
    <s v="Hewlett-Packard 300S Scientific Calculator"/>
    <n v="78.66"/>
    <n v="6"/>
    <n v="0"/>
    <n v="36.183599999999991"/>
  </r>
  <r>
    <n v="6486"/>
    <s v="CA-2014-113908"/>
    <x v="3"/>
    <x v="95"/>
    <d v="2014-06-10T00:00:00"/>
    <s v="Standard Class"/>
    <s v="KN-16390"/>
    <s v="Katherine Nockton"/>
    <x v="1"/>
    <s v="United States"/>
    <s v="New York City"/>
    <x v="15"/>
    <n v="10011"/>
    <x v="3"/>
    <s v="OFF-PA-10004156"/>
    <x v="1"/>
    <x v="10"/>
    <s v="Xerox 188"/>
    <n v="45.36"/>
    <n v="4"/>
    <n v="0"/>
    <n v="22.226399999999998"/>
  </r>
  <r>
    <n v="6487"/>
    <s v="CA-2012-12062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s v="CA-2012-12062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s v="CA-2012-120621"/>
    <x v="1"/>
    <x v="1113"/>
    <d v="2012-03-26T00:00:00"/>
    <s v="Standard Class"/>
    <s v="JW-16075"/>
    <s v="Julia West"/>
    <x v="0"/>
    <s v="United States"/>
    <s v="Jacksonville"/>
    <x v="3"/>
    <n v="28540"/>
    <x v="0"/>
    <s v="OFF-PA-10002254"/>
    <x v="1"/>
    <x v="10"/>
    <s v="Xerox 1883"/>
    <n v="295.45600000000002"/>
    <n v="14"/>
    <n v="0.2"/>
    <n v="96.023199999999974"/>
  </r>
  <r>
    <n v="6490"/>
    <s v="US-2014-148866"/>
    <x v="3"/>
    <x v="20"/>
    <d v="2014-09-25T00:00:00"/>
    <s v="Standard Class"/>
    <s v="JM-15535"/>
    <s v="Jessica Myrick"/>
    <x v="0"/>
    <s v="United States"/>
    <s v="New York City"/>
    <x v="15"/>
    <n v="10011"/>
    <x v="3"/>
    <s v="OFF-PA-10004782"/>
    <x v="1"/>
    <x v="10"/>
    <s v="Xerox 228"/>
    <n v="32.400000000000006"/>
    <n v="5"/>
    <n v="0"/>
    <n v="15.552000000000001"/>
  </r>
  <r>
    <n v="6491"/>
    <s v="CA-2011-149594"/>
    <x v="2"/>
    <x v="1114"/>
    <d v="2011-09-19T00:00:00"/>
    <s v="Standard Class"/>
    <s v="MF-18250"/>
    <s v="Monica Federle"/>
    <x v="1"/>
    <s v="United States"/>
    <s v="Philadelphia"/>
    <x v="9"/>
    <n v="19120"/>
    <x v="3"/>
    <s v="FUR-FU-10000222"/>
    <x v="0"/>
    <x v="5"/>
    <s v="Seth Thomas 16&quot; Steel Case Clock"/>
    <n v="103.93599999999999"/>
    <n v="4"/>
    <n v="0.2"/>
    <n v="16.889599999999998"/>
  </r>
  <r>
    <n v="6492"/>
    <s v="CA-2013-113845"/>
    <x v="0"/>
    <x v="73"/>
    <d v="2013-11-26T00:00:00"/>
    <s v="Standard Class"/>
    <s v="FA-14230"/>
    <s v="Frank Atkinson"/>
    <x v="1"/>
    <s v="United States"/>
    <s v="Orlando"/>
    <x v="2"/>
    <n v="32839"/>
    <x v="0"/>
    <s v="FUR-BO-10004695"/>
    <x v="0"/>
    <x v="0"/>
    <s v="O'Sullivan 2-Door Barrister Bookcase in Odessa Pine"/>
    <n v="289.56799999999998"/>
    <n v="2"/>
    <n v="0.2"/>
    <n v="10.858799999999974"/>
  </r>
  <r>
    <n v="6493"/>
    <s v="CA-2013-113845"/>
    <x v="0"/>
    <x v="73"/>
    <d v="2013-11-26T00:00:00"/>
    <s v="Standard Class"/>
    <s v="FA-14230"/>
    <s v="Frank Atkinson"/>
    <x v="1"/>
    <s v="United States"/>
    <s v="Orlando"/>
    <x v="2"/>
    <n v="32839"/>
    <x v="0"/>
    <s v="OFF-ST-10003327"/>
    <x v="1"/>
    <x v="4"/>
    <s v="Akro-Mils 12-Gallon Tote"/>
    <n v="39.72"/>
    <n v="5"/>
    <n v="0.2"/>
    <n v="4.4684999999999953"/>
  </r>
  <r>
    <n v="6494"/>
    <s v="CA-2013-113845"/>
    <x v="0"/>
    <x v="73"/>
    <d v="2013-11-26T00:00:00"/>
    <s v="Standard Class"/>
    <s v="FA-14230"/>
    <s v="Frank Atkinson"/>
    <x v="1"/>
    <s v="United States"/>
    <s v="Orlando"/>
    <x v="2"/>
    <n v="32839"/>
    <x v="0"/>
    <s v="TEC-PH-10003357"/>
    <x v="2"/>
    <x v="7"/>
    <s v="Grandstream GXP2100 Mainstream Business Phone"/>
    <n v="244.768"/>
    <n v="4"/>
    <n v="0.2"/>
    <n v="24.476800000000004"/>
  </r>
  <r>
    <n v="6495"/>
    <s v="CA-2014-111262"/>
    <x v="3"/>
    <x v="960"/>
    <d v="2014-11-02T00:00:00"/>
    <s v="Second Class"/>
    <s v="KH-16510"/>
    <s v="Keith Herrera"/>
    <x v="0"/>
    <s v="United States"/>
    <s v="Houston"/>
    <x v="5"/>
    <n v="77095"/>
    <x v="2"/>
    <s v="TEC-AC-10002167"/>
    <x v="2"/>
    <x v="11"/>
    <s v="Imation 8gb Micro Traveldrive Usb 2.0 Flash Drive"/>
    <n v="24"/>
    <n v="2"/>
    <n v="0.2"/>
    <n v="-2.6999999999999993"/>
  </r>
  <r>
    <n v="6496"/>
    <s v="CA-2014-111262"/>
    <x v="3"/>
    <x v="960"/>
    <d v="2014-11-02T00:00:00"/>
    <s v="Second Class"/>
    <s v="KH-16510"/>
    <s v="Keith Herrera"/>
    <x v="0"/>
    <s v="United States"/>
    <s v="Houston"/>
    <x v="5"/>
    <n v="77095"/>
    <x v="2"/>
    <s v="OFF-PA-10001937"/>
    <x v="1"/>
    <x v="10"/>
    <s v="Xerox 21"/>
    <n v="15.552000000000003"/>
    <n v="3"/>
    <n v="0.2"/>
    <n v="5.4432"/>
  </r>
  <r>
    <n v="6497"/>
    <s v="CA-2014-111262"/>
    <x v="3"/>
    <x v="960"/>
    <d v="2014-11-02T00:00:00"/>
    <s v="Second Class"/>
    <s v="KH-16510"/>
    <s v="Keith Herrera"/>
    <x v="0"/>
    <s v="United States"/>
    <s v="Houston"/>
    <x v="5"/>
    <n v="77095"/>
    <x v="2"/>
    <s v="TEC-AC-10004510"/>
    <x v="2"/>
    <x v="11"/>
    <s v="Logitech Desktop MK120 Mouse and keyboard Combo"/>
    <n v="26.176000000000002"/>
    <n v="2"/>
    <n v="0.2"/>
    <n v="-3.272000000000002"/>
  </r>
  <r>
    <n v="6498"/>
    <s v="CA-2012-103135"/>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s v="CA-2012-103135"/>
    <x v="1"/>
    <x v="1115"/>
    <d v="2012-07-28T00:00:00"/>
    <s v="Standard Class"/>
    <s v="SS-20515"/>
    <s v="Shirley Schmidt"/>
    <x v="2"/>
    <s v="United States"/>
    <s v="Louisville"/>
    <x v="0"/>
    <n v="40214"/>
    <x v="0"/>
    <s v="OFF-BI-10000069"/>
    <x v="1"/>
    <x v="8"/>
    <s v="GBC Prepunched Paper, 19-Hole, for Binding Systems, 24-lb"/>
    <n v="135.09"/>
    <n v="9"/>
    <n v="0"/>
    <n v="62.14139999999999"/>
  </r>
  <r>
    <n v="6500"/>
    <s v="CA-2012-103135"/>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s v="CA-2012-103135"/>
    <x v="1"/>
    <x v="1115"/>
    <d v="2012-07-28T00:00:00"/>
    <s v="Standard Class"/>
    <s v="SS-20515"/>
    <s v="Shirley Schmidt"/>
    <x v="2"/>
    <s v="United States"/>
    <s v="Louisville"/>
    <x v="0"/>
    <n v="40214"/>
    <x v="0"/>
    <s v="OFF-BI-10000069"/>
    <x v="1"/>
    <x v="8"/>
    <s v="GBC Prepunched Paper, 19-Hole, for Binding Systems, 24-lb"/>
    <n v="90.06"/>
    <n v="6"/>
    <n v="0"/>
    <n v="41.427599999999991"/>
  </r>
  <r>
    <n v="6502"/>
    <s v="CA-2011-129147"/>
    <x v="2"/>
    <x v="981"/>
    <d v="2011-11-06T00:00:00"/>
    <s v="Standard Class"/>
    <s v="LC-17050"/>
    <s v="Liz Carlisle"/>
    <x v="0"/>
    <s v="United States"/>
    <s v="Medina"/>
    <x v="24"/>
    <n v="44256"/>
    <x v="3"/>
    <s v="TEC-PH-10001299"/>
    <x v="2"/>
    <x v="7"/>
    <s v="Polycom CX300 Desktop Phone USB VoIP phone"/>
    <n v="539.96399999999994"/>
    <n v="6"/>
    <n v="0.4"/>
    <n v="-107.99280000000002"/>
  </r>
  <r>
    <n v="6503"/>
    <s v="CA-2011-12914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s v="CA-2011-129147"/>
    <x v="2"/>
    <x v="981"/>
    <d v="2011-11-06T00:00:00"/>
    <s v="Standard Class"/>
    <s v="LC-17050"/>
    <s v="Liz Carlisle"/>
    <x v="0"/>
    <s v="United States"/>
    <s v="Medina"/>
    <x v="24"/>
    <n v="44256"/>
    <x v="3"/>
    <s v="OFF-BI-10001098"/>
    <x v="1"/>
    <x v="8"/>
    <s v="Acco D-Ring Binder w/DublLock"/>
    <n v="19.242000000000001"/>
    <n v="3"/>
    <n v="0.7"/>
    <n v="-13.4694"/>
  </r>
  <r>
    <n v="6505"/>
    <s v="CA-2014-128265"/>
    <x v="3"/>
    <x v="701"/>
    <d v="2014-11-23T00:00:00"/>
    <s v="Second Class"/>
    <s v="VW-21775"/>
    <s v="Victoria Wilson"/>
    <x v="1"/>
    <s v="United States"/>
    <s v="New York City"/>
    <x v="15"/>
    <n v="10011"/>
    <x v="3"/>
    <s v="OFF-ST-10000142"/>
    <x v="1"/>
    <x v="4"/>
    <s v="Deluxe Rollaway Locking File with Drawer"/>
    <n v="1247.6399999999999"/>
    <n v="3"/>
    <n v="0"/>
    <n v="349.33919999999995"/>
  </r>
  <r>
    <n v="6506"/>
    <s v="CA-2013-152331"/>
    <x v="0"/>
    <x v="190"/>
    <d v="2013-07-01T00:00:00"/>
    <s v="Standard Class"/>
    <s v="LD-16855"/>
    <s v="Lela Donovan"/>
    <x v="1"/>
    <s v="United States"/>
    <s v="Chicago"/>
    <x v="10"/>
    <n v="60653"/>
    <x v="2"/>
    <s v="OFF-AR-10001547"/>
    <x v="1"/>
    <x v="6"/>
    <s v="Newell 311"/>
    <n v="5.3040000000000003"/>
    <n v="3"/>
    <n v="0.2"/>
    <n v="0.46409999999999996"/>
  </r>
  <r>
    <n v="6507"/>
    <s v="US-2013-128909"/>
    <x v="0"/>
    <x v="790"/>
    <d v="2013-10-12T00:00:00"/>
    <s v="Second Class"/>
    <s v="SP-20545"/>
    <s v="Sibella Parks"/>
    <x v="1"/>
    <s v="United States"/>
    <s v="Philadelphia"/>
    <x v="9"/>
    <n v="19143"/>
    <x v="3"/>
    <s v="OFF-PA-10001593"/>
    <x v="1"/>
    <x v="10"/>
    <s v="Xerox 1947"/>
    <n v="19.136000000000003"/>
    <n v="4"/>
    <n v="0.2"/>
    <n v="5.9799999999999986"/>
  </r>
  <r>
    <n v="6508"/>
    <s v="US-2013-128909"/>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s v="CA-2014-102197"/>
    <x v="3"/>
    <x v="698"/>
    <d v="2014-12-27T00:00:00"/>
    <s v="Standard Class"/>
    <s v="DK-13150"/>
    <s v="David Kendrick"/>
    <x v="1"/>
    <s v="United States"/>
    <s v="New York City"/>
    <x v="15"/>
    <n v="10009"/>
    <x v="3"/>
    <s v="OFF-PA-10001970"/>
    <x v="1"/>
    <x v="10"/>
    <s v="Xerox 1908"/>
    <n v="279.89999999999998"/>
    <n v="5"/>
    <n v="0"/>
    <n v="137.15100000000001"/>
  </r>
  <r>
    <n v="6510"/>
    <s v="CA-2014-102197"/>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s v="CA-2014-102197"/>
    <x v="3"/>
    <x v="698"/>
    <d v="2014-12-27T00:00:00"/>
    <s v="Standard Class"/>
    <s v="DK-13150"/>
    <s v="David Kendrick"/>
    <x v="1"/>
    <s v="United States"/>
    <s v="New York City"/>
    <x v="15"/>
    <n v="10009"/>
    <x v="3"/>
    <s v="OFF-PA-10004156"/>
    <x v="1"/>
    <x v="10"/>
    <s v="Xerox 188"/>
    <n v="34.019999999999996"/>
    <n v="3"/>
    <n v="0"/>
    <n v="16.669799999999999"/>
  </r>
  <r>
    <n v="6512"/>
    <s v="CA-2014-167640"/>
    <x v="3"/>
    <x v="904"/>
    <d v="2014-03-11T00:00:00"/>
    <s v="Standard Class"/>
    <s v="FC-14245"/>
    <s v="Frank Carlisle"/>
    <x v="2"/>
    <s v="United States"/>
    <s v="San Francisco"/>
    <x v="1"/>
    <n v="94109"/>
    <x v="1"/>
    <s v="OFF-AR-10003158"/>
    <x v="1"/>
    <x v="6"/>
    <s v="Fluorescent Highlighters by Dixon"/>
    <n v="23.88"/>
    <n v="6"/>
    <n v="0"/>
    <n v="8.1191999999999993"/>
  </r>
  <r>
    <n v="6513"/>
    <s v="CA-2014-167640"/>
    <x v="3"/>
    <x v="904"/>
    <d v="2014-03-11T00:00:00"/>
    <s v="Standard Class"/>
    <s v="FC-14245"/>
    <s v="Frank Carlisle"/>
    <x v="2"/>
    <s v="United States"/>
    <s v="San Francisco"/>
    <x v="1"/>
    <n v="94109"/>
    <x v="1"/>
    <s v="OFF-LA-10004559"/>
    <x v="1"/>
    <x v="2"/>
    <s v="Avery 49"/>
    <n v="11.52"/>
    <n v="4"/>
    <n v="0"/>
    <n v="5.6448"/>
  </r>
  <r>
    <n v="6514"/>
    <s v="CA-2014-167640"/>
    <x v="3"/>
    <x v="904"/>
    <d v="2014-03-11T00:00:00"/>
    <s v="Standard Class"/>
    <s v="FC-14245"/>
    <s v="Frank Carlisle"/>
    <x v="2"/>
    <s v="United States"/>
    <s v="San Francisco"/>
    <x v="1"/>
    <n v="94109"/>
    <x v="1"/>
    <s v="OFF-PA-10001033"/>
    <x v="1"/>
    <x v="10"/>
    <s v="Xerox 1893"/>
    <n v="286.93"/>
    <n v="7"/>
    <n v="0"/>
    <n v="140.59569999999999"/>
  </r>
  <r>
    <n v="6515"/>
    <s v="CA-2014-167640"/>
    <x v="3"/>
    <x v="904"/>
    <d v="2014-03-11T00:00:00"/>
    <s v="Standard Class"/>
    <s v="FC-14245"/>
    <s v="Frank Carlisle"/>
    <x v="2"/>
    <s v="United States"/>
    <s v="San Francisco"/>
    <x v="1"/>
    <n v="94109"/>
    <x v="1"/>
    <s v="TEC-PH-10001336"/>
    <x v="2"/>
    <x v="7"/>
    <s v="Digium D40 VoIP phone"/>
    <n v="206.38400000000001"/>
    <n v="2"/>
    <n v="0.2"/>
    <n v="23.218199999999996"/>
  </r>
  <r>
    <n v="6516"/>
    <s v="US-2014-116652"/>
    <x v="3"/>
    <x v="175"/>
    <d v="2014-09-20T00:00:00"/>
    <s v="Standard Class"/>
    <s v="RD-19480"/>
    <s v="Rick Duston"/>
    <x v="0"/>
    <s v="United States"/>
    <s v="San Francisco"/>
    <x v="1"/>
    <n v="94122"/>
    <x v="1"/>
    <s v="FUR-CH-10002961"/>
    <x v="0"/>
    <x v="1"/>
    <s v="Leather Task Chair, Black"/>
    <n v="218.35200000000003"/>
    <n v="3"/>
    <n v="0.2"/>
    <n v="0"/>
  </r>
  <r>
    <n v="6517"/>
    <s v="US-2014-116652"/>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s v="US-2014-116652"/>
    <x v="3"/>
    <x v="175"/>
    <d v="2014-09-20T00:00:00"/>
    <s v="Standard Class"/>
    <s v="RD-19480"/>
    <s v="Rick Duston"/>
    <x v="0"/>
    <s v="United States"/>
    <s v="San Francisco"/>
    <x v="1"/>
    <n v="94122"/>
    <x v="1"/>
    <s v="OFF-AR-10001915"/>
    <x v="1"/>
    <x v="6"/>
    <s v="Peel-Off China Markers"/>
    <n v="99.3"/>
    <n v="10"/>
    <n v="0"/>
    <n v="41.706000000000003"/>
  </r>
  <r>
    <n v="6519"/>
    <s v="US-2014-116652"/>
    <x v="3"/>
    <x v="175"/>
    <d v="2014-09-20T00:00:00"/>
    <s v="Standard Class"/>
    <s v="RD-19480"/>
    <s v="Rick Duston"/>
    <x v="0"/>
    <s v="United States"/>
    <s v="San Francisco"/>
    <x v="1"/>
    <n v="94122"/>
    <x v="1"/>
    <s v="OFF-AP-10001205"/>
    <x v="1"/>
    <x v="9"/>
    <s v="Belkin 5 Outlet SurgeMaster Power Centers"/>
    <n v="108.96"/>
    <n v="2"/>
    <n v="0"/>
    <n v="30.508800000000008"/>
  </r>
  <r>
    <n v="6520"/>
    <s v="US-2014-116652"/>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s v="CA-2014-138289"/>
    <x v="3"/>
    <x v="1034"/>
    <d v="2014-01-19T00:00:00"/>
    <s v="Second Class"/>
    <s v="AR-10540"/>
    <s v="Andy Reiter"/>
    <x v="0"/>
    <s v="United States"/>
    <s v="Jackson"/>
    <x v="12"/>
    <n v="49201"/>
    <x v="2"/>
    <s v="OFF-BI-10004995"/>
    <x v="1"/>
    <x v="8"/>
    <s v="GBC DocuBind P400 Electric Binding System"/>
    <n v="5443.96"/>
    <n v="4"/>
    <n v="0"/>
    <n v="2504.2215999999999"/>
  </r>
  <r>
    <n v="6522"/>
    <s v="CA-2014-138289"/>
    <x v="3"/>
    <x v="1034"/>
    <d v="2014-01-19T00:00:00"/>
    <s v="Second Class"/>
    <s v="AR-10540"/>
    <s v="Andy Reiter"/>
    <x v="0"/>
    <s v="United States"/>
    <s v="Jackson"/>
    <x v="12"/>
    <n v="49201"/>
    <x v="2"/>
    <s v="FUR-CH-10004626"/>
    <x v="0"/>
    <x v="1"/>
    <s v="Office Star Flex Back Scooter Chair with Aluminum Finish Frame"/>
    <n v="302.67"/>
    <n v="3"/>
    <n v="0"/>
    <n v="72.640799999999999"/>
  </r>
  <r>
    <n v="6523"/>
    <s v="CA-2014-138289"/>
    <x v="3"/>
    <x v="1034"/>
    <d v="2014-01-19T00:00:00"/>
    <s v="Second Class"/>
    <s v="AR-10540"/>
    <s v="Andy Reiter"/>
    <x v="0"/>
    <s v="United States"/>
    <s v="Jackson"/>
    <x v="12"/>
    <n v="49201"/>
    <x v="2"/>
    <s v="OFF-PA-10001260"/>
    <x v="1"/>
    <x v="10"/>
    <s v="TOPS Money Receipt Book, Consecutively Numbered in Red,"/>
    <n v="56.07"/>
    <n v="7"/>
    <n v="0"/>
    <n v="25.231499999999997"/>
  </r>
  <r>
    <n v="6524"/>
    <s v="CA-2013-129308"/>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s v="CA-2013-129308"/>
    <x v="0"/>
    <x v="274"/>
    <d v="2013-07-14T00:00:00"/>
    <s v="Standard Class"/>
    <s v="CC-12100"/>
    <s v="Chad Cunningham"/>
    <x v="2"/>
    <s v="United States"/>
    <s v="Philadelphia"/>
    <x v="9"/>
    <n v="19120"/>
    <x v="3"/>
    <s v="TEC-PH-10002310"/>
    <x v="2"/>
    <x v="7"/>
    <s v="Panasonic KX T7731-B Digital phone"/>
    <n v="59.993999999999993"/>
    <n v="1"/>
    <n v="0.4"/>
    <n v="-12.998700000000007"/>
  </r>
  <r>
    <n v="6526"/>
    <s v="CA-2013-129308"/>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s v="CA-2013-129308"/>
    <x v="0"/>
    <x v="274"/>
    <d v="2013-07-14T00:00:00"/>
    <s v="Standard Class"/>
    <s v="CC-12100"/>
    <s v="Chad Cunningham"/>
    <x v="2"/>
    <s v="United States"/>
    <s v="Philadelphia"/>
    <x v="9"/>
    <n v="19120"/>
    <x v="3"/>
    <s v="OFF-BI-10001308"/>
    <x v="1"/>
    <x v="8"/>
    <s v="GBC Standard Plastic Binding Systems' Combs"/>
    <n v="9.4200000000000017"/>
    <n v="5"/>
    <n v="0.7"/>
    <n v="-7.8500000000000014"/>
  </r>
  <r>
    <n v="6528"/>
    <s v="CA-2013-157791"/>
    <x v="0"/>
    <x v="443"/>
    <d v="2013-12-29T00:00:00"/>
    <s v="Second Class"/>
    <s v="CA-11965"/>
    <s v="Carol Adams"/>
    <x v="1"/>
    <s v="United States"/>
    <s v="Warwick"/>
    <x v="34"/>
    <n v="2886"/>
    <x v="3"/>
    <s v="TEC-CO-10002095"/>
    <x v="2"/>
    <x v="16"/>
    <s v="Hewlett Packard 610 Color Digital Copier / Printer"/>
    <n v="1999.96"/>
    <n v="4"/>
    <n v="0"/>
    <n v="899.98199999999997"/>
  </r>
  <r>
    <n v="6529"/>
    <s v="CA-2011-146864"/>
    <x v="2"/>
    <x v="1091"/>
    <d v="2011-12-26T00:00:00"/>
    <s v="Standard Class"/>
    <s v="BT-11530"/>
    <s v="Bradley Talbott"/>
    <x v="2"/>
    <s v="United States"/>
    <s v="New York City"/>
    <x v="15"/>
    <n v="10024"/>
    <x v="3"/>
    <s v="OFF-ST-10004946"/>
    <x v="1"/>
    <x v="4"/>
    <s v="Desktop 3-Pocket Hot File"/>
    <n v="216.4"/>
    <n v="4"/>
    <n v="0"/>
    <n v="56.26400000000001"/>
  </r>
  <r>
    <n v="6530"/>
    <s v="CA-2011-103744"/>
    <x v="2"/>
    <x v="1116"/>
    <d v="2011-02-28T00:00:00"/>
    <s v="Standard Class"/>
    <s v="MG-17875"/>
    <s v="Michael Grace"/>
    <x v="2"/>
    <s v="United States"/>
    <s v="El Paso"/>
    <x v="5"/>
    <n v="79907"/>
    <x v="2"/>
    <s v="OFF-LA-10004425"/>
    <x v="1"/>
    <x v="2"/>
    <s v="Staples"/>
    <n v="6.9360000000000008"/>
    <n v="3"/>
    <n v="0.2"/>
    <n v="2.3409000000000004"/>
  </r>
  <r>
    <n v="6531"/>
    <s v="CA-2011-103744"/>
    <x v="2"/>
    <x v="1116"/>
    <d v="2011-02-28T00:00:00"/>
    <s v="Standard Class"/>
    <s v="MG-17875"/>
    <s v="Michael Grace"/>
    <x v="2"/>
    <s v="United States"/>
    <s v="El Paso"/>
    <x v="5"/>
    <n v="79907"/>
    <x v="2"/>
    <s v="OFF-BI-10000320"/>
    <x v="1"/>
    <x v="8"/>
    <s v="GBC Plastic Binding Combs"/>
    <n v="4.427999999999999"/>
    <n v="3"/>
    <n v="0.8"/>
    <n v="-6.8633999999999986"/>
  </r>
  <r>
    <n v="6532"/>
    <s v="US-2014-107384"/>
    <x v="3"/>
    <x v="769"/>
    <d v="2014-12-09T00:00:00"/>
    <s v="Standard Class"/>
    <s v="TP-21130"/>
    <s v="Theone Pippenger"/>
    <x v="0"/>
    <s v="United States"/>
    <s v="Rochester"/>
    <x v="11"/>
    <n v="55901"/>
    <x v="2"/>
    <s v="OFF-AR-10001315"/>
    <x v="1"/>
    <x v="6"/>
    <s v="Newell 310"/>
    <n v="8.8000000000000007"/>
    <n v="5"/>
    <n v="0"/>
    <n v="2.5519999999999996"/>
  </r>
  <r>
    <n v="6533"/>
    <s v="US-2014-107384"/>
    <x v="3"/>
    <x v="769"/>
    <d v="2014-12-09T00:00:00"/>
    <s v="Standard Class"/>
    <s v="TP-21130"/>
    <s v="Theone Pippenger"/>
    <x v="0"/>
    <s v="United States"/>
    <s v="Rochester"/>
    <x v="11"/>
    <n v="55901"/>
    <x v="2"/>
    <s v="TEC-AC-10004595"/>
    <x v="2"/>
    <x v="11"/>
    <s v="First Data TMFD35 PIN Pad"/>
    <n v="142.80000000000001"/>
    <n v="1"/>
    <n v="0"/>
    <n v="29.988"/>
  </r>
  <r>
    <n v="6534"/>
    <s v="US-2014-107384"/>
    <x v="3"/>
    <x v="769"/>
    <d v="2014-12-09T00:00:00"/>
    <s v="Standard Class"/>
    <s v="TP-21130"/>
    <s v="Theone Pippenger"/>
    <x v="0"/>
    <s v="United States"/>
    <s v="Rochester"/>
    <x v="11"/>
    <n v="55901"/>
    <x v="2"/>
    <s v="TEC-AC-10001539"/>
    <x v="2"/>
    <x v="11"/>
    <s v="Logitech G430 Surround Sound Gaming Headset with Dolby 7.1 Technology"/>
    <n v="399.95"/>
    <n v="5"/>
    <n v="0"/>
    <n v="143.982"/>
  </r>
  <r>
    <n v="6535"/>
    <s v="CA-2011-128209"/>
    <x v="2"/>
    <x v="664"/>
    <d v="2011-11-22T00:00:00"/>
    <s v="Standard Class"/>
    <s v="GT-14710"/>
    <s v="Greg Tran"/>
    <x v="0"/>
    <s v="United States"/>
    <s v="Buffalo"/>
    <x v="15"/>
    <n v="14215"/>
    <x v="3"/>
    <s v="OFF-BI-10001359"/>
    <x v="1"/>
    <x v="8"/>
    <s v="GBC DocuBind TL300 Electric Binding System"/>
    <n v="2152.7760000000003"/>
    <n v="3"/>
    <n v="0.2"/>
    <n v="726.56189999999981"/>
  </r>
  <r>
    <n v="6536"/>
    <s v="CA-2011-128209"/>
    <x v="2"/>
    <x v="664"/>
    <d v="2011-11-22T00:00:00"/>
    <s v="Standard Class"/>
    <s v="GT-14710"/>
    <s v="Greg Tran"/>
    <x v="0"/>
    <s v="United States"/>
    <s v="Buffalo"/>
    <x v="15"/>
    <n v="14215"/>
    <x v="3"/>
    <s v="FUR-BO-10002213"/>
    <x v="0"/>
    <x v="0"/>
    <s v="DMI Eclipse Executive Suite Bookcases"/>
    <n v="4007.8400000000006"/>
    <n v="10"/>
    <n v="0.2"/>
    <n v="-50.098000000000297"/>
  </r>
  <r>
    <n v="6537"/>
    <s v="CA-2011-169684"/>
    <x v="2"/>
    <x v="22"/>
    <d v="2011-10-23T00:00:00"/>
    <s v="First Class"/>
    <s v="FH-14365"/>
    <s v="Fred Hopkins"/>
    <x v="1"/>
    <s v="United States"/>
    <s v="Knoxville"/>
    <x v="18"/>
    <n v="37918"/>
    <x v="0"/>
    <s v="FUR-TA-10003008"/>
    <x v="0"/>
    <x v="3"/>
    <s v="Lesro Round Back Collection Coffee Table, End Table"/>
    <n v="328.59000000000003"/>
    <n v="3"/>
    <n v="0.4"/>
    <n v="-147.8655"/>
  </r>
  <r>
    <n v="6538"/>
    <s v="CA-2011-169684"/>
    <x v="2"/>
    <x v="22"/>
    <d v="2011-10-23T00:00:00"/>
    <s v="First Class"/>
    <s v="FH-14365"/>
    <s v="Fred Hopkins"/>
    <x v="1"/>
    <s v="United States"/>
    <s v="Knoxville"/>
    <x v="18"/>
    <n v="37918"/>
    <x v="0"/>
    <s v="OFF-ST-10000934"/>
    <x v="1"/>
    <x v="4"/>
    <s v="Contico 72&quot;H Heavy-Duty Storage System"/>
    <n v="98.352000000000004"/>
    <n v="3"/>
    <n v="0.2"/>
    <n v="-24.588000000000001"/>
  </r>
  <r>
    <n v="6539"/>
    <s v="CA-2012-109862"/>
    <x v="1"/>
    <x v="969"/>
    <d v="2012-10-30T00:00:00"/>
    <s v="Standard Class"/>
    <s v="HK-14890"/>
    <s v="Heather Kirkland"/>
    <x v="1"/>
    <s v="United States"/>
    <s v="Newark"/>
    <x v="13"/>
    <n v="19711"/>
    <x v="3"/>
    <s v="TEC-PH-10004042"/>
    <x v="2"/>
    <x v="7"/>
    <s v="ClearOne Communications CHAT 70 OC Speaker Phone"/>
    <n v="158.99"/>
    <n v="1"/>
    <n v="0"/>
    <n v="41.337400000000002"/>
  </r>
  <r>
    <n v="6540"/>
    <s v="CA-2012-109862"/>
    <x v="1"/>
    <x v="969"/>
    <d v="2012-10-30T00:00:00"/>
    <s v="Standard Class"/>
    <s v="HK-14890"/>
    <s v="Heather Kirkland"/>
    <x v="1"/>
    <s v="United States"/>
    <s v="Newark"/>
    <x v="13"/>
    <n v="19711"/>
    <x v="3"/>
    <s v="FUR-CH-10002439"/>
    <x v="0"/>
    <x v="1"/>
    <s v="Iceberg Nesting Folding Chair, 19w x 6d x 43h"/>
    <n v="291.10000000000002"/>
    <n v="5"/>
    <n v="0"/>
    <n v="75.686000000000007"/>
  </r>
  <r>
    <n v="6541"/>
    <s v="US-2014-107888"/>
    <x v="3"/>
    <x v="673"/>
    <d v="2014-11-20T00:00:00"/>
    <s v="First Class"/>
    <s v="CC-12220"/>
    <s v="Chris Cortes"/>
    <x v="0"/>
    <s v="United States"/>
    <s v="Seattle"/>
    <x v="4"/>
    <n v="98103"/>
    <x v="1"/>
    <s v="OFF-PA-10001363"/>
    <x v="1"/>
    <x v="10"/>
    <s v="Xerox 1933"/>
    <n v="73.679999999999993"/>
    <n v="6"/>
    <n v="0"/>
    <n v="34.629599999999996"/>
  </r>
  <r>
    <n v="6542"/>
    <s v="US-2014-107888"/>
    <x v="3"/>
    <x v="673"/>
    <d v="2014-11-20T00:00:00"/>
    <s v="First Class"/>
    <s v="CC-12220"/>
    <s v="Chris Cortes"/>
    <x v="0"/>
    <s v="United States"/>
    <s v="Seattle"/>
    <x v="4"/>
    <n v="98103"/>
    <x v="1"/>
    <s v="FUR-FU-10003394"/>
    <x v="0"/>
    <x v="5"/>
    <s v="Tenex &quot;The Solids&quot; Textured Chair Mats"/>
    <n v="139.91999999999999"/>
    <n v="2"/>
    <n v="0"/>
    <n v="23.786399999999986"/>
  </r>
  <r>
    <n v="6543"/>
    <s v="US-2014-107888"/>
    <x v="3"/>
    <x v="673"/>
    <d v="2014-11-20T00:00:00"/>
    <s v="First Class"/>
    <s v="CC-12220"/>
    <s v="Chris Cortes"/>
    <x v="0"/>
    <s v="United States"/>
    <s v="Seattle"/>
    <x v="4"/>
    <n v="98103"/>
    <x v="1"/>
    <s v="TEC-PH-10003171"/>
    <x v="2"/>
    <x v="7"/>
    <s v="Plantronics Encore H101 Dual Earpieces Headset"/>
    <n v="107.88"/>
    <n v="3"/>
    <n v="0.2"/>
    <n v="10.787999999999997"/>
  </r>
  <r>
    <n v="6544"/>
    <s v="US-2014-107888"/>
    <x v="3"/>
    <x v="673"/>
    <d v="2014-11-20T00:00:00"/>
    <s v="First Class"/>
    <s v="CC-12220"/>
    <s v="Chris Cortes"/>
    <x v="0"/>
    <s v="United States"/>
    <s v="Seattle"/>
    <x v="4"/>
    <n v="98103"/>
    <x v="1"/>
    <s v="OFF-ST-10003123"/>
    <x v="1"/>
    <x v="4"/>
    <s v="Fellowes Bases and Tops For Staxonsteel/High-Stak Systems"/>
    <n v="33.29"/>
    <n v="1"/>
    <n v="0"/>
    <n v="7.9895999999999994"/>
  </r>
  <r>
    <n v="6545"/>
    <s v="US-2014-154872"/>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s v="US-2014-154872"/>
    <x v="3"/>
    <x v="304"/>
    <d v="2014-05-19T00:00:00"/>
    <s v="Standard Class"/>
    <s v="DP-13000"/>
    <s v="Darren Powers"/>
    <x v="0"/>
    <s v="United States"/>
    <s v="Cleveland"/>
    <x v="24"/>
    <n v="44105"/>
    <x v="3"/>
    <s v="OFF-LA-10000973"/>
    <x v="1"/>
    <x v="2"/>
    <s v="Avery 502"/>
    <n v="5.04"/>
    <n v="2"/>
    <n v="0.2"/>
    <n v="1.764"/>
  </r>
  <r>
    <n v="6547"/>
    <s v="US-2014-154872"/>
    <x v="3"/>
    <x v="304"/>
    <d v="2014-05-19T00:00:00"/>
    <s v="Standard Class"/>
    <s v="DP-13000"/>
    <s v="Darren Powers"/>
    <x v="0"/>
    <s v="United States"/>
    <s v="Cleveland"/>
    <x v="24"/>
    <n v="44105"/>
    <x v="3"/>
    <s v="OFF-PA-10000483"/>
    <x v="1"/>
    <x v="10"/>
    <s v="Xerox 19"/>
    <n v="24.784000000000002"/>
    <n v="1"/>
    <n v="0.2"/>
    <n v="7.7449999999999983"/>
  </r>
  <r>
    <n v="6548"/>
    <s v="CA-2011-113880"/>
    <x v="2"/>
    <x v="72"/>
    <d v="2011-03-05T00:00:00"/>
    <s v="Standard Class"/>
    <s v="VF-21715"/>
    <s v="Vicky Freymann"/>
    <x v="2"/>
    <s v="United States"/>
    <s v="Elmhurst"/>
    <x v="10"/>
    <n v="60126"/>
    <x v="2"/>
    <s v="FUR-CH-10000863"/>
    <x v="0"/>
    <x v="1"/>
    <s v="Novimex Swivel Fabric Task Chair"/>
    <n v="634.11599999999999"/>
    <n v="6"/>
    <n v="0.3"/>
    <n v="-172.11720000000003"/>
  </r>
  <r>
    <n v="6549"/>
    <s v="CA-2011-113880"/>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s v="US-2012-164966"/>
    <x v="1"/>
    <x v="117"/>
    <d v="2012-08-01T00:00:00"/>
    <s v="First Class"/>
    <s v="GH-14410"/>
    <s v="Gary Hansen"/>
    <x v="2"/>
    <s v="United States"/>
    <s v="Lakeville"/>
    <x v="11"/>
    <n v="55044"/>
    <x v="2"/>
    <s v="FUR-CH-10002304"/>
    <x v="0"/>
    <x v="1"/>
    <s v="Global Stack Chair without Arms, Black"/>
    <n v="155.88"/>
    <n v="6"/>
    <n v="0"/>
    <n v="38.970000000000006"/>
  </r>
  <r>
    <n v="6551"/>
    <s v="CA-2012-126739"/>
    <x v="1"/>
    <x v="549"/>
    <d v="2012-11-03T00:00:00"/>
    <s v="Second Class"/>
    <s v="JH-16180"/>
    <s v="Justin Hirsh"/>
    <x v="0"/>
    <s v="United States"/>
    <s v="New York City"/>
    <x v="15"/>
    <n v="10035"/>
    <x v="3"/>
    <s v="FUR-CH-10000422"/>
    <x v="0"/>
    <x v="1"/>
    <s v="Global Highback Leather Tilter in Burgundy"/>
    <n v="327.56399999999996"/>
    <n v="4"/>
    <n v="0.1"/>
    <n v="21.837600000000023"/>
  </r>
  <r>
    <n v="6552"/>
    <s v="CA-2014-161578"/>
    <x v="3"/>
    <x v="819"/>
    <d v="2014-12-22T00:00:00"/>
    <s v="Second Class"/>
    <s v="RB-19465"/>
    <s v="Rick Bensley"/>
    <x v="2"/>
    <s v="United States"/>
    <s v="Los Angeles"/>
    <x v="1"/>
    <n v="90036"/>
    <x v="1"/>
    <s v="OFF-PA-10002986"/>
    <x v="1"/>
    <x v="10"/>
    <s v="Xerox 1898"/>
    <n v="13.36"/>
    <n v="2"/>
    <n v="0"/>
    <n v="6.4127999999999998"/>
  </r>
  <r>
    <n v="6553"/>
    <s v="CA-2014-16157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s v="CA-2011-137092"/>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s v="CA-2011-137092"/>
    <x v="2"/>
    <x v="22"/>
    <d v="2011-10-22T00:00:00"/>
    <s v="Second Class"/>
    <s v="LS-16975"/>
    <s v="Lindsay Shagiari"/>
    <x v="2"/>
    <s v="United States"/>
    <s v="Chicago"/>
    <x v="10"/>
    <n v="60653"/>
    <x v="2"/>
    <s v="OFF-ST-10003805"/>
    <x v="1"/>
    <x v="4"/>
    <s v="24 Capacity Maxi Data Binder Racks, Pearl"/>
    <n v="505.32000000000005"/>
    <n v="3"/>
    <n v="0.2"/>
    <n v="31.582499999999953"/>
  </r>
  <r>
    <n v="6556"/>
    <s v="CA-2011-137092"/>
    <x v="2"/>
    <x v="22"/>
    <d v="2011-10-22T00:00:00"/>
    <s v="Second Class"/>
    <s v="LS-16975"/>
    <s v="Lindsay Shagiari"/>
    <x v="2"/>
    <s v="United States"/>
    <s v="Chicago"/>
    <x v="10"/>
    <n v="60653"/>
    <x v="2"/>
    <s v="OFF-PA-10002109"/>
    <x v="1"/>
    <x v="10"/>
    <s v="Wirebound Voice Message Log Book"/>
    <n v="3.8079999999999998"/>
    <n v="1"/>
    <n v="0.2"/>
    <n v="1.2375999999999996"/>
  </r>
  <r>
    <n v="6557"/>
    <s v="CA-2011-137092"/>
    <x v="2"/>
    <x v="22"/>
    <d v="2011-10-22T00:00:00"/>
    <s v="Second Class"/>
    <s v="LS-16975"/>
    <s v="Lindsay Shagiari"/>
    <x v="2"/>
    <s v="United States"/>
    <s v="Chicago"/>
    <x v="10"/>
    <n v="60653"/>
    <x v="2"/>
    <s v="OFF-BI-10000632"/>
    <x v="1"/>
    <x v="8"/>
    <s v="Satellite Sectional Post Binders"/>
    <n v="8.6819999999999968"/>
    <n v="1"/>
    <n v="0.8"/>
    <n v="-14.759400000000003"/>
  </r>
  <r>
    <n v="6558"/>
    <s v="CA-2011-137092"/>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s v="CA-2012-166947"/>
    <x v="1"/>
    <x v="1117"/>
    <d v="2012-06-10T00:00:00"/>
    <s v="Standard Class"/>
    <s v="EB-13750"/>
    <s v="Edward Becker"/>
    <x v="1"/>
    <s v="United States"/>
    <s v="Buffalo"/>
    <x v="15"/>
    <n v="14215"/>
    <x v="3"/>
    <s v="FUR-CH-10004997"/>
    <x v="0"/>
    <x v="1"/>
    <s v="Hon Every-Day Series Multi-Task Chairs"/>
    <n v="1522.6379999999999"/>
    <n v="9"/>
    <n v="0.1"/>
    <n v="169.18200000000004"/>
  </r>
  <r>
    <n v="6560"/>
    <s v="CA-2013-160941"/>
    <x v="0"/>
    <x v="658"/>
    <d v="2013-07-27T00:00:00"/>
    <s v="Standard Class"/>
    <s v="DK-12835"/>
    <s v="Damala Kotsonis"/>
    <x v="1"/>
    <s v="United States"/>
    <s v="Roseville"/>
    <x v="1"/>
    <n v="95661"/>
    <x v="1"/>
    <s v="OFF-EN-10003001"/>
    <x v="1"/>
    <x v="12"/>
    <s v="Ames Color-File Green Diamond Border X-ray Mailers"/>
    <n v="419.90000000000003"/>
    <n v="5"/>
    <n v="0"/>
    <n v="197.35299999999998"/>
  </r>
  <r>
    <n v="6561"/>
    <s v="CA-2013-160941"/>
    <x v="0"/>
    <x v="658"/>
    <d v="2013-07-27T00:00:00"/>
    <s v="Standard Class"/>
    <s v="DK-12835"/>
    <s v="Damala Kotsonis"/>
    <x v="1"/>
    <s v="United States"/>
    <s v="Roseville"/>
    <x v="1"/>
    <n v="95661"/>
    <x v="1"/>
    <s v="OFF-LA-10003766"/>
    <x v="1"/>
    <x v="2"/>
    <s v="Self-Adhesive Removable Labels"/>
    <n v="3.15"/>
    <n v="1"/>
    <n v="0"/>
    <n v="1.512"/>
  </r>
  <r>
    <n v="6562"/>
    <s v="CA-2014-144680"/>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s v="CA-2011-166086"/>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s v="CA-2011-166086"/>
    <x v="2"/>
    <x v="1118"/>
    <d v="2011-05-12T00:00:00"/>
    <s v="Standard Class"/>
    <s v="CT-11995"/>
    <s v="Carol Triggs"/>
    <x v="0"/>
    <s v="United States"/>
    <s v="Lawrence"/>
    <x v="31"/>
    <n v="1841"/>
    <x v="3"/>
    <s v="FUR-TA-10003469"/>
    <x v="0"/>
    <x v="3"/>
    <s v="Balt Split Level Computer Training Table"/>
    <n v="194.25"/>
    <n v="2"/>
    <n v="0.3"/>
    <n v="-38.849999999999994"/>
  </r>
  <r>
    <n v="6565"/>
    <s v="CA-2011-166086"/>
    <x v="2"/>
    <x v="1118"/>
    <d v="2011-05-12T00:00:00"/>
    <s v="Standard Class"/>
    <s v="CT-11995"/>
    <s v="Carol Triggs"/>
    <x v="0"/>
    <s v="United States"/>
    <s v="Lawrence"/>
    <x v="31"/>
    <n v="1841"/>
    <x v="3"/>
    <s v="OFF-AR-10002578"/>
    <x v="1"/>
    <x v="6"/>
    <s v="Newell 335"/>
    <n v="8.64"/>
    <n v="3"/>
    <n v="0"/>
    <n v="2.5055999999999998"/>
  </r>
  <r>
    <n v="6566"/>
    <s v="CA-2011-166086"/>
    <x v="2"/>
    <x v="1118"/>
    <d v="2011-05-12T00:00:00"/>
    <s v="Standard Class"/>
    <s v="CT-11995"/>
    <s v="Carol Triggs"/>
    <x v="0"/>
    <s v="United States"/>
    <s v="Lawrence"/>
    <x v="31"/>
    <n v="1841"/>
    <x v="3"/>
    <s v="FUR-CH-10004675"/>
    <x v="0"/>
    <x v="1"/>
    <s v="Lifetime Advantage Folding Chairs, 4/Carton"/>
    <n v="872.32"/>
    <n v="4"/>
    <n v="0"/>
    <n v="244.24959999999999"/>
  </r>
  <r>
    <n v="6567"/>
    <s v="CA-2014-131282"/>
    <x v="3"/>
    <x v="1119"/>
    <d v="2014-02-09T00:00:00"/>
    <s v="Second Class"/>
    <s v="CB-12025"/>
    <s v="Cassandra Brandow"/>
    <x v="0"/>
    <s v="United States"/>
    <s v="Waco"/>
    <x v="5"/>
    <n v="76706"/>
    <x v="2"/>
    <s v="OFF-BI-10004632"/>
    <x v="1"/>
    <x v="8"/>
    <s v="Ibico Hi-Tech Manual Binding System"/>
    <n v="243.99199999999996"/>
    <n v="4"/>
    <n v="0.8"/>
    <n v="-426.9860000000001"/>
  </r>
  <r>
    <n v="6568"/>
    <s v="CA-2014-131282"/>
    <x v="3"/>
    <x v="1119"/>
    <d v="2014-02-09T00:00:00"/>
    <s v="Second Class"/>
    <s v="CB-12025"/>
    <s v="Cassandra Brandow"/>
    <x v="0"/>
    <s v="United States"/>
    <s v="Waco"/>
    <x v="5"/>
    <n v="76706"/>
    <x v="2"/>
    <s v="OFF-AR-10003087"/>
    <x v="1"/>
    <x v="6"/>
    <s v="Staples"/>
    <n v="7.120000000000001"/>
    <n v="5"/>
    <n v="0.2"/>
    <n v="0.71199999999999974"/>
  </r>
  <r>
    <n v="6569"/>
    <s v="CA-2011-100678"/>
    <x v="2"/>
    <x v="891"/>
    <d v="2011-04-22T00:00:00"/>
    <s v="Standard Class"/>
    <s v="KM-16720"/>
    <s v="Kunst Miller"/>
    <x v="0"/>
    <s v="United States"/>
    <s v="Houston"/>
    <x v="5"/>
    <n v="77095"/>
    <x v="2"/>
    <s v="OFF-AR-10001868"/>
    <x v="1"/>
    <x v="6"/>
    <s v="Prang Dustless Chalk Sticks"/>
    <n v="2.6880000000000002"/>
    <n v="2"/>
    <n v="0.2"/>
    <n v="1.008"/>
  </r>
  <r>
    <n v="6570"/>
    <s v="CA-2011-100678"/>
    <x v="2"/>
    <x v="891"/>
    <d v="2011-04-22T00:00:00"/>
    <s v="Standard Class"/>
    <s v="KM-16720"/>
    <s v="Kunst Miller"/>
    <x v="0"/>
    <s v="United States"/>
    <s v="Houston"/>
    <x v="5"/>
    <n v="77095"/>
    <x v="2"/>
    <s v="FUR-CH-10002602"/>
    <x v="0"/>
    <x v="1"/>
    <s v="DMI Arturo Collection Mission-style Design Wood Chair"/>
    <n v="317.05799999999999"/>
    <n v="3"/>
    <n v="0.3"/>
    <n v="-18.117599999999996"/>
  </r>
  <r>
    <n v="6571"/>
    <s v="CA-2011-100678"/>
    <x v="2"/>
    <x v="891"/>
    <d v="2011-04-22T00:00:00"/>
    <s v="Standard Class"/>
    <s v="KM-16720"/>
    <s v="Kunst Miller"/>
    <x v="0"/>
    <s v="United States"/>
    <s v="Houston"/>
    <x v="5"/>
    <n v="77095"/>
    <x v="2"/>
    <s v="OFF-EN-10000056"/>
    <x v="1"/>
    <x v="12"/>
    <s v="Cameo Buff Policy Envelopes"/>
    <n v="149.352"/>
    <n v="3"/>
    <n v="0.2"/>
    <n v="50.40629999999998"/>
  </r>
  <r>
    <n v="6572"/>
    <s v="CA-2011-100678"/>
    <x v="2"/>
    <x v="891"/>
    <d v="2011-04-22T00:00:00"/>
    <s v="Standard Class"/>
    <s v="KM-16720"/>
    <s v="Kunst Miller"/>
    <x v="0"/>
    <s v="United States"/>
    <s v="Houston"/>
    <x v="5"/>
    <n v="77095"/>
    <x v="2"/>
    <s v="TEC-AC-10000474"/>
    <x v="2"/>
    <x v="11"/>
    <s v="Kensington Expert Mouse Optical USB Trackball for PC or Mac"/>
    <n v="227.976"/>
    <n v="3"/>
    <n v="0.2"/>
    <n v="28.496999999999957"/>
  </r>
  <r>
    <n v="6573"/>
    <s v="CA-2013-161543"/>
    <x v="0"/>
    <x v="1120"/>
    <d v="2013-05-17T00:00:00"/>
    <s v="Standard Class"/>
    <s v="RD-19720"/>
    <s v="Roger Demir"/>
    <x v="0"/>
    <s v="United States"/>
    <s v="Seattle"/>
    <x v="4"/>
    <n v="98105"/>
    <x v="1"/>
    <s v="OFF-PA-10003971"/>
    <x v="1"/>
    <x v="10"/>
    <s v="Xerox 1965"/>
    <n v="11.96"/>
    <n v="2"/>
    <n v="0"/>
    <n v="5.8604000000000003"/>
  </r>
  <r>
    <n v="6574"/>
    <s v="CA-2013-160535"/>
    <x v="0"/>
    <x v="881"/>
    <d v="2013-12-01T00:00:00"/>
    <s v="Standard Class"/>
    <s v="BP-11050"/>
    <s v="Barry Pond"/>
    <x v="1"/>
    <s v="United States"/>
    <s v="Plainfield"/>
    <x v="30"/>
    <n v="7060"/>
    <x v="3"/>
    <s v="OFF-ST-10000689"/>
    <x v="1"/>
    <x v="4"/>
    <s v="Fellowes Strictly Business Drawer File, Letter/Legal Size"/>
    <n v="563.4"/>
    <n v="4"/>
    <n v="0"/>
    <n v="67.608000000000004"/>
  </r>
  <r>
    <n v="6575"/>
    <s v="CA-2013-160535"/>
    <x v="0"/>
    <x v="881"/>
    <d v="2013-12-01T00:00:00"/>
    <s v="Standard Class"/>
    <s v="BP-11050"/>
    <s v="Barry Pond"/>
    <x v="1"/>
    <s v="United States"/>
    <s v="Plainfield"/>
    <x v="30"/>
    <n v="7060"/>
    <x v="3"/>
    <s v="TEC-MA-10004255"/>
    <x v="2"/>
    <x v="15"/>
    <s v="Konica Minolta magicolor 1690MF Multifunction Printer"/>
    <n v="319.92"/>
    <n v="8"/>
    <n v="0"/>
    <n v="118.37040000000002"/>
  </r>
  <r>
    <n v="6576"/>
    <s v="CA-2014-123085"/>
    <x v="3"/>
    <x v="448"/>
    <d v="2014-03-09T00:00:00"/>
    <s v="Standard Class"/>
    <s v="EJ-13720"/>
    <s v="Ed Jacobs"/>
    <x v="0"/>
    <s v="United States"/>
    <s v="Los Angeles"/>
    <x v="1"/>
    <n v="90008"/>
    <x v="1"/>
    <s v="TEC-AC-10000990"/>
    <x v="2"/>
    <x v="11"/>
    <s v="Imation Bio 2GB USB Flash Drive Imation Corp"/>
    <n v="1049.44"/>
    <n v="8"/>
    <n v="0"/>
    <n v="440.76480000000004"/>
  </r>
  <r>
    <n v="6577"/>
    <s v="CA-2014-123085"/>
    <x v="3"/>
    <x v="448"/>
    <d v="2014-03-09T00:00:00"/>
    <s v="Standard Class"/>
    <s v="EJ-13720"/>
    <s v="Ed Jacobs"/>
    <x v="0"/>
    <s v="United States"/>
    <s v="Los Angeles"/>
    <x v="1"/>
    <n v="90008"/>
    <x v="1"/>
    <s v="FUR-CH-10003968"/>
    <x v="0"/>
    <x v="1"/>
    <s v="Novimex Turbo Task Chair"/>
    <n v="170.35200000000003"/>
    <n v="3"/>
    <n v="0.2"/>
    <n v="-17.035200000000003"/>
  </r>
  <r>
    <n v="6578"/>
    <s v="CA-2012-153752"/>
    <x v="1"/>
    <x v="401"/>
    <d v="2012-12-11T00:00:00"/>
    <s v="Second Class"/>
    <s v="RO-19780"/>
    <s v="Rose O'Brian"/>
    <x v="0"/>
    <s v="United States"/>
    <s v="Arlington"/>
    <x v="17"/>
    <n v="22204"/>
    <x v="0"/>
    <s v="TEC-PH-10001615"/>
    <x v="2"/>
    <x v="7"/>
    <s v="AT&amp;T CL82213"/>
    <n v="173.94"/>
    <n v="6"/>
    <n v="0"/>
    <n v="50.442599999999977"/>
  </r>
  <r>
    <n v="6579"/>
    <s v="CA-2011-103660"/>
    <x v="2"/>
    <x v="55"/>
    <d v="2011-08-30T00:00:00"/>
    <s v="Standard Class"/>
    <s v="MW-18220"/>
    <s v="Mitch Webber"/>
    <x v="0"/>
    <s v="United States"/>
    <s v="Seattle"/>
    <x v="4"/>
    <n v="98103"/>
    <x v="1"/>
    <s v="TEC-PH-10000895"/>
    <x v="2"/>
    <x v="7"/>
    <s v="Polycom VVX 310 VoIP phone"/>
    <n v="1007.9440000000002"/>
    <n v="7"/>
    <n v="0.2"/>
    <n v="75.595799999999997"/>
  </r>
  <r>
    <n v="6580"/>
    <s v="CA-2013-169887"/>
    <x v="0"/>
    <x v="332"/>
    <d v="2013-10-23T00:00:00"/>
    <s v="Same Day"/>
    <s v="MS-17530"/>
    <s v="MaryBeth Skach"/>
    <x v="0"/>
    <s v="United States"/>
    <s v="Seattle"/>
    <x v="4"/>
    <n v="98105"/>
    <x v="1"/>
    <s v="OFF-PA-10003001"/>
    <x v="1"/>
    <x v="10"/>
    <s v="Xerox 1986"/>
    <n v="6.68"/>
    <n v="1"/>
    <n v="0"/>
    <n v="3.2063999999999999"/>
  </r>
  <r>
    <n v="6581"/>
    <s v="CA-2013-169887"/>
    <x v="0"/>
    <x v="332"/>
    <d v="2013-10-23T00:00:00"/>
    <s v="Same Day"/>
    <s v="MS-17530"/>
    <s v="MaryBeth Skach"/>
    <x v="0"/>
    <s v="United States"/>
    <s v="Seattle"/>
    <x v="4"/>
    <n v="98105"/>
    <x v="1"/>
    <s v="OFF-AR-10002766"/>
    <x v="1"/>
    <x v="6"/>
    <s v="Prang Drawing Pencil Set"/>
    <n v="8.34"/>
    <n v="3"/>
    <n v="0"/>
    <n v="2.2517999999999998"/>
  </r>
  <r>
    <n v="6582"/>
    <s v="CA-2013-169887"/>
    <x v="0"/>
    <x v="332"/>
    <d v="2013-10-23T00:00:00"/>
    <s v="Same Day"/>
    <s v="MS-17530"/>
    <s v="MaryBeth Skach"/>
    <x v="0"/>
    <s v="United States"/>
    <s v="Seattle"/>
    <x v="4"/>
    <n v="98105"/>
    <x v="1"/>
    <s v="FUR-FU-10003095"/>
    <x v="0"/>
    <x v="5"/>
    <s v="Linden 12&quot; Wall Clock With Oak Frame"/>
    <n v="101.94"/>
    <n v="3"/>
    <n v="0"/>
    <n v="30.581999999999987"/>
  </r>
  <r>
    <n v="6583"/>
    <s v="CA-2013-148516"/>
    <x v="0"/>
    <x v="1121"/>
    <d v="2013-08-12T00:00:00"/>
    <s v="Standard Class"/>
    <s v="DW-13585"/>
    <s v="Dorothy Wardle"/>
    <x v="1"/>
    <s v="United States"/>
    <s v="Edmonds"/>
    <x v="4"/>
    <n v="98026"/>
    <x v="1"/>
    <s v="TEC-AC-10003610"/>
    <x v="2"/>
    <x v="11"/>
    <s v="Logitech Illuminated - Keyboard"/>
    <n v="179.97"/>
    <n v="3"/>
    <n v="0"/>
    <n v="86.385600000000011"/>
  </r>
  <r>
    <n v="6584"/>
    <s v="CA-2014-104731"/>
    <x v="3"/>
    <x v="246"/>
    <d v="2014-07-28T00:00:00"/>
    <s v="Standard Class"/>
    <s v="AM-10705"/>
    <s v="Anne McFarland"/>
    <x v="0"/>
    <s v="United States"/>
    <s v="Salem"/>
    <x v="17"/>
    <n v="24153"/>
    <x v="0"/>
    <s v="OFF-AR-10003727"/>
    <x v="1"/>
    <x v="6"/>
    <s v="Berol Giant Pencil Sharpener"/>
    <n v="101.94"/>
    <n v="6"/>
    <n v="0"/>
    <n v="29.562599999999986"/>
  </r>
  <r>
    <n v="6585"/>
    <s v="CA-2014-104731"/>
    <x v="3"/>
    <x v="246"/>
    <d v="2014-07-28T00:00:00"/>
    <s v="Standard Class"/>
    <s v="AM-10705"/>
    <s v="Anne McFarland"/>
    <x v="0"/>
    <s v="United States"/>
    <s v="Salem"/>
    <x v="17"/>
    <n v="24153"/>
    <x v="0"/>
    <s v="TEC-PH-10002660"/>
    <x v="2"/>
    <x v="7"/>
    <s v="Nortel Networks T7316 E Nt8 B27"/>
    <n v="271.95999999999998"/>
    <n v="4"/>
    <n v="0"/>
    <n v="67.990000000000009"/>
  </r>
  <r>
    <n v="6586"/>
    <s v="CA-2014-104731"/>
    <x v="3"/>
    <x v="246"/>
    <d v="2014-07-28T00:00:00"/>
    <s v="Standard Class"/>
    <s v="AM-10705"/>
    <s v="Anne McFarland"/>
    <x v="0"/>
    <s v="United States"/>
    <s v="Salem"/>
    <x v="17"/>
    <n v="24153"/>
    <x v="0"/>
    <s v="FUR-FU-10003274"/>
    <x v="0"/>
    <x v="5"/>
    <s v="Regeneration Desk Collection"/>
    <n v="8.8000000000000007"/>
    <n v="5"/>
    <n v="0"/>
    <n v="3.8720000000000003"/>
  </r>
  <r>
    <n v="6587"/>
    <s v="CA-2014-104731"/>
    <x v="3"/>
    <x v="246"/>
    <d v="2014-07-28T00:00:00"/>
    <s v="Standard Class"/>
    <s v="AM-10705"/>
    <s v="Anne McFarland"/>
    <x v="0"/>
    <s v="United States"/>
    <s v="Salem"/>
    <x v="17"/>
    <n v="24153"/>
    <x v="0"/>
    <s v="OFF-AR-10003829"/>
    <x v="1"/>
    <x v="6"/>
    <s v="Newell 35"/>
    <n v="19.68"/>
    <n v="6"/>
    <n v="0"/>
    <n v="5.7071999999999976"/>
  </r>
  <r>
    <n v="6588"/>
    <s v="CA-2014-104731"/>
    <x v="3"/>
    <x v="246"/>
    <d v="2014-07-28T00:00:00"/>
    <s v="Standard Class"/>
    <s v="AM-10705"/>
    <s v="Anne McFarland"/>
    <x v="0"/>
    <s v="United States"/>
    <s v="Salem"/>
    <x v="17"/>
    <n v="24153"/>
    <x v="0"/>
    <s v="FUR-BO-10003441"/>
    <x v="0"/>
    <x v="0"/>
    <s v="Bush Westfield Collection Bookcases, Fully Assembled"/>
    <n v="302.94"/>
    <n v="3"/>
    <n v="0"/>
    <n v="69.67619999999998"/>
  </r>
  <r>
    <n v="6589"/>
    <s v="CA-2014-104731"/>
    <x v="3"/>
    <x v="246"/>
    <d v="2014-07-28T00:00:00"/>
    <s v="Standard Class"/>
    <s v="AM-10705"/>
    <s v="Anne McFarland"/>
    <x v="0"/>
    <s v="United States"/>
    <s v="Salem"/>
    <x v="17"/>
    <n v="24153"/>
    <x v="0"/>
    <s v="OFF-BI-10003355"/>
    <x v="1"/>
    <x v="8"/>
    <s v="Cardinal Holdit Business Card Pockets"/>
    <n v="14.940000000000001"/>
    <n v="3"/>
    <n v="0"/>
    <n v="7.1712000000000007"/>
  </r>
  <r>
    <n v="6590"/>
    <s v="CA-2014-104731"/>
    <x v="3"/>
    <x v="246"/>
    <d v="2014-07-28T00:00:00"/>
    <s v="Standard Class"/>
    <s v="AM-10705"/>
    <s v="Anne McFarland"/>
    <x v="0"/>
    <s v="United States"/>
    <s v="Salem"/>
    <x v="17"/>
    <n v="24153"/>
    <x v="0"/>
    <s v="OFF-SU-10003505"/>
    <x v="1"/>
    <x v="14"/>
    <s v="Premier Electric Letter Opener"/>
    <n v="231.72"/>
    <n v="2"/>
    <n v="0"/>
    <n v="11.585999999999984"/>
  </r>
  <r>
    <n v="6591"/>
    <s v="CA-2011-164749"/>
    <x v="2"/>
    <x v="893"/>
    <d v="2011-03-26T00:00:00"/>
    <s v="First Class"/>
    <s v="BG-11740"/>
    <s v="Bruce Geld"/>
    <x v="0"/>
    <s v="United States"/>
    <s v="Delray Beach"/>
    <x v="2"/>
    <n v="33445"/>
    <x v="0"/>
    <s v="OFF-LA-10004484"/>
    <x v="1"/>
    <x v="2"/>
    <s v="Avery 476"/>
    <n v="9.9120000000000008"/>
    <n v="3"/>
    <n v="0.2"/>
    <n v="3.2213999999999996"/>
  </r>
  <r>
    <n v="6592"/>
    <s v="CA-2012-103716"/>
    <x v="1"/>
    <x v="28"/>
    <d v="2012-05-06T00:00:00"/>
    <s v="Standard Class"/>
    <s v="KB-16585"/>
    <s v="Ken Black"/>
    <x v="1"/>
    <s v="United States"/>
    <s v="San Francisco"/>
    <x v="1"/>
    <n v="94110"/>
    <x v="1"/>
    <s v="OFF-AR-10000658"/>
    <x v="1"/>
    <x v="6"/>
    <s v="Newell 324"/>
    <n v="34.650000000000006"/>
    <n v="3"/>
    <n v="0"/>
    <n v="9.702"/>
  </r>
  <r>
    <n v="6593"/>
    <s v="CA-2012-103716"/>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s v="CA-2013-126795"/>
    <x v="0"/>
    <x v="900"/>
    <d v="2013-06-17T00:00:00"/>
    <s v="Second Class"/>
    <s v="GT-14710"/>
    <s v="Greg Tran"/>
    <x v="0"/>
    <s v="United States"/>
    <s v="New York City"/>
    <x v="15"/>
    <n v="10024"/>
    <x v="3"/>
    <s v="OFF-BI-10001989"/>
    <x v="1"/>
    <x v="8"/>
    <s v="Premium Transparent Presentation Covers by GBC"/>
    <n v="33.568000000000005"/>
    <n v="2"/>
    <n v="0.2"/>
    <n v="11.748799999999997"/>
  </r>
  <r>
    <n v="6595"/>
    <s v="CA-2012-146290"/>
    <x v="1"/>
    <x v="124"/>
    <d v="2012-05-11T00:00:00"/>
    <s v="Standard Class"/>
    <s v="SV-20815"/>
    <s v="Stuart Van"/>
    <x v="1"/>
    <s v="United States"/>
    <s v="Indianapolis"/>
    <x v="14"/>
    <n v="46203"/>
    <x v="2"/>
    <s v="OFF-AR-10001897"/>
    <x v="1"/>
    <x v="6"/>
    <s v="Model L Table or Wall-Mount Pencil Sharpener"/>
    <n v="125.92999999999999"/>
    <n v="7"/>
    <n v="0"/>
    <n v="35.260400000000004"/>
  </r>
  <r>
    <n v="6596"/>
    <s v="CA-2014-157112"/>
    <x v="3"/>
    <x v="756"/>
    <d v="2014-04-27T00:00:00"/>
    <s v="First Class"/>
    <s v="GG-14650"/>
    <s v="Greg Guthrie"/>
    <x v="1"/>
    <s v="United States"/>
    <s v="Columbus"/>
    <x v="24"/>
    <n v="43229"/>
    <x v="3"/>
    <s v="OFF-BI-10000285"/>
    <x v="1"/>
    <x v="8"/>
    <s v="XtraLife ClearVue Slant-D Ring Binders by Cardinal"/>
    <n v="11.760000000000002"/>
    <n v="5"/>
    <n v="0.7"/>
    <n v="-7.8399999999999963"/>
  </r>
  <r>
    <n v="6597"/>
    <s v="CA-2014-157112"/>
    <x v="3"/>
    <x v="756"/>
    <d v="2014-04-27T00:00:00"/>
    <s v="First Class"/>
    <s v="GG-14650"/>
    <s v="Greg Guthrie"/>
    <x v="1"/>
    <s v="United States"/>
    <s v="Columbus"/>
    <x v="24"/>
    <n v="43229"/>
    <x v="3"/>
    <s v="OFF-PA-10001804"/>
    <x v="1"/>
    <x v="10"/>
    <s v="Xerox 195"/>
    <n v="5.3440000000000003"/>
    <n v="1"/>
    <n v="0.2"/>
    <n v="1.8703999999999998"/>
  </r>
  <r>
    <n v="6598"/>
    <s v="CA-2011-169257"/>
    <x v="2"/>
    <x v="571"/>
    <d v="2011-06-12T00:00:00"/>
    <s v="Standard Class"/>
    <s v="SV-20785"/>
    <s v="Stewart Visinsky"/>
    <x v="0"/>
    <s v="United States"/>
    <s v="Jacksonville"/>
    <x v="2"/>
    <n v="32216"/>
    <x v="0"/>
    <s v="OFF-BI-10002557"/>
    <x v="1"/>
    <x v="8"/>
    <s v="Presstex Flexible Ring Binders"/>
    <n v="1.3650000000000002"/>
    <n v="1"/>
    <n v="0.7"/>
    <n v="-0.9099999999999997"/>
  </r>
  <r>
    <n v="6599"/>
    <s v="CA-2011-169257"/>
    <x v="2"/>
    <x v="571"/>
    <d v="2011-06-12T00:00:00"/>
    <s v="Standard Class"/>
    <s v="SV-20785"/>
    <s v="Stewart Visinsky"/>
    <x v="0"/>
    <s v="United States"/>
    <s v="Jacksonville"/>
    <x v="2"/>
    <n v="32216"/>
    <x v="0"/>
    <s v="OFF-PA-10002319"/>
    <x v="1"/>
    <x v="10"/>
    <s v="Xerox 1944"/>
    <n v="62.015999999999998"/>
    <n v="2"/>
    <n v="0.2"/>
    <n v="22.480800000000002"/>
  </r>
  <r>
    <n v="6600"/>
    <s v="CA-2011-154095"/>
    <x v="2"/>
    <x v="266"/>
    <d v="2011-12-07T00:00:00"/>
    <s v="Standard Class"/>
    <s v="ON-18715"/>
    <s v="Odella Nelson"/>
    <x v="1"/>
    <s v="United States"/>
    <s v="Clinton"/>
    <x v="39"/>
    <n v="20735"/>
    <x v="3"/>
    <s v="FUR-FU-10003849"/>
    <x v="0"/>
    <x v="5"/>
    <s v="DAX Metal Frame, Desktop, Stepped-Edge"/>
    <n v="60.72"/>
    <n v="3"/>
    <n v="0"/>
    <n v="23.680799999999998"/>
  </r>
  <r>
    <n v="6601"/>
    <s v="CA-2011-154095"/>
    <x v="2"/>
    <x v="266"/>
    <d v="2011-12-07T00:00:00"/>
    <s v="Standard Class"/>
    <s v="ON-18715"/>
    <s v="Odella Nelson"/>
    <x v="1"/>
    <s v="United States"/>
    <s v="Clinton"/>
    <x v="39"/>
    <n v="20735"/>
    <x v="3"/>
    <s v="OFF-PA-10002923"/>
    <x v="1"/>
    <x v="10"/>
    <s v="Xerox 1942"/>
    <n v="146.82"/>
    <n v="3"/>
    <n v="0"/>
    <n v="73.41"/>
  </r>
  <r>
    <n v="6602"/>
    <s v="CA-2011-154095"/>
    <x v="2"/>
    <x v="266"/>
    <d v="2011-12-07T00:00:00"/>
    <s v="Standard Class"/>
    <s v="ON-18715"/>
    <s v="Odella Nelson"/>
    <x v="1"/>
    <s v="United States"/>
    <s v="Clinton"/>
    <x v="39"/>
    <n v="20735"/>
    <x v="3"/>
    <s v="FUR-CH-10004754"/>
    <x v="0"/>
    <x v="1"/>
    <s v="Global Stack Chair with Arms, Black"/>
    <n v="239.84"/>
    <n v="8"/>
    <n v="0"/>
    <n v="64.756799999999998"/>
  </r>
  <r>
    <n v="6603"/>
    <s v="CA-2011-154095"/>
    <x v="2"/>
    <x v="266"/>
    <d v="2011-12-07T00:00:00"/>
    <s v="Standard Class"/>
    <s v="ON-18715"/>
    <s v="Odella Nelson"/>
    <x v="1"/>
    <s v="United States"/>
    <s v="Clinton"/>
    <x v="39"/>
    <n v="20735"/>
    <x v="3"/>
    <s v="OFF-LA-10000634"/>
    <x v="1"/>
    <x v="2"/>
    <s v="Avery 509"/>
    <n v="15.66"/>
    <n v="6"/>
    <n v="0"/>
    <n v="7.2035999999999998"/>
  </r>
  <r>
    <n v="6604"/>
    <s v="CA-2014-146346"/>
    <x v="3"/>
    <x v="46"/>
    <d v="2014-06-21T00:00:00"/>
    <s v="First Class"/>
    <s v="RA-19945"/>
    <s v="Ryan Akin"/>
    <x v="0"/>
    <s v="United States"/>
    <s v="Commerce City"/>
    <x v="22"/>
    <n v="80022"/>
    <x v="1"/>
    <s v="OFF-ST-10001418"/>
    <x v="1"/>
    <x v="4"/>
    <s v="Carina Media Storage Towers in Natural &amp; Black"/>
    <n v="146.352"/>
    <n v="3"/>
    <n v="0.2"/>
    <n v="-32.929200000000002"/>
  </r>
  <r>
    <n v="6605"/>
    <s v="CA-2013-148852"/>
    <x v="0"/>
    <x v="439"/>
    <d v="2013-06-01T00:00:00"/>
    <s v="Standard Class"/>
    <s v="SV-20785"/>
    <s v="Stewart Visinsky"/>
    <x v="0"/>
    <s v="United States"/>
    <s v="Santa Ana"/>
    <x v="1"/>
    <n v="92704"/>
    <x v="1"/>
    <s v="OFF-FA-10003467"/>
    <x v="1"/>
    <x v="13"/>
    <s v="Alliance Big Bands Rubber Bands, 12/Pack"/>
    <n v="5.9399999999999995"/>
    <n v="3"/>
    <n v="0"/>
    <n v="0"/>
  </r>
  <r>
    <n v="6606"/>
    <s v="CA-2013-148852"/>
    <x v="0"/>
    <x v="439"/>
    <d v="2013-06-01T00:00:00"/>
    <s v="Standard Class"/>
    <s v="SV-20785"/>
    <s v="Stewart Visinsky"/>
    <x v="0"/>
    <s v="United States"/>
    <s v="Santa Ana"/>
    <x v="1"/>
    <n v="92704"/>
    <x v="1"/>
    <s v="OFF-PA-10001293"/>
    <x v="1"/>
    <x v="10"/>
    <s v="Xerox 1946"/>
    <n v="45.36"/>
    <n v="7"/>
    <n v="0"/>
    <n v="21.772800000000004"/>
  </r>
  <r>
    <n v="6607"/>
    <s v="CA-2013-148852"/>
    <x v="0"/>
    <x v="439"/>
    <d v="2013-06-01T00:00:00"/>
    <s v="Standard Class"/>
    <s v="SV-20785"/>
    <s v="Stewart Visinsky"/>
    <x v="0"/>
    <s v="United States"/>
    <s v="Santa Ana"/>
    <x v="1"/>
    <n v="92704"/>
    <x v="1"/>
    <s v="TEC-PH-10003885"/>
    <x v="2"/>
    <x v="7"/>
    <s v="Cisco SPA508G"/>
    <n v="211.16800000000001"/>
    <n v="4"/>
    <n v="0.2"/>
    <n v="23.756399999999985"/>
  </r>
  <r>
    <n v="6608"/>
    <s v="CA-2013-148852"/>
    <x v="0"/>
    <x v="439"/>
    <d v="2013-06-01T00:00:00"/>
    <s v="Standard Class"/>
    <s v="SV-20785"/>
    <s v="Stewart Visinsky"/>
    <x v="0"/>
    <s v="United States"/>
    <s v="Santa Ana"/>
    <x v="1"/>
    <n v="92704"/>
    <x v="1"/>
    <s v="FUR-CH-10004860"/>
    <x v="0"/>
    <x v="1"/>
    <s v="Global Low Back Tilter Chair"/>
    <n v="484.70400000000006"/>
    <n v="6"/>
    <n v="0.2"/>
    <n v="-84.823200000000071"/>
  </r>
  <r>
    <n v="6609"/>
    <s v="CA-2013-14885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s v="US-2012-118906"/>
    <x v="1"/>
    <x v="366"/>
    <d v="2012-03-10T00:00:00"/>
    <s v="Same Day"/>
    <s v="KB-16585"/>
    <s v="Ken Black"/>
    <x v="1"/>
    <s v="United States"/>
    <s v="Clinton"/>
    <x v="39"/>
    <n v="20735"/>
    <x v="3"/>
    <s v="OFF-ST-10002406"/>
    <x v="1"/>
    <x v="4"/>
    <s v="Pizazz Global Quick File"/>
    <n v="89.820000000000007"/>
    <n v="6"/>
    <n v="0"/>
    <n v="25.149600000000007"/>
  </r>
  <r>
    <n v="6611"/>
    <s v="CA-2013-168921"/>
    <x v="0"/>
    <x v="201"/>
    <d v="2013-10-23T00:00:00"/>
    <s v="First Class"/>
    <s v="AG-10495"/>
    <s v="Andrew Gjertsen"/>
    <x v="1"/>
    <s v="United States"/>
    <s v="Los Angeles"/>
    <x v="1"/>
    <n v="90049"/>
    <x v="1"/>
    <s v="OFF-BI-10004209"/>
    <x v="1"/>
    <x v="8"/>
    <s v="Fellowes Twister Kit, Gray/Clear, 3/pkg"/>
    <n v="19.295999999999999"/>
    <n v="3"/>
    <n v="0.2"/>
    <n v="6.0299999999999994"/>
  </r>
  <r>
    <n v="6612"/>
    <s v="CA-2012-107678"/>
    <x v="1"/>
    <x v="1122"/>
    <d v="2012-04-28T00:00:00"/>
    <s v="Standard Class"/>
    <s v="JK-16090"/>
    <s v="Juliana Krohn"/>
    <x v="0"/>
    <s v="United States"/>
    <s v="Louisville"/>
    <x v="0"/>
    <n v="40214"/>
    <x v="0"/>
    <s v="FUR-CH-10001891"/>
    <x v="0"/>
    <x v="1"/>
    <s v="Global Deluxe Office Fabric Chairs"/>
    <n v="191.96"/>
    <n v="2"/>
    <n v="0"/>
    <n v="51.829200000000014"/>
  </r>
  <r>
    <n v="6613"/>
    <s v="CA-2012-107678"/>
    <x v="1"/>
    <x v="1122"/>
    <d v="2012-04-28T00:00:00"/>
    <s v="Standard Class"/>
    <s v="JK-16090"/>
    <s v="Juliana Krohn"/>
    <x v="0"/>
    <s v="United States"/>
    <s v="Louisville"/>
    <x v="0"/>
    <n v="40214"/>
    <x v="0"/>
    <s v="OFF-BI-10002215"/>
    <x v="1"/>
    <x v="8"/>
    <s v="Wilson Jones Hanging View Binder, White, 1&quot;"/>
    <n v="21.299999999999997"/>
    <n v="3"/>
    <n v="0"/>
    <n v="9.7979999999999983"/>
  </r>
  <r>
    <n v="6614"/>
    <s v="CA-2012-107678"/>
    <x v="1"/>
    <x v="1122"/>
    <d v="2012-04-28T00:00:00"/>
    <s v="Standard Class"/>
    <s v="JK-16090"/>
    <s v="Juliana Krohn"/>
    <x v="0"/>
    <s v="United States"/>
    <s v="Louisville"/>
    <x v="0"/>
    <n v="40214"/>
    <x v="0"/>
    <s v="TEC-PH-10002103"/>
    <x v="2"/>
    <x v="7"/>
    <s v="Jabra SPEAK 410"/>
    <n v="469.95"/>
    <n v="5"/>
    <n v="0"/>
    <n v="131.58600000000001"/>
  </r>
  <r>
    <n v="6615"/>
    <s v="CA-2012-107678"/>
    <x v="1"/>
    <x v="1122"/>
    <d v="2012-04-28T00:00:00"/>
    <s v="Standard Class"/>
    <s v="JK-16090"/>
    <s v="Juliana Krohn"/>
    <x v="0"/>
    <s v="United States"/>
    <s v="Louisville"/>
    <x v="0"/>
    <n v="40214"/>
    <x v="0"/>
    <s v="FUR-FU-10003394"/>
    <x v="0"/>
    <x v="5"/>
    <s v="Tenex &quot;The Solids&quot; Textured Chair Mats"/>
    <n v="209.88"/>
    <n v="3"/>
    <n v="0"/>
    <n v="35.679599999999979"/>
  </r>
  <r>
    <n v="6616"/>
    <s v="CA-2013-123512"/>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s v="CA-2013-123512"/>
    <x v="0"/>
    <x v="26"/>
    <d v="2013-06-20T00:00:00"/>
    <s v="First Class"/>
    <s v="MV-18190"/>
    <s v="Mike Vittorini"/>
    <x v="0"/>
    <s v="United States"/>
    <s v="Los Angeles"/>
    <x v="1"/>
    <n v="90045"/>
    <x v="1"/>
    <s v="OFF-LA-10000081"/>
    <x v="1"/>
    <x v="2"/>
    <s v="Avery 496"/>
    <n v="22.5"/>
    <n v="6"/>
    <n v="0"/>
    <n v="10.799999999999999"/>
  </r>
  <r>
    <n v="6618"/>
    <s v="CA-2013-123512"/>
    <x v="0"/>
    <x v="26"/>
    <d v="2013-06-20T00:00:00"/>
    <s v="First Class"/>
    <s v="MV-18190"/>
    <s v="Mike Vittorini"/>
    <x v="0"/>
    <s v="United States"/>
    <s v="Los Angeles"/>
    <x v="1"/>
    <n v="90045"/>
    <x v="1"/>
    <s v="OFF-PA-10001497"/>
    <x v="1"/>
    <x v="10"/>
    <s v="Xerox 1914"/>
    <n v="219.84"/>
    <n v="4"/>
    <n v="0"/>
    <n v="107.7216"/>
  </r>
  <r>
    <n v="6619"/>
    <s v="US-2014-167402"/>
    <x v="3"/>
    <x v="1123"/>
    <d v="2014-01-19T00:00:00"/>
    <s v="Second Class"/>
    <s v="CP-12085"/>
    <s v="Cathy Prescott"/>
    <x v="1"/>
    <s v="United States"/>
    <s v="Springfield"/>
    <x v="25"/>
    <n v="65807"/>
    <x v="2"/>
    <s v="OFF-PA-10004983"/>
    <x v="1"/>
    <x v="10"/>
    <s v="Xerox 23"/>
    <n v="32.400000000000006"/>
    <n v="5"/>
    <n v="0"/>
    <n v="15.552000000000001"/>
  </r>
  <r>
    <n v="6620"/>
    <s v="US-2014-167402"/>
    <x v="3"/>
    <x v="1123"/>
    <d v="2014-01-19T00:00:00"/>
    <s v="Second Class"/>
    <s v="CP-12085"/>
    <s v="Cathy Prescott"/>
    <x v="1"/>
    <s v="United States"/>
    <s v="Springfield"/>
    <x v="25"/>
    <n v="65807"/>
    <x v="2"/>
    <s v="OFF-AR-10004010"/>
    <x v="1"/>
    <x v="6"/>
    <s v="Hunt Boston Vacuum Mount KS Pencil Sharpener"/>
    <n v="209.94"/>
    <n v="6"/>
    <n v="0"/>
    <n v="54.584400000000002"/>
  </r>
  <r>
    <n v="6621"/>
    <s v="US-2014-167402"/>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s v="US-2014-167402"/>
    <x v="3"/>
    <x v="1123"/>
    <d v="2014-01-19T00:00:00"/>
    <s v="Second Class"/>
    <s v="CP-12085"/>
    <s v="Cathy Prescott"/>
    <x v="1"/>
    <s v="United States"/>
    <s v="Springfield"/>
    <x v="25"/>
    <n v="65807"/>
    <x v="2"/>
    <s v="FUR-BO-10001608"/>
    <x v="0"/>
    <x v="0"/>
    <s v="Hon Metal Bookcases, Black"/>
    <n v="212.94"/>
    <n v="3"/>
    <n v="0"/>
    <n v="53.235000000000014"/>
  </r>
  <r>
    <n v="6623"/>
    <s v="CA-2011-130449"/>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s v="CA-2011-130449"/>
    <x v="2"/>
    <x v="1124"/>
    <d v="2011-09-09T00:00:00"/>
    <s v="First Class"/>
    <s v="VP-21760"/>
    <s v="Victoria Pisteka"/>
    <x v="1"/>
    <s v="United States"/>
    <s v="San Francisco"/>
    <x v="1"/>
    <n v="94109"/>
    <x v="1"/>
    <s v="OFF-LA-10001934"/>
    <x v="1"/>
    <x v="2"/>
    <s v="Avery 516"/>
    <n v="58.48"/>
    <n v="8"/>
    <n v="0"/>
    <n v="27.485599999999998"/>
  </r>
  <r>
    <n v="6625"/>
    <s v="CA-2012-141250"/>
    <x v="1"/>
    <x v="1125"/>
    <d v="2012-01-23T00:00:00"/>
    <s v="Standard Class"/>
    <s v="PM-18940"/>
    <s v="Paul MacIntyre"/>
    <x v="0"/>
    <s v="United States"/>
    <s v="Texas City"/>
    <x v="5"/>
    <n v="77590"/>
    <x v="2"/>
    <s v="FUR-TA-10002855"/>
    <x v="0"/>
    <x v="3"/>
    <s v="Bevis Round Conference Table Top &amp; Single Column Base"/>
    <n v="102.438"/>
    <n v="1"/>
    <n v="0.3"/>
    <n v="-13.170600000000007"/>
  </r>
  <r>
    <n v="6626"/>
    <s v="CA-2012-141250"/>
    <x v="1"/>
    <x v="1125"/>
    <d v="2012-01-23T00:00:00"/>
    <s v="Standard Class"/>
    <s v="PM-18940"/>
    <s v="Paul MacIntyre"/>
    <x v="0"/>
    <s v="United States"/>
    <s v="Texas City"/>
    <x v="5"/>
    <n v="77590"/>
    <x v="2"/>
    <s v="FUR-CH-10004875"/>
    <x v="0"/>
    <x v="1"/>
    <s v="Harbour Creations 67200 Series Stacking Chairs"/>
    <n v="199.304"/>
    <n v="4"/>
    <n v="0.3"/>
    <n v="-8.5416000000000025"/>
  </r>
  <r>
    <n v="6627"/>
    <s v="CA-2011-145541"/>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s v="CA-2011-138513"/>
    <x v="2"/>
    <x v="235"/>
    <d v="2011-05-27T00:00:00"/>
    <s v="Standard Class"/>
    <s v="EH-13990"/>
    <s v="Erica Hackney"/>
    <x v="0"/>
    <s v="United States"/>
    <s v="Bellevue"/>
    <x v="4"/>
    <n v="98006"/>
    <x v="1"/>
    <s v="OFF-PA-10003177"/>
    <x v="1"/>
    <x v="10"/>
    <s v="Xerox 1999"/>
    <n v="12.96"/>
    <n v="2"/>
    <n v="0"/>
    <n v="6.2208000000000006"/>
  </r>
  <r>
    <n v="6629"/>
    <s v="CA-2012-135489"/>
    <x v="1"/>
    <x v="444"/>
    <d v="2012-09-22T00:00:00"/>
    <s v="Second Class"/>
    <s v="GW-14605"/>
    <s v="Giulietta Weimer"/>
    <x v="0"/>
    <s v="United States"/>
    <s v="New York City"/>
    <x v="15"/>
    <n v="10024"/>
    <x v="3"/>
    <s v="TEC-PH-10000011"/>
    <x v="2"/>
    <x v="7"/>
    <s v="PureGear Roll-On Screen Protector"/>
    <n v="279.85999999999996"/>
    <n v="14"/>
    <n v="0"/>
    <n v="134.33279999999996"/>
  </r>
  <r>
    <n v="6630"/>
    <s v="CA-2012-125696"/>
    <x v="1"/>
    <x v="653"/>
    <d v="2012-10-06T00:00:00"/>
    <s v="Standard Class"/>
    <s v="NP-18685"/>
    <s v="Nora Pelletier"/>
    <x v="2"/>
    <s v="United States"/>
    <s v="Wilson"/>
    <x v="3"/>
    <n v="27893"/>
    <x v="0"/>
    <s v="OFF-BI-10001757"/>
    <x v="1"/>
    <x v="8"/>
    <s v="Pressboard Hanging Data Binders for Unburst Sheets"/>
    <n v="7.3800000000000008"/>
    <n v="5"/>
    <n v="0.7"/>
    <n v="-5.4120000000000008"/>
  </r>
  <r>
    <n v="6631"/>
    <s v="CA-2013-105081"/>
    <x v="0"/>
    <x v="591"/>
    <d v="2013-12-31T00:00:00"/>
    <s v="Standard Class"/>
    <s v="JE-15715"/>
    <s v="Joe Elijah"/>
    <x v="0"/>
    <s v="United States"/>
    <s v="Seattle"/>
    <x v="4"/>
    <n v="98115"/>
    <x v="1"/>
    <s v="FUR-CH-10000847"/>
    <x v="0"/>
    <x v="1"/>
    <s v="Global Executive Mid-Back Manager's Chair"/>
    <n v="698.35200000000009"/>
    <n v="3"/>
    <n v="0.2"/>
    <n v="52.376399999999961"/>
  </r>
  <r>
    <n v="6632"/>
    <s v="CA-2013-105081"/>
    <x v="0"/>
    <x v="591"/>
    <d v="2013-12-31T00:00:00"/>
    <s v="Standard Class"/>
    <s v="JE-15715"/>
    <s v="Joe Elijah"/>
    <x v="0"/>
    <s v="United States"/>
    <s v="Seattle"/>
    <x v="4"/>
    <n v="98115"/>
    <x v="1"/>
    <s v="FUR-TA-10001307"/>
    <x v="0"/>
    <x v="3"/>
    <s v="SAFCO PlanMaster Heigh-Adjustable Drafting Table Base, 43w x 30d x 30-37h, Black"/>
    <n v="1747.25"/>
    <n v="5"/>
    <n v="0"/>
    <n v="629.01"/>
  </r>
  <r>
    <n v="6633"/>
    <s v="US-2013-146857"/>
    <x v="0"/>
    <x v="715"/>
    <d v="2013-05-09T00:00:00"/>
    <s v="Second Class"/>
    <s v="BE-11455"/>
    <s v="Brad Eason"/>
    <x v="2"/>
    <s v="United States"/>
    <s v="Springfield"/>
    <x v="25"/>
    <n v="65807"/>
    <x v="2"/>
    <s v="OFF-AP-10001205"/>
    <x v="1"/>
    <x v="9"/>
    <s v="Belkin 5 Outlet SurgeMaster Power Centers"/>
    <n v="54.48"/>
    <n v="1"/>
    <n v="0"/>
    <n v="15.254400000000004"/>
  </r>
  <r>
    <n v="6634"/>
    <s v="CA-2013-166275"/>
    <x v="0"/>
    <x v="1057"/>
    <d v="2013-10-25T00:00:00"/>
    <s v="Same Day"/>
    <s v="SS-20590"/>
    <s v="Sonia Sunley"/>
    <x v="0"/>
    <s v="United States"/>
    <s v="San Francisco"/>
    <x v="1"/>
    <n v="94109"/>
    <x v="1"/>
    <s v="TEC-AC-10001838"/>
    <x v="2"/>
    <x v="11"/>
    <s v="Razer Tiamat Over Ear 7.1 Surround Sound PC Gaming Headset"/>
    <n v="199.99"/>
    <n v="1"/>
    <n v="0"/>
    <n v="85.995700000000014"/>
  </r>
  <r>
    <n v="6635"/>
    <s v="CA-2014-144498"/>
    <x v="3"/>
    <x v="636"/>
    <d v="2014-05-07T00:00:00"/>
    <s v="Same Day"/>
    <s v="MB-18085"/>
    <s v="Mick Brown"/>
    <x v="0"/>
    <s v="United States"/>
    <s v="Charlotte"/>
    <x v="3"/>
    <n v="28205"/>
    <x v="0"/>
    <s v="OFF-BI-10003982"/>
    <x v="1"/>
    <x v="8"/>
    <s v="Wilson Jones Century Plastic Molded Ring Binders"/>
    <n v="68.541000000000011"/>
    <n v="11"/>
    <n v="0.7"/>
    <n v="-52.548099999999991"/>
  </r>
  <r>
    <n v="6636"/>
    <s v="CA-2014-144498"/>
    <x v="3"/>
    <x v="636"/>
    <d v="2014-05-07T00:00:00"/>
    <s v="Same Day"/>
    <s v="MB-18085"/>
    <s v="Mick Brown"/>
    <x v="0"/>
    <s v="United States"/>
    <s v="Charlotte"/>
    <x v="3"/>
    <n v="28205"/>
    <x v="0"/>
    <s v="TEC-PH-10004977"/>
    <x v="2"/>
    <x v="7"/>
    <s v="GE 30524EE4"/>
    <n v="627.16800000000012"/>
    <n v="4"/>
    <n v="0.2"/>
    <n v="70.55639999999994"/>
  </r>
  <r>
    <n v="6637"/>
    <s v="CA-2014-144498"/>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s v="CA-2014-103352"/>
    <x v="3"/>
    <x v="344"/>
    <d v="2014-12-01T00:00:00"/>
    <s v="Second Class"/>
    <s v="RP-19390"/>
    <s v="Resi Pölking"/>
    <x v="0"/>
    <s v="United States"/>
    <s v="New York City"/>
    <x v="15"/>
    <n v="10011"/>
    <x v="3"/>
    <s v="OFF-AR-10001573"/>
    <x v="1"/>
    <x v="6"/>
    <s v="American Pencil"/>
    <n v="6.99"/>
    <n v="3"/>
    <n v="0"/>
    <n v="2.027099999999999"/>
  </r>
  <r>
    <n v="6639"/>
    <s v="CA-2014-103352"/>
    <x v="3"/>
    <x v="344"/>
    <d v="2014-12-01T00:00:00"/>
    <s v="Second Class"/>
    <s v="RP-19390"/>
    <s v="Resi Pölking"/>
    <x v="0"/>
    <s v="United States"/>
    <s v="New York City"/>
    <x v="15"/>
    <n v="10011"/>
    <x v="3"/>
    <s v="OFF-BI-10001196"/>
    <x v="1"/>
    <x v="8"/>
    <s v="Avery Flip-Chart Easel Binder, Black"/>
    <n v="107.42400000000001"/>
    <n v="6"/>
    <n v="0.2"/>
    <n v="36.255599999999994"/>
  </r>
  <r>
    <n v="6640"/>
    <s v="CA-2011-108609"/>
    <x v="2"/>
    <x v="656"/>
    <d v="2011-11-02T00:00:00"/>
    <s v="Second Class"/>
    <s v="AJ-10780"/>
    <s v="Anthony Jacobs"/>
    <x v="1"/>
    <s v="United States"/>
    <s v="Lorain"/>
    <x v="24"/>
    <n v="44052"/>
    <x v="3"/>
    <s v="FUR-TA-10003954"/>
    <x v="0"/>
    <x v="3"/>
    <s v="Hon 94000 Series Round Tables"/>
    <n v="1421.664"/>
    <n v="8"/>
    <n v="0.4"/>
    <n v="-734.52639999999997"/>
  </r>
  <r>
    <n v="6641"/>
    <s v="CA-2014-128328"/>
    <x v="3"/>
    <x v="485"/>
    <d v="2014-08-10T00:00:00"/>
    <s v="Standard Class"/>
    <s v="PO-18865"/>
    <s v="Patrick O'Donnell"/>
    <x v="0"/>
    <s v="United States"/>
    <s v="Indianapolis"/>
    <x v="14"/>
    <n v="46203"/>
    <x v="2"/>
    <s v="OFF-BI-10001989"/>
    <x v="1"/>
    <x v="8"/>
    <s v="Premium Transparent Presentation Covers by GBC"/>
    <n v="125.88"/>
    <n v="6"/>
    <n v="0"/>
    <n v="60.422399999999996"/>
  </r>
  <r>
    <n v="6642"/>
    <s v="CA-2014-128328"/>
    <x v="3"/>
    <x v="485"/>
    <d v="2014-08-10T00:00:00"/>
    <s v="Standard Class"/>
    <s v="PO-18865"/>
    <s v="Patrick O'Donnell"/>
    <x v="0"/>
    <s v="United States"/>
    <s v="Indianapolis"/>
    <x v="14"/>
    <n v="46203"/>
    <x v="2"/>
    <s v="TEC-AC-10001714"/>
    <x v="2"/>
    <x v="11"/>
    <s v="Logitech MX Performance Wireless Mouse"/>
    <n v="79.78"/>
    <n v="2"/>
    <n v="0"/>
    <n v="29.518599999999999"/>
  </r>
  <r>
    <n v="6643"/>
    <s v="CA-2014-128328"/>
    <x v="3"/>
    <x v="485"/>
    <d v="2014-08-10T00:00:00"/>
    <s v="Standard Class"/>
    <s v="PO-18865"/>
    <s v="Patrick O'Donnell"/>
    <x v="0"/>
    <s v="United States"/>
    <s v="Indianapolis"/>
    <x v="14"/>
    <n v="46203"/>
    <x v="2"/>
    <s v="OFF-LA-10003498"/>
    <x v="1"/>
    <x v="2"/>
    <s v="Avery 475"/>
    <n v="133.20000000000002"/>
    <n v="9"/>
    <n v="0"/>
    <n v="66.600000000000009"/>
  </r>
  <r>
    <n v="6644"/>
    <s v="US-2012-156496"/>
    <x v="1"/>
    <x v="544"/>
    <d v="2012-08-16T00:00:00"/>
    <s v="Standard Class"/>
    <s v="WB-21850"/>
    <s v="William Brown"/>
    <x v="0"/>
    <s v="United States"/>
    <s v="Redmond"/>
    <x v="21"/>
    <n v="97756"/>
    <x v="1"/>
    <s v="TEC-PH-10000576"/>
    <x v="2"/>
    <x v="7"/>
    <s v="AT&amp;T 1080 Corded phone"/>
    <n v="438.36800000000005"/>
    <n v="4"/>
    <n v="0.2"/>
    <n v="38.357200000000006"/>
  </r>
  <r>
    <n v="6645"/>
    <s v="US-2012-156496"/>
    <x v="1"/>
    <x v="544"/>
    <d v="2012-08-16T00:00:00"/>
    <s v="Standard Class"/>
    <s v="WB-21850"/>
    <s v="William Brown"/>
    <x v="0"/>
    <s v="United States"/>
    <s v="Redmond"/>
    <x v="21"/>
    <n v="97756"/>
    <x v="1"/>
    <s v="TEC-PH-10004188"/>
    <x v="2"/>
    <x v="7"/>
    <s v="OtterBox Commuter Series Case - Samsung Galaxy S4"/>
    <n v="139.94400000000002"/>
    <n v="7"/>
    <n v="0.2"/>
    <n v="-31.487400000000001"/>
  </r>
  <r>
    <n v="6646"/>
    <s v="US-2012-156496"/>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s v="US-2013-127334"/>
    <x v="0"/>
    <x v="272"/>
    <d v="2013-12-22T00:00:00"/>
    <s v="Standard Class"/>
    <s v="MP-18175"/>
    <s v="Mike Pelletier"/>
    <x v="2"/>
    <s v="United States"/>
    <s v="Springfield"/>
    <x v="21"/>
    <n v="97477"/>
    <x v="1"/>
    <s v="FUR-TA-10003473"/>
    <x v="0"/>
    <x v="3"/>
    <s v="Bretford Rectangular Conference Table Tops"/>
    <n v="564.19499999999994"/>
    <n v="3"/>
    <n v="0.5"/>
    <n v="-304.66529999999989"/>
  </r>
  <r>
    <n v="6648"/>
    <s v="US-2013-127334"/>
    <x v="0"/>
    <x v="272"/>
    <d v="2013-12-22T00:00:00"/>
    <s v="Standard Class"/>
    <s v="MP-18175"/>
    <s v="Mike Pelletier"/>
    <x v="2"/>
    <s v="United States"/>
    <s v="Springfield"/>
    <x v="21"/>
    <n v="97477"/>
    <x v="1"/>
    <s v="OFF-AP-10001205"/>
    <x v="1"/>
    <x v="9"/>
    <s v="Belkin 5 Outlet SurgeMaster Power Centers"/>
    <n v="87.168000000000006"/>
    <n v="2"/>
    <n v="0.2"/>
    <n v="8.7168000000000063"/>
  </r>
  <r>
    <n v="6649"/>
    <s v="US-2014-124779"/>
    <x v="3"/>
    <x v="565"/>
    <d v="2014-09-12T00:00:00"/>
    <s v="First Class"/>
    <s v="BF-11020"/>
    <s v="Barry Französisch"/>
    <x v="1"/>
    <s v="United States"/>
    <s v="Arlington"/>
    <x v="5"/>
    <n v="76017"/>
    <x v="2"/>
    <s v="OFF-BI-10002429"/>
    <x v="1"/>
    <x v="8"/>
    <s v="Premier Elliptical Ring Binder, Black"/>
    <n v="42.615999999999993"/>
    <n v="7"/>
    <n v="0.8"/>
    <n v="-68.185600000000022"/>
  </r>
  <r>
    <n v="6650"/>
    <s v="US-2014-124779"/>
    <x v="3"/>
    <x v="565"/>
    <d v="2014-09-12T00:00:00"/>
    <s v="First Class"/>
    <s v="BF-11020"/>
    <s v="Barry Französisch"/>
    <x v="1"/>
    <s v="United States"/>
    <s v="Arlington"/>
    <x v="5"/>
    <n v="76017"/>
    <x v="2"/>
    <s v="TEC-CO-10001943"/>
    <x v="2"/>
    <x v="16"/>
    <s v="Canon PC-428 Personal Copier"/>
    <n v="319.98400000000004"/>
    <n v="2"/>
    <n v="0.2"/>
    <n v="107.99459999999999"/>
  </r>
  <r>
    <n v="6651"/>
    <s v="US-2014-124779"/>
    <x v="3"/>
    <x v="565"/>
    <d v="2014-09-12T00:00:00"/>
    <s v="First Class"/>
    <s v="BF-11020"/>
    <s v="Barry Französisch"/>
    <x v="1"/>
    <s v="United States"/>
    <s v="Arlington"/>
    <x v="5"/>
    <n v="76017"/>
    <x v="2"/>
    <s v="OFF-FA-10004854"/>
    <x v="1"/>
    <x v="13"/>
    <s v="Vinyl Coated Wire Paper Clips in Organizer Box, 800/Box"/>
    <n v="45.92"/>
    <n v="5"/>
    <n v="0.2"/>
    <n v="15.498000000000001"/>
  </r>
  <r>
    <n v="6652"/>
    <s v="US-2014-124779"/>
    <x v="3"/>
    <x v="565"/>
    <d v="2014-09-12T00:00:00"/>
    <s v="First Class"/>
    <s v="BF-11020"/>
    <s v="Barry Französisch"/>
    <x v="1"/>
    <s v="United States"/>
    <s v="Arlington"/>
    <x v="5"/>
    <n v="76017"/>
    <x v="2"/>
    <s v="FUR-FU-10001095"/>
    <x v="0"/>
    <x v="5"/>
    <s v="DAX Black Cherry Wood-Tone Poster Frame"/>
    <n v="21.184000000000001"/>
    <n v="2"/>
    <n v="0.6"/>
    <n v="-11.651199999999999"/>
  </r>
  <r>
    <n v="6653"/>
    <s v="US-2014-124779"/>
    <x v="3"/>
    <x v="565"/>
    <d v="2014-09-12T00:00:00"/>
    <s v="First Class"/>
    <s v="BF-11020"/>
    <s v="Barry Französisch"/>
    <x v="1"/>
    <s v="United States"/>
    <s v="Arlington"/>
    <x v="5"/>
    <n v="76017"/>
    <x v="2"/>
    <s v="OFF-PA-10000061"/>
    <x v="1"/>
    <x v="10"/>
    <s v="Xerox 205"/>
    <n v="20.736000000000004"/>
    <n v="4"/>
    <n v="0.2"/>
    <n v="7.2576000000000001"/>
  </r>
  <r>
    <n v="6654"/>
    <s v="US-2014-124779"/>
    <x v="3"/>
    <x v="565"/>
    <d v="2014-09-12T00:00:00"/>
    <s v="First Class"/>
    <s v="BF-11020"/>
    <s v="Barry Französisch"/>
    <x v="1"/>
    <s v="United States"/>
    <s v="Arlington"/>
    <x v="5"/>
    <n v="76017"/>
    <x v="2"/>
    <s v="FUR-CH-10003535"/>
    <x v="0"/>
    <x v="1"/>
    <s v="Global Armless Task Chair, Royal Blue"/>
    <n v="213.42999999999995"/>
    <n v="5"/>
    <n v="0.3"/>
    <n v="-39.636999999999993"/>
  </r>
  <r>
    <n v="6655"/>
    <s v="CA-2014-135937"/>
    <x v="3"/>
    <x v="297"/>
    <d v="2014-02-28T00:00:00"/>
    <s v="Standard Class"/>
    <s v="KM-16375"/>
    <s v="Katherine Murray"/>
    <x v="2"/>
    <s v="United States"/>
    <s v="Gilbert"/>
    <x v="16"/>
    <n v="85234"/>
    <x v="1"/>
    <s v="TEC-PH-10004447"/>
    <x v="2"/>
    <x v="7"/>
    <s v="Toshiba IPT2010-SD IP Telephone"/>
    <n v="333.57600000000002"/>
    <n v="3"/>
    <n v="0.2"/>
    <n v="25.018199999999993"/>
  </r>
  <r>
    <n v="6656"/>
    <s v="CA-2014-135937"/>
    <x v="3"/>
    <x v="297"/>
    <d v="2014-02-28T00:00:00"/>
    <s v="Standard Class"/>
    <s v="KM-16375"/>
    <s v="Katherine Murray"/>
    <x v="2"/>
    <s v="United States"/>
    <s v="Gilbert"/>
    <x v="16"/>
    <n v="85234"/>
    <x v="1"/>
    <s v="TEC-AC-10001114"/>
    <x v="2"/>
    <x v="11"/>
    <s v="Microsoft Wireless Mobile Mouse 4000"/>
    <n v="31.992000000000004"/>
    <n v="1"/>
    <n v="0.2"/>
    <n v="4.7987999999999964"/>
  </r>
  <r>
    <n v="6657"/>
    <s v="CA-2014-135937"/>
    <x v="3"/>
    <x v="297"/>
    <d v="2014-02-28T00:00:00"/>
    <s v="Standard Class"/>
    <s v="KM-16375"/>
    <s v="Katherine Murray"/>
    <x v="2"/>
    <s v="United States"/>
    <s v="Gilbert"/>
    <x v="16"/>
    <n v="85234"/>
    <x v="1"/>
    <s v="OFF-ST-10000563"/>
    <x v="1"/>
    <x v="4"/>
    <s v="Fellowes Bankers Box Stor/Drawer Steel Plus"/>
    <n v="51.168000000000006"/>
    <n v="2"/>
    <n v="0.2"/>
    <n v="-6.3960000000000008"/>
  </r>
  <r>
    <n v="6658"/>
    <s v="CA-2014-135937"/>
    <x v="3"/>
    <x v="297"/>
    <d v="2014-02-28T00:00:00"/>
    <s v="Standard Class"/>
    <s v="KM-16375"/>
    <s v="Katherine Murray"/>
    <x v="2"/>
    <s v="United States"/>
    <s v="Gilbert"/>
    <x v="16"/>
    <n v="85234"/>
    <x v="1"/>
    <s v="OFF-EN-10004846"/>
    <x v="1"/>
    <x v="12"/>
    <s v="Letter or Legal Size Expandable Poly String Tie Envelopes"/>
    <n v="10.64"/>
    <n v="5"/>
    <n v="0.2"/>
    <n v="3.8570000000000002"/>
  </r>
  <r>
    <n v="6659"/>
    <s v="CA-2014-135937"/>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s v="CA-2014-135937"/>
    <x v="3"/>
    <x v="297"/>
    <d v="2014-02-28T00:00:00"/>
    <s v="Standard Class"/>
    <s v="KM-16375"/>
    <s v="Katherine Murray"/>
    <x v="2"/>
    <s v="United States"/>
    <s v="Gilbert"/>
    <x v="16"/>
    <n v="85234"/>
    <x v="1"/>
    <s v="FUR-TA-10001039"/>
    <x v="0"/>
    <x v="3"/>
    <s v="KI Adjustable-Height Table"/>
    <n v="386.91"/>
    <n v="9"/>
    <n v="0.5"/>
    <n v="-185.71679999999998"/>
  </r>
  <r>
    <n v="6661"/>
    <s v="CA-2012-129322"/>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s v="CA-2012-129322"/>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s v="CA-2012-129322"/>
    <x v="1"/>
    <x v="816"/>
    <d v="2012-08-10T00:00:00"/>
    <s v="Second Class"/>
    <s v="DB-13405"/>
    <s v="Denny Blanton"/>
    <x v="0"/>
    <s v="United States"/>
    <s v="Lawrence"/>
    <x v="31"/>
    <n v="1841"/>
    <x v="3"/>
    <s v="OFF-BI-10001718"/>
    <x v="1"/>
    <x v="8"/>
    <s v="GBC DocuBind P50 Personal Binding Machine"/>
    <n v="447.85999999999996"/>
    <n v="7"/>
    <n v="0"/>
    <n v="210.49419999999998"/>
  </r>
  <r>
    <n v="6664"/>
    <s v="CA-2014-162173"/>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s v="CA-2014-162173"/>
    <x v="3"/>
    <x v="40"/>
    <d v="2014-11-02T00:00:00"/>
    <s v="Standard Class"/>
    <s v="OT-18730"/>
    <s v="Olvera Toch"/>
    <x v="0"/>
    <s v="United States"/>
    <s v="Virginia Beach"/>
    <x v="17"/>
    <n v="23464"/>
    <x v="0"/>
    <s v="OFF-EN-10002831"/>
    <x v="1"/>
    <x v="12"/>
    <s v="Tyvek  Top-Opening Peel &amp; Seel  Envelopes, Gray"/>
    <n v="251.57999999999998"/>
    <n v="7"/>
    <n v="0"/>
    <n v="113.21099999999998"/>
  </r>
  <r>
    <n v="6666"/>
    <s v="CA-2013-115483"/>
    <x v="0"/>
    <x v="216"/>
    <d v="2013-07-19T00:00:00"/>
    <s v="Second Class"/>
    <s v="JS-15880"/>
    <s v="John Stevenson"/>
    <x v="0"/>
    <s v="United States"/>
    <s v="Irving"/>
    <x v="5"/>
    <n v="75061"/>
    <x v="2"/>
    <s v="OFF-PA-10001497"/>
    <x v="1"/>
    <x v="10"/>
    <s v="Xerox 1914"/>
    <n v="219.84000000000003"/>
    <n v="5"/>
    <n v="0.2"/>
    <n v="79.691999999999979"/>
  </r>
  <r>
    <n v="6667"/>
    <s v="CA-2014-122175"/>
    <x v="3"/>
    <x v="605"/>
    <d v="2014-05-15T00:00:00"/>
    <s v="Second Class"/>
    <s v="CA-12775"/>
    <s v="Cynthia Arntzen"/>
    <x v="0"/>
    <s v="United States"/>
    <s v="Vineland"/>
    <x v="30"/>
    <n v="8360"/>
    <x v="3"/>
    <s v="FUR-FU-10000719"/>
    <x v="0"/>
    <x v="5"/>
    <s v="DAX Cubicle Frames, 8-1/2 x 11"/>
    <n v="42.85"/>
    <n v="5"/>
    <n v="0"/>
    <n v="15.426000000000002"/>
  </r>
  <r>
    <n v="6668"/>
    <s v="CA-2014-122175"/>
    <x v="3"/>
    <x v="605"/>
    <d v="2014-05-15T00:00:00"/>
    <s v="Second Class"/>
    <s v="CA-12775"/>
    <s v="Cynthia Arntzen"/>
    <x v="0"/>
    <s v="United States"/>
    <s v="Vineland"/>
    <x v="30"/>
    <n v="8360"/>
    <x v="3"/>
    <s v="OFF-LA-10002271"/>
    <x v="1"/>
    <x v="2"/>
    <s v="Smead Alpha-Z Color-Coded Second Alphabetical Labels and Starter Set"/>
    <n v="6.16"/>
    <n v="2"/>
    <n v="0"/>
    <n v="2.9567999999999999"/>
  </r>
  <r>
    <n v="6669"/>
    <s v="CA-2014-122175"/>
    <x v="3"/>
    <x v="605"/>
    <d v="2014-05-15T00:00:00"/>
    <s v="Second Class"/>
    <s v="CA-12775"/>
    <s v="Cynthia Arntzen"/>
    <x v="0"/>
    <s v="United States"/>
    <s v="Vineland"/>
    <x v="30"/>
    <n v="8360"/>
    <x v="3"/>
    <s v="OFF-SU-10004661"/>
    <x v="1"/>
    <x v="14"/>
    <s v="Acme Titanium Bonded Scissors"/>
    <n v="17"/>
    <n v="2"/>
    <n v="0"/>
    <n v="4.42"/>
  </r>
  <r>
    <n v="6670"/>
    <s v="CA-2014-122175"/>
    <x v="3"/>
    <x v="605"/>
    <d v="2014-05-15T00:00:00"/>
    <s v="Second Class"/>
    <s v="CA-12775"/>
    <s v="Cynthia Arntzen"/>
    <x v="0"/>
    <s v="United States"/>
    <s v="Vineland"/>
    <x v="30"/>
    <n v="8360"/>
    <x v="3"/>
    <s v="TEC-AC-10004859"/>
    <x v="2"/>
    <x v="11"/>
    <s v="Maxell Pro 80 Minute CD-R, 10/Pack"/>
    <n v="87.4"/>
    <n v="5"/>
    <n v="0"/>
    <n v="34.960000000000008"/>
  </r>
  <r>
    <n v="6671"/>
    <s v="CA-2014-161088"/>
    <x v="3"/>
    <x v="1126"/>
    <d v="2014-05-30T00:00:00"/>
    <s v="Standard Class"/>
    <s v="MH-18115"/>
    <s v="Mick Hernandez"/>
    <x v="2"/>
    <s v="United States"/>
    <s v="Columbus"/>
    <x v="32"/>
    <n v="31907"/>
    <x v="0"/>
    <s v="OFF-BI-10002824"/>
    <x v="1"/>
    <x v="8"/>
    <s v="Recycled Easel Ring Binders"/>
    <n v="29.84"/>
    <n v="2"/>
    <n v="0"/>
    <n v="13.427999999999997"/>
  </r>
  <r>
    <n v="6672"/>
    <s v="CA-2011-154837"/>
    <x v="2"/>
    <x v="709"/>
    <d v="2011-08-27T00:00:00"/>
    <s v="Second Class"/>
    <s v="RB-19645"/>
    <s v="Robert Barroso"/>
    <x v="1"/>
    <s v="United States"/>
    <s v="Los Angeles"/>
    <x v="1"/>
    <n v="90032"/>
    <x v="1"/>
    <s v="OFF-BI-10001575"/>
    <x v="1"/>
    <x v="8"/>
    <s v="GBC Linen Binding Covers"/>
    <n v="49.568000000000005"/>
    <n v="2"/>
    <n v="0.2"/>
    <n v="17.348799999999997"/>
  </r>
  <r>
    <n v="6673"/>
    <s v="CA-2012-153794"/>
    <x v="1"/>
    <x v="861"/>
    <d v="2012-09-16T00:00:00"/>
    <s v="Standard Class"/>
    <s v="SB-20290"/>
    <s v="Sean Braxton"/>
    <x v="1"/>
    <s v="United States"/>
    <s v="San Diego"/>
    <x v="1"/>
    <n v="92024"/>
    <x v="1"/>
    <s v="OFF-AR-10000380"/>
    <x v="1"/>
    <x v="6"/>
    <s v="Hunt PowerHouse Electric Pencil Sharpener, Blue"/>
    <n v="265.85999999999996"/>
    <n v="7"/>
    <n v="0"/>
    <n v="79.757999999999967"/>
  </r>
  <r>
    <n v="6674"/>
    <s v="CA-2012-135510"/>
    <x v="1"/>
    <x v="577"/>
    <d v="2012-09-12T00:00:00"/>
    <s v="Standard Class"/>
    <s v="TW-21025"/>
    <s v="Tamara Willingham"/>
    <x v="2"/>
    <s v="United States"/>
    <s v="Charlottesville"/>
    <x v="17"/>
    <n v="22901"/>
    <x v="0"/>
    <s v="FUR-FU-10000820"/>
    <x v="0"/>
    <x v="5"/>
    <s v="Tensor Brushed Steel Torchiere Floor Lamp"/>
    <n v="67.959999999999994"/>
    <n v="4"/>
    <n v="0"/>
    <n v="12.232799999999997"/>
  </r>
  <r>
    <n v="6675"/>
    <s v="CA-2012-109337"/>
    <x v="1"/>
    <x v="82"/>
    <d v="2012-11-23T00:00:00"/>
    <s v="Second Class"/>
    <s v="DL-13330"/>
    <s v="Denise Leinenbach"/>
    <x v="0"/>
    <s v="United States"/>
    <s v="Lawrence"/>
    <x v="14"/>
    <n v="46226"/>
    <x v="2"/>
    <s v="OFF-AR-10003759"/>
    <x v="1"/>
    <x v="6"/>
    <s v="Crayola Anti Dust Chalk, 12/Pack"/>
    <n v="10.92"/>
    <n v="6"/>
    <n v="0"/>
    <n v="4.9139999999999997"/>
  </r>
  <r>
    <n v="6676"/>
    <s v="CA-2012-109337"/>
    <x v="1"/>
    <x v="82"/>
    <d v="2012-11-23T00:00:00"/>
    <s v="Second Class"/>
    <s v="DL-13330"/>
    <s v="Denise Leinenbach"/>
    <x v="0"/>
    <s v="United States"/>
    <s v="Lawrence"/>
    <x v="14"/>
    <n v="46226"/>
    <x v="2"/>
    <s v="TEC-MA-10002930"/>
    <x v="2"/>
    <x v="15"/>
    <s v="Ricoh - Ink Collector Unit for GX3000 Series Printers"/>
    <n v="83.9"/>
    <n v="2"/>
    <n v="0"/>
    <n v="22.653000000000006"/>
  </r>
  <r>
    <n v="6677"/>
    <s v="CA-2012-109337"/>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s v="CA-2012-109337"/>
    <x v="1"/>
    <x v="82"/>
    <d v="2012-11-23T00:00:00"/>
    <s v="Second Class"/>
    <s v="DL-13330"/>
    <s v="Denise Leinenbach"/>
    <x v="0"/>
    <s v="United States"/>
    <s v="Lawrence"/>
    <x v="14"/>
    <n v="46226"/>
    <x v="2"/>
    <s v="TEC-AC-10000990"/>
    <x v="2"/>
    <x v="11"/>
    <s v="Imation Bio 2GB USB Flash Drive Imation Corp"/>
    <n v="393.54"/>
    <n v="3"/>
    <n v="0"/>
    <n v="165.28680000000003"/>
  </r>
  <r>
    <n v="6679"/>
    <s v="CA-2011-150329"/>
    <x v="2"/>
    <x v="982"/>
    <d v="2011-10-14T00:00:00"/>
    <s v="Standard Class"/>
    <s v="SD-20485"/>
    <s v="Shirley Daniels"/>
    <x v="2"/>
    <s v="United States"/>
    <s v="Phoenix"/>
    <x v="16"/>
    <n v="85023"/>
    <x v="1"/>
    <s v="FUR-FU-10003724"/>
    <x v="0"/>
    <x v="5"/>
    <s v="Westinghouse Clip-On Gooseneck Lamps"/>
    <n v="46.872"/>
    <n v="7"/>
    <n v="0.2"/>
    <n v="3.5153999999999979"/>
  </r>
  <r>
    <n v="6680"/>
    <s v="CA-2014-145037"/>
    <x v="3"/>
    <x v="264"/>
    <d v="2014-09-08T00:00:00"/>
    <s v="Second Class"/>
    <s v="TB-21055"/>
    <s v="Ted Butterfield"/>
    <x v="0"/>
    <s v="United States"/>
    <s v="Meriden"/>
    <x v="29"/>
    <n v="6450"/>
    <x v="3"/>
    <s v="OFF-ST-10000918"/>
    <x v="1"/>
    <x v="4"/>
    <s v="Crate-A-Files"/>
    <n v="10.9"/>
    <n v="1"/>
    <n v="0"/>
    <n v="2.8339999999999996"/>
  </r>
  <r>
    <n v="6681"/>
    <s v="CA-2014-145037"/>
    <x v="3"/>
    <x v="264"/>
    <d v="2014-09-08T00:00:00"/>
    <s v="Second Class"/>
    <s v="TB-21055"/>
    <s v="Ted Butterfield"/>
    <x v="0"/>
    <s v="United States"/>
    <s v="Meriden"/>
    <x v="29"/>
    <n v="6450"/>
    <x v="3"/>
    <s v="OFF-PA-10000157"/>
    <x v="1"/>
    <x v="10"/>
    <s v="Xerox 191"/>
    <n v="79.92"/>
    <n v="4"/>
    <n v="0"/>
    <n v="37.562399999999997"/>
  </r>
  <r>
    <n v="6682"/>
    <s v="CA-2014-145037"/>
    <x v="3"/>
    <x v="264"/>
    <d v="2014-09-08T00:00:00"/>
    <s v="Second Class"/>
    <s v="TB-21055"/>
    <s v="Ted Butterfield"/>
    <x v="0"/>
    <s v="United States"/>
    <s v="Meriden"/>
    <x v="29"/>
    <n v="6450"/>
    <x v="3"/>
    <s v="OFF-PA-10002499"/>
    <x v="1"/>
    <x v="10"/>
    <s v="Xerox 1890"/>
    <n v="146.82"/>
    <n v="3"/>
    <n v="0"/>
    <n v="73.41"/>
  </r>
  <r>
    <n v="6683"/>
    <s v="CA-2014-154466"/>
    <x v="3"/>
    <x v="314"/>
    <d v="2014-01-03T00:00:00"/>
    <s v="First Class"/>
    <s v="DP-13390"/>
    <s v="Dennis Pardue"/>
    <x v="2"/>
    <s v="United States"/>
    <s v="Franklin"/>
    <x v="6"/>
    <n v="53132"/>
    <x v="2"/>
    <s v="OFF-BI-10002012"/>
    <x v="1"/>
    <x v="8"/>
    <s v="Wilson Jones Easy Flow II Sheet Lifters"/>
    <n v="3.6"/>
    <n v="2"/>
    <n v="0"/>
    <n v="1.728"/>
  </r>
  <r>
    <n v="6684"/>
    <s v="CA-2011-109134"/>
    <x v="2"/>
    <x v="1127"/>
    <d v="2011-11-10T00:00:00"/>
    <s v="Standard Class"/>
    <s v="DE-13255"/>
    <s v="Deanra Eno"/>
    <x v="2"/>
    <s v="United States"/>
    <s v="Los Angeles"/>
    <x v="1"/>
    <n v="90008"/>
    <x v="1"/>
    <s v="FUR-FU-10000320"/>
    <x v="0"/>
    <x v="5"/>
    <s v="OIC Stacking Trays"/>
    <n v="20.04"/>
    <n v="6"/>
    <n v="0"/>
    <n v="8.8176000000000023"/>
  </r>
  <r>
    <n v="6685"/>
    <s v="US-2012-129637"/>
    <x v="1"/>
    <x v="997"/>
    <d v="2012-12-22T00:00:00"/>
    <s v="Standard Class"/>
    <s v="MC-18100"/>
    <s v="Mick Crebagga"/>
    <x v="0"/>
    <s v="United States"/>
    <s v="Bloomington"/>
    <x v="10"/>
    <n v="61701"/>
    <x v="2"/>
    <s v="OFF-ST-10003716"/>
    <x v="1"/>
    <x v="4"/>
    <s v="Tennsco Double-Tier Lockers"/>
    <n v="180.01600000000002"/>
    <n v="1"/>
    <n v="0.2"/>
    <n v="-15.751400000000004"/>
  </r>
  <r>
    <n v="6686"/>
    <s v="US-2012-129637"/>
    <x v="1"/>
    <x v="997"/>
    <d v="2012-12-22T00:00:00"/>
    <s v="Standard Class"/>
    <s v="MC-18100"/>
    <s v="Mick Crebagga"/>
    <x v="0"/>
    <s v="United States"/>
    <s v="Bloomington"/>
    <x v="10"/>
    <n v="61701"/>
    <x v="2"/>
    <s v="FUR-FU-10000965"/>
    <x v="0"/>
    <x v="5"/>
    <s v="Howard Miller 11-1/2&quot; Diameter Ridgewood Wall Clock"/>
    <n v="41.552"/>
    <n v="2"/>
    <n v="0.6"/>
    <n v="-19.737199999999994"/>
  </r>
  <r>
    <n v="6687"/>
    <s v="US-2012-129637"/>
    <x v="1"/>
    <x v="997"/>
    <d v="2012-12-22T00:00:00"/>
    <s v="Standard Class"/>
    <s v="MC-18100"/>
    <s v="Mick Crebagga"/>
    <x v="0"/>
    <s v="United States"/>
    <s v="Bloomington"/>
    <x v="10"/>
    <n v="61701"/>
    <x v="2"/>
    <s v="OFF-AR-10003829"/>
    <x v="1"/>
    <x v="6"/>
    <s v="Newell 35"/>
    <n v="13.120000000000001"/>
    <n v="5"/>
    <n v="0.2"/>
    <n v="1.4759999999999982"/>
  </r>
  <r>
    <n v="6688"/>
    <s v="CA-2012-165162"/>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s v="CA-2014-140494"/>
    <x v="3"/>
    <x v="434"/>
    <d v="2014-03-16T00:00:00"/>
    <s v="Second Class"/>
    <s v="CM-11815"/>
    <s v="Candace McMahon"/>
    <x v="1"/>
    <s v="United States"/>
    <s v="San Francisco"/>
    <x v="1"/>
    <n v="94109"/>
    <x v="1"/>
    <s v="TEC-AC-10004568"/>
    <x v="2"/>
    <x v="11"/>
    <s v="Maxell LTO Ultrium - 800 GB"/>
    <n v="111.96"/>
    <n v="4"/>
    <n v="0"/>
    <n v="21.27239999999999"/>
  </r>
  <r>
    <n v="6690"/>
    <s v="CA-2014-104108"/>
    <x v="3"/>
    <x v="574"/>
    <d v="2014-12-10T00:00:00"/>
    <s v="Standard Class"/>
    <s v="RP-19855"/>
    <s v="Roy Phan"/>
    <x v="1"/>
    <s v="United States"/>
    <s v="Houston"/>
    <x v="5"/>
    <n v="77095"/>
    <x v="2"/>
    <s v="OFF-AR-10000817"/>
    <x v="1"/>
    <x v="6"/>
    <s v="Manco Dry-Lighter Erasable Highlighter"/>
    <n v="12.160000000000002"/>
    <n v="5"/>
    <n v="0.2"/>
    <n v="2.1279999999999988"/>
  </r>
  <r>
    <n v="6691"/>
    <s v="US-2014-165869"/>
    <x v="3"/>
    <x v="689"/>
    <d v="2014-08-06T00:00:00"/>
    <s v="Standard Class"/>
    <s v="LS-17200"/>
    <s v="Luke Schmidt"/>
    <x v="1"/>
    <s v="United States"/>
    <s v="Milwaukee"/>
    <x v="6"/>
    <n v="53209"/>
    <x v="2"/>
    <s v="OFF-BI-10003460"/>
    <x v="1"/>
    <x v="8"/>
    <s v="Acco 3-Hole Punch"/>
    <n v="17.52"/>
    <n v="4"/>
    <n v="0"/>
    <n v="8.4095999999999993"/>
  </r>
  <r>
    <n v="6692"/>
    <s v="US-2014-165869"/>
    <x v="3"/>
    <x v="689"/>
    <d v="2014-08-06T00:00:00"/>
    <s v="Standard Class"/>
    <s v="LS-17200"/>
    <s v="Luke Schmidt"/>
    <x v="1"/>
    <s v="United States"/>
    <s v="Milwaukee"/>
    <x v="6"/>
    <n v="53209"/>
    <x v="2"/>
    <s v="OFF-AP-10002472"/>
    <x v="1"/>
    <x v="9"/>
    <s v="3M Office Air Cleaner"/>
    <n v="155.88"/>
    <n v="6"/>
    <n v="0"/>
    <n v="54.558"/>
  </r>
  <r>
    <n v="6693"/>
    <s v="CA-2014-160899"/>
    <x v="3"/>
    <x v="938"/>
    <d v="2014-08-14T00:00:00"/>
    <s v="Second Class"/>
    <s v="DR-12940"/>
    <s v="Daniel Raglin"/>
    <x v="2"/>
    <s v="United States"/>
    <s v="Lake Charles"/>
    <x v="28"/>
    <n v="70601"/>
    <x v="0"/>
    <s v="OFF-BI-10000632"/>
    <x v="1"/>
    <x v="8"/>
    <s v="Satellite Sectional Post Binders"/>
    <n v="477.51"/>
    <n v="11"/>
    <n v="0"/>
    <n v="219.65459999999999"/>
  </r>
  <r>
    <n v="6694"/>
    <s v="CA-2014-144225"/>
    <x v="3"/>
    <x v="1033"/>
    <d v="2014-10-03T00:00:00"/>
    <s v="Second Class"/>
    <s v="CC-12475"/>
    <s v="Cindy Chapman"/>
    <x v="0"/>
    <s v="United States"/>
    <s v="Baltimore"/>
    <x v="39"/>
    <n v="21215"/>
    <x v="3"/>
    <s v="OFF-PA-10000062"/>
    <x v="1"/>
    <x v="10"/>
    <s v="Green Bar Computer Printout Paper"/>
    <n v="164.88"/>
    <n v="3"/>
    <n v="0"/>
    <n v="80.791200000000003"/>
  </r>
  <r>
    <n v="6695"/>
    <s v="US-2013-163538"/>
    <x v="0"/>
    <x v="370"/>
    <d v="2013-08-31T00:00:00"/>
    <s v="Standard Class"/>
    <s v="SS-20515"/>
    <s v="Shirley Schmidt"/>
    <x v="2"/>
    <s v="United States"/>
    <s v="Franklin"/>
    <x v="6"/>
    <n v="53132"/>
    <x v="2"/>
    <s v="TEC-AC-10002006"/>
    <x v="2"/>
    <x v="11"/>
    <s v="Memorex Micro Travel Drive 16 GB"/>
    <n v="47.97"/>
    <n v="3"/>
    <n v="0"/>
    <n v="14.870699999999998"/>
  </r>
  <r>
    <n v="6696"/>
    <s v="US-2013-155103"/>
    <x v="0"/>
    <x v="499"/>
    <d v="2013-12-08T00:00:00"/>
    <s v="Standard Class"/>
    <s v="JF-15190"/>
    <s v="Jamie Frazer"/>
    <x v="0"/>
    <s v="United States"/>
    <s v="New York City"/>
    <x v="15"/>
    <n v="10024"/>
    <x v="3"/>
    <s v="OFF-BI-10004318"/>
    <x v="1"/>
    <x v="8"/>
    <s v="Ibico EB-19 Dual Function Manual Binding System"/>
    <n v="415.17600000000004"/>
    <n v="3"/>
    <n v="0.2"/>
    <n v="134.93219999999999"/>
  </r>
  <r>
    <n v="6697"/>
    <s v="US-2013-155103"/>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s v="US-2013-155103"/>
    <x v="0"/>
    <x v="499"/>
    <d v="2013-12-08T00:00:00"/>
    <s v="Standard Class"/>
    <s v="JF-15190"/>
    <s v="Jamie Frazer"/>
    <x v="0"/>
    <s v="United States"/>
    <s v="New York City"/>
    <x v="15"/>
    <n v="10024"/>
    <x v="3"/>
    <s v="OFF-PA-10000062"/>
    <x v="1"/>
    <x v="10"/>
    <s v="Green Bar Computer Printout Paper"/>
    <n v="54.96"/>
    <n v="1"/>
    <n v="0"/>
    <n v="26.930399999999999"/>
  </r>
  <r>
    <n v="6699"/>
    <s v="CA-2014-145429"/>
    <x v="3"/>
    <x v="246"/>
    <d v="2014-07-26T00:00:00"/>
    <s v="Standard Class"/>
    <s v="SW-20455"/>
    <s v="Shaun Weien"/>
    <x v="0"/>
    <s v="United States"/>
    <s v="San Diego"/>
    <x v="1"/>
    <n v="92024"/>
    <x v="1"/>
    <s v="OFF-PA-10003205"/>
    <x v="1"/>
    <x v="10"/>
    <s v="Wirebound Message Forms, Four 2 3/4 x 5 Forms per Page, Pink Paper"/>
    <n v="16.34"/>
    <n v="2"/>
    <n v="0"/>
    <n v="7.6798000000000002"/>
  </r>
  <r>
    <n v="6700"/>
    <s v="CA-2014-145429"/>
    <x v="3"/>
    <x v="246"/>
    <d v="2014-07-26T00:00:00"/>
    <s v="Standard Class"/>
    <s v="SW-20455"/>
    <s v="Shaun Weien"/>
    <x v="0"/>
    <s v="United States"/>
    <s v="San Diego"/>
    <x v="1"/>
    <n v="92024"/>
    <x v="1"/>
    <s v="FUR-CH-10000988"/>
    <x v="0"/>
    <x v="1"/>
    <s v="Hon Olson Stacker Stools"/>
    <n v="225.29600000000002"/>
    <n v="2"/>
    <n v="0.2"/>
    <n v="22.529599999999995"/>
  </r>
  <r>
    <n v="6701"/>
    <s v="CA-2014-145429"/>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s v="CA-2012-153535"/>
    <x v="1"/>
    <x v="1128"/>
    <d v="2012-05-24T00:00:00"/>
    <s v="Standard Class"/>
    <s v="SG-20470"/>
    <s v="Sheri Gordon"/>
    <x v="0"/>
    <s v="United States"/>
    <s v="Wilson"/>
    <x v="3"/>
    <n v="27893"/>
    <x v="0"/>
    <s v="FUR-FU-10001986"/>
    <x v="0"/>
    <x v="5"/>
    <s v="Dana Fluorescent Magnifying Lamp, White, 36&quot;"/>
    <n v="163.136"/>
    <n v="4"/>
    <n v="0.2"/>
    <n v="20.391999999999989"/>
  </r>
  <r>
    <n v="6703"/>
    <s v="CA-2012-153535"/>
    <x v="1"/>
    <x v="1128"/>
    <d v="2012-05-24T00:00:00"/>
    <s v="Standard Class"/>
    <s v="SG-20470"/>
    <s v="Sheri Gordon"/>
    <x v="0"/>
    <s v="United States"/>
    <s v="Wilson"/>
    <x v="3"/>
    <n v="27893"/>
    <x v="0"/>
    <s v="OFF-BI-10001031"/>
    <x v="1"/>
    <x v="8"/>
    <s v="Pressboard Data Binders by Wilson Jones"/>
    <n v="6.4080000000000004"/>
    <n v="4"/>
    <n v="0.7"/>
    <n v="-4.9127999999999989"/>
  </r>
  <r>
    <n v="6704"/>
    <s v="CA-2012-139164"/>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s v="CA-2012-139164"/>
    <x v="1"/>
    <x v="537"/>
    <d v="2012-06-28T00:00:00"/>
    <s v="Standard Class"/>
    <s v="CS-12355"/>
    <s v="Christine Sundaresam"/>
    <x v="0"/>
    <s v="United States"/>
    <s v="Long Beach"/>
    <x v="1"/>
    <n v="90805"/>
    <x v="1"/>
    <s v="OFF-FA-10003059"/>
    <x v="1"/>
    <x v="13"/>
    <s v="Assorted Color Push Pins"/>
    <n v="5.43"/>
    <n v="3"/>
    <n v="0"/>
    <n v="1.7918999999999998"/>
  </r>
  <r>
    <n v="6706"/>
    <s v="CA-2012-139164"/>
    <x v="1"/>
    <x v="537"/>
    <d v="2012-06-28T00:00:00"/>
    <s v="Standard Class"/>
    <s v="CS-12355"/>
    <s v="Christine Sundaresam"/>
    <x v="0"/>
    <s v="United States"/>
    <s v="Long Beach"/>
    <x v="1"/>
    <n v="90805"/>
    <x v="1"/>
    <s v="TEC-PH-10003931"/>
    <x v="2"/>
    <x v="7"/>
    <s v="JBL Micro Wireless Portable Bluetooth Speaker"/>
    <n v="143.976"/>
    <n v="3"/>
    <n v="0.2"/>
    <n v="8.998500000000007"/>
  </r>
  <r>
    <n v="6707"/>
    <s v="CA-2013-112277"/>
    <x v="0"/>
    <x v="545"/>
    <d v="2013-09-16T00:00:00"/>
    <s v="Standard Class"/>
    <s v="SC-20695"/>
    <s v="Steve Chapman"/>
    <x v="1"/>
    <s v="United States"/>
    <s v="Fort Lauderdale"/>
    <x v="2"/>
    <n v="33311"/>
    <x v="0"/>
    <s v="TEC-PH-10003505"/>
    <x v="2"/>
    <x v="7"/>
    <s v="Geemarc AmpliPOWER60"/>
    <n v="519.67999999999995"/>
    <n v="7"/>
    <n v="0.2"/>
    <n v="58.46399999999997"/>
  </r>
  <r>
    <n v="6708"/>
    <s v="CA-2011-167724"/>
    <x v="2"/>
    <x v="138"/>
    <d v="2011-04-18T00:00:00"/>
    <s v="Standard Class"/>
    <s v="BF-11170"/>
    <s v="Ben Ferrer"/>
    <x v="2"/>
    <s v="United States"/>
    <s v="Baltimore"/>
    <x v="39"/>
    <n v="21215"/>
    <x v="3"/>
    <s v="OFF-LA-10002368"/>
    <x v="1"/>
    <x v="2"/>
    <s v="Avery 479"/>
    <n v="7.83"/>
    <n v="3"/>
    <n v="0"/>
    <n v="3.6017999999999999"/>
  </r>
  <r>
    <n v="6709"/>
    <s v="CA-2012-123141"/>
    <x v="1"/>
    <x v="717"/>
    <d v="2012-11-19T00:00:00"/>
    <s v="Standard Class"/>
    <s v="GZ-14470"/>
    <s v="Gary Zandusky"/>
    <x v="0"/>
    <s v="United States"/>
    <s v="Rio Rancho"/>
    <x v="27"/>
    <n v="87124"/>
    <x v="1"/>
    <s v="FUR-CH-10004287"/>
    <x v="0"/>
    <x v="1"/>
    <s v="SAFCO Arco Folding Chair"/>
    <n v="883.84"/>
    <n v="4"/>
    <n v="0.2"/>
    <n v="99.431999999999931"/>
  </r>
  <r>
    <n v="6710"/>
    <s v="CA-2012-123141"/>
    <x v="1"/>
    <x v="717"/>
    <d v="2012-11-19T00:00:00"/>
    <s v="Standard Class"/>
    <s v="GZ-14470"/>
    <s v="Gary Zandusky"/>
    <x v="0"/>
    <s v="United States"/>
    <s v="Rio Rancho"/>
    <x v="27"/>
    <n v="87124"/>
    <x v="1"/>
    <s v="FUR-CH-10001891"/>
    <x v="0"/>
    <x v="1"/>
    <s v="Global Deluxe Office Fabric Chairs"/>
    <n v="230.35200000000003"/>
    <n v="3"/>
    <n v="0.2"/>
    <n v="20.155800000000013"/>
  </r>
  <r>
    <n v="6711"/>
    <s v="CA-2013-14950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s v="CA-2014-163069"/>
    <x v="3"/>
    <x v="238"/>
    <d v="2014-08-22T00:00:00"/>
    <s v="Second Class"/>
    <s v="PJ-19015"/>
    <s v="Pauline Johnson"/>
    <x v="0"/>
    <s v="United States"/>
    <s v="Columbus"/>
    <x v="24"/>
    <n v="43229"/>
    <x v="3"/>
    <s v="OFF-AR-10001419"/>
    <x v="1"/>
    <x v="6"/>
    <s v="Newell 325"/>
    <n v="9.9120000000000008"/>
    <n v="3"/>
    <n v="0.2"/>
    <n v="1.2389999999999994"/>
  </r>
  <r>
    <n v="6713"/>
    <s v="CA-2014-107629"/>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s v="CA-2014-107629"/>
    <x v="3"/>
    <x v="817"/>
    <d v="2014-12-15T00:00:00"/>
    <s v="Same Day"/>
    <s v="DB-13060"/>
    <s v="Dave Brooks"/>
    <x v="0"/>
    <s v="United States"/>
    <s v="Skokie"/>
    <x v="10"/>
    <n v="60076"/>
    <x v="2"/>
    <s v="FUR-FU-10004091"/>
    <x v="0"/>
    <x v="5"/>
    <s v="Howard Miller 13&quot; Diameter Goldtone Round Wall Clock"/>
    <n v="56.328000000000003"/>
    <n v="3"/>
    <n v="0.6"/>
    <n v="-26.755799999999994"/>
  </r>
  <r>
    <n v="6715"/>
    <s v="CA-2014-107629"/>
    <x v="3"/>
    <x v="817"/>
    <d v="2014-12-15T00:00:00"/>
    <s v="Same Day"/>
    <s v="DB-13060"/>
    <s v="Dave Brooks"/>
    <x v="0"/>
    <s v="United States"/>
    <s v="Skokie"/>
    <x v="10"/>
    <n v="60076"/>
    <x v="2"/>
    <s v="TEC-AC-10004510"/>
    <x v="2"/>
    <x v="11"/>
    <s v="Logitech Desktop MK120 Mouse and keyboard Combo"/>
    <n v="39.264000000000003"/>
    <n v="3"/>
    <n v="0.2"/>
    <n v="-4.908000000000003"/>
  </r>
  <r>
    <n v="6716"/>
    <s v="CA-2014-107629"/>
    <x v="3"/>
    <x v="817"/>
    <d v="2014-12-15T00:00:00"/>
    <s v="Same Day"/>
    <s v="DB-13060"/>
    <s v="Dave Brooks"/>
    <x v="0"/>
    <s v="United States"/>
    <s v="Skokie"/>
    <x v="10"/>
    <n v="60076"/>
    <x v="2"/>
    <s v="OFF-AR-10002987"/>
    <x v="1"/>
    <x v="6"/>
    <s v="Prismacolor Color Pencil Set"/>
    <n v="95.231999999999999"/>
    <n v="6"/>
    <n v="0.2"/>
    <n v="24.998400000000011"/>
  </r>
  <r>
    <n v="6717"/>
    <s v="CA-2013-134789"/>
    <x v="0"/>
    <x v="143"/>
    <d v="2013-04-16T00:00:00"/>
    <s v="Standard Class"/>
    <s v="CK-12325"/>
    <s v="Christine Kargatis"/>
    <x v="2"/>
    <s v="United States"/>
    <s v="Hot Springs"/>
    <x v="36"/>
    <n v="71901"/>
    <x v="0"/>
    <s v="OFF-FA-10002280"/>
    <x v="1"/>
    <x v="13"/>
    <s v="Advantus Plastic Paper Clips"/>
    <n v="30"/>
    <n v="6"/>
    <n v="0"/>
    <n v="14.399999999999999"/>
  </r>
  <r>
    <n v="6718"/>
    <s v="CA-2013-134789"/>
    <x v="0"/>
    <x v="143"/>
    <d v="2013-04-16T00:00:00"/>
    <s v="Standard Class"/>
    <s v="CK-12325"/>
    <s v="Christine Kargatis"/>
    <x v="2"/>
    <s v="United States"/>
    <s v="Hot Springs"/>
    <x v="36"/>
    <n v="71901"/>
    <x v="0"/>
    <s v="OFF-PA-10001934"/>
    <x v="1"/>
    <x v="10"/>
    <s v="Xerox 1993"/>
    <n v="25.92"/>
    <n v="4"/>
    <n v="0"/>
    <n v="12.700800000000001"/>
  </r>
  <r>
    <n v="6719"/>
    <s v="CA-2013-134789"/>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s v="CA-2013-130442"/>
    <x v="0"/>
    <x v="186"/>
    <d v="2013-12-20T00:00:00"/>
    <s v="First Class"/>
    <s v="SF-20065"/>
    <s v="Sandra Flanagan"/>
    <x v="0"/>
    <s v="United States"/>
    <s v="Goldsboro"/>
    <x v="3"/>
    <n v="27534"/>
    <x v="0"/>
    <s v="OFF-AP-10004859"/>
    <x v="1"/>
    <x v="9"/>
    <s v="Acco 6 Outlet Guardian Premium Surge Suppressor"/>
    <n v="34.944000000000003"/>
    <n v="3"/>
    <n v="0.2"/>
    <n v="3.0576000000000008"/>
  </r>
  <r>
    <n v="6721"/>
    <s v="CA-2014-102974"/>
    <x v="3"/>
    <x v="20"/>
    <d v="2014-09-25T00:00:00"/>
    <s v="Standard Class"/>
    <s v="DP-13105"/>
    <s v="Dave Poirier"/>
    <x v="1"/>
    <s v="United States"/>
    <s v="Los Angeles"/>
    <x v="1"/>
    <n v="90032"/>
    <x v="1"/>
    <s v="TEC-AC-10000057"/>
    <x v="2"/>
    <x v="11"/>
    <s v="Microsoft Natural Ergonomic Keyboard 4000"/>
    <n v="149.94999999999999"/>
    <n v="5"/>
    <n v="0"/>
    <n v="31.489499999999992"/>
  </r>
  <r>
    <n v="6722"/>
    <s v="CA-2014-102974"/>
    <x v="3"/>
    <x v="20"/>
    <d v="2014-09-25T00:00:00"/>
    <s v="Standard Class"/>
    <s v="DP-13105"/>
    <s v="Dave Poirier"/>
    <x v="1"/>
    <s v="United States"/>
    <s v="Los Angeles"/>
    <x v="1"/>
    <n v="90032"/>
    <x v="1"/>
    <s v="OFF-AR-10000914"/>
    <x v="1"/>
    <x v="6"/>
    <s v="Boston 16765 Mini Stand Up Battery Pencil Sharpener"/>
    <n v="23.32"/>
    <n v="2"/>
    <n v="0"/>
    <n v="6.0632000000000019"/>
  </r>
  <r>
    <n v="6723"/>
    <s v="CA-2014-102974"/>
    <x v="3"/>
    <x v="20"/>
    <d v="2014-09-25T00:00:00"/>
    <s v="Standard Class"/>
    <s v="DP-13105"/>
    <s v="Dave Poirier"/>
    <x v="1"/>
    <s v="United States"/>
    <s v="Los Angeles"/>
    <x v="1"/>
    <n v="90032"/>
    <x v="1"/>
    <s v="OFF-AR-10004956"/>
    <x v="1"/>
    <x v="6"/>
    <s v="Newell 33"/>
    <n v="16.740000000000002"/>
    <n v="3"/>
    <n v="0"/>
    <n v="4.8545999999999978"/>
  </r>
  <r>
    <n v="6724"/>
    <s v="US-2014-166394"/>
    <x v="3"/>
    <x v="507"/>
    <d v="2014-09-07T00:00:00"/>
    <s v="Second Class"/>
    <s v="VM-21835"/>
    <s v="Vivian Mathis"/>
    <x v="0"/>
    <s v="United States"/>
    <s v="Nashua"/>
    <x v="38"/>
    <n v="3060"/>
    <x v="3"/>
    <s v="OFF-FA-10001843"/>
    <x v="1"/>
    <x v="13"/>
    <s v="Staples"/>
    <n v="14.82"/>
    <n v="6"/>
    <n v="0"/>
    <n v="6.9654000000000007"/>
  </r>
  <r>
    <n v="6725"/>
    <s v="CA-2013-128811"/>
    <x v="0"/>
    <x v="126"/>
    <d v="2013-09-17T00:00:00"/>
    <s v="Standard Class"/>
    <s v="SF-20200"/>
    <s v="Sarah Foster"/>
    <x v="0"/>
    <s v="United States"/>
    <s v="Seattle"/>
    <x v="4"/>
    <n v="98103"/>
    <x v="1"/>
    <s v="OFF-FA-10000585"/>
    <x v="1"/>
    <x v="13"/>
    <s v="OIC Bulk Pack Metal Binder Clips"/>
    <n v="10.47"/>
    <n v="3"/>
    <n v="0"/>
    <n v="4.8162000000000003"/>
  </r>
  <r>
    <n v="6726"/>
    <s v="CA-2013-128811"/>
    <x v="0"/>
    <x v="126"/>
    <d v="2013-09-17T00:00:00"/>
    <s v="Standard Class"/>
    <s v="SF-20200"/>
    <s v="Sarah Foster"/>
    <x v="0"/>
    <s v="United States"/>
    <s v="Seattle"/>
    <x v="4"/>
    <n v="98103"/>
    <x v="1"/>
    <s v="OFF-LA-10003720"/>
    <x v="1"/>
    <x v="2"/>
    <s v="Avery 487"/>
    <n v="11.07"/>
    <n v="3"/>
    <n v="0"/>
    <n v="5.2028999999999996"/>
  </r>
  <r>
    <n v="6727"/>
    <s v="CA-2013-128811"/>
    <x v="0"/>
    <x v="126"/>
    <d v="2013-09-17T00:00:00"/>
    <s v="Standard Class"/>
    <s v="SF-20200"/>
    <s v="Sarah Foster"/>
    <x v="0"/>
    <s v="United States"/>
    <s v="Seattle"/>
    <x v="4"/>
    <n v="98103"/>
    <x v="1"/>
    <s v="OFF-BI-10000301"/>
    <x v="1"/>
    <x v="8"/>
    <s v="GBC Instant Report Kit"/>
    <n v="20.704000000000001"/>
    <n v="4"/>
    <n v="0.2"/>
    <n v="7.7639999999999993"/>
  </r>
  <r>
    <n v="6728"/>
    <s v="CA-2014-145443"/>
    <x v="3"/>
    <x v="682"/>
    <d v="2014-08-16T00:00:00"/>
    <s v="Second Class"/>
    <s v="SC-20695"/>
    <s v="Steve Chapman"/>
    <x v="1"/>
    <s v="United States"/>
    <s v="Richmond"/>
    <x v="14"/>
    <n v="47374"/>
    <x v="2"/>
    <s v="OFF-PA-10003302"/>
    <x v="1"/>
    <x v="10"/>
    <s v="Xerox 1906"/>
    <n v="177.2"/>
    <n v="5"/>
    <n v="0"/>
    <n v="83.283999999999992"/>
  </r>
  <r>
    <n v="6729"/>
    <s v="CA-2013-165827"/>
    <x v="0"/>
    <x v="254"/>
    <d v="2013-11-10T00:00:00"/>
    <s v="Standard Class"/>
    <s v="MF-17665"/>
    <s v="Maureen Fritzler"/>
    <x v="1"/>
    <s v="United States"/>
    <s v="Miami"/>
    <x v="2"/>
    <n v="33180"/>
    <x v="0"/>
    <s v="FUR-FU-10001889"/>
    <x v="0"/>
    <x v="5"/>
    <s v="Ultra Door Pull Handle"/>
    <n v="50.496000000000002"/>
    <n v="6"/>
    <n v="0.2"/>
    <n v="8.2055999999999987"/>
  </r>
  <r>
    <n v="6730"/>
    <s v="CA-2012-156734"/>
    <x v="1"/>
    <x v="652"/>
    <d v="2012-06-20T00:00:00"/>
    <s v="First Class"/>
    <s v="BV-11245"/>
    <s v="Benjamin Venier"/>
    <x v="1"/>
    <s v="United States"/>
    <s v="Smyrna"/>
    <x v="18"/>
    <n v="37167"/>
    <x v="0"/>
    <s v="OFF-BI-10002982"/>
    <x v="1"/>
    <x v="8"/>
    <s v="Avery Self-Adhesive Photo Pockets for Polaroid Photos"/>
    <n v="6.1290000000000004"/>
    <n v="3"/>
    <n v="0.7"/>
    <n v="-4.4945999999999984"/>
  </r>
  <r>
    <n v="6731"/>
    <s v="CA-2012-156734"/>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s v="CA-2012-156734"/>
    <x v="1"/>
    <x v="652"/>
    <d v="2012-06-20T00:00:00"/>
    <s v="First Class"/>
    <s v="BV-11245"/>
    <s v="Benjamin Venier"/>
    <x v="1"/>
    <s v="United States"/>
    <s v="Smyrna"/>
    <x v="18"/>
    <n v="37167"/>
    <x v="0"/>
    <s v="OFF-PA-10001937"/>
    <x v="1"/>
    <x v="10"/>
    <s v="Xerox 21"/>
    <n v="20.736000000000004"/>
    <n v="4"/>
    <n v="0.2"/>
    <n v="7.2576000000000001"/>
  </r>
  <r>
    <n v="6733"/>
    <s v="CA-2011-120096"/>
    <x v="2"/>
    <x v="1129"/>
    <d v="2011-07-07T00:00:00"/>
    <s v="First Class"/>
    <s v="KE-16420"/>
    <s v="Katrina Edelman"/>
    <x v="1"/>
    <s v="United States"/>
    <s v="Aurora"/>
    <x v="22"/>
    <n v="80013"/>
    <x v="1"/>
    <s v="OFF-PA-10001977"/>
    <x v="1"/>
    <x v="10"/>
    <s v="Xerox 194"/>
    <n v="177.536"/>
    <n v="4"/>
    <n v="0.2"/>
    <n v="62.137599999999992"/>
  </r>
  <r>
    <n v="6734"/>
    <s v="CA-2011-120096"/>
    <x v="2"/>
    <x v="1129"/>
    <d v="2011-07-07T00:00:00"/>
    <s v="First Class"/>
    <s v="KE-16420"/>
    <s v="Katrina Edelman"/>
    <x v="1"/>
    <s v="United States"/>
    <s v="Aurora"/>
    <x v="22"/>
    <n v="80013"/>
    <x v="1"/>
    <s v="OFF-AP-10000692"/>
    <x v="1"/>
    <x v="9"/>
    <s v="Fellowes Mighty 8 Compact Surge Protector"/>
    <n v="32.432000000000002"/>
    <n v="2"/>
    <n v="0.2"/>
    <n v="3.2432000000000016"/>
  </r>
  <r>
    <n v="6735"/>
    <s v="CA-2012-141754"/>
    <x v="1"/>
    <x v="139"/>
    <d v="2012-12-25T00:00:00"/>
    <s v="Standard Class"/>
    <s v="EM-14200"/>
    <s v="Evan Minnotte"/>
    <x v="2"/>
    <s v="United States"/>
    <s v="Miami"/>
    <x v="2"/>
    <n v="33142"/>
    <x v="0"/>
    <s v="OFF-LA-10004093"/>
    <x v="1"/>
    <x v="2"/>
    <s v="Avery 486"/>
    <n v="11.696"/>
    <n v="2"/>
    <n v="0.2"/>
    <n v="3.9473999999999996"/>
  </r>
  <r>
    <n v="6736"/>
    <s v="CA-2013-123358"/>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s v="CA-2013-123358"/>
    <x v="0"/>
    <x v="342"/>
    <d v="2013-04-18T00:00:00"/>
    <s v="Standard Class"/>
    <s v="BT-11680"/>
    <s v="Brian Thompson"/>
    <x v="0"/>
    <s v="United States"/>
    <s v="San Francisco"/>
    <x v="1"/>
    <n v="94122"/>
    <x v="1"/>
    <s v="OFF-ST-10001932"/>
    <x v="1"/>
    <x v="4"/>
    <s v="Fellowes Staxonsteel Drawer Files"/>
    <n v="579.51"/>
    <n v="3"/>
    <n v="0"/>
    <n v="81.131400000000014"/>
  </r>
  <r>
    <n v="6738"/>
    <s v="CA-2013-123358"/>
    <x v="0"/>
    <x v="342"/>
    <d v="2013-04-18T00:00:00"/>
    <s v="Standard Class"/>
    <s v="BT-11680"/>
    <s v="Brian Thompson"/>
    <x v="0"/>
    <s v="United States"/>
    <s v="San Francisco"/>
    <x v="1"/>
    <n v="94122"/>
    <x v="1"/>
    <s v="OFF-ST-10000636"/>
    <x v="1"/>
    <x v="4"/>
    <s v="Rogers Profile Extra Capacity Storage Tub"/>
    <n v="150.66"/>
    <n v="9"/>
    <n v="0"/>
    <n v="6.0263999999999918"/>
  </r>
  <r>
    <n v="6739"/>
    <s v="CA-2013-123358"/>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s v="CA-2011-144029"/>
    <x v="2"/>
    <x v="542"/>
    <d v="2011-05-31T00:00:00"/>
    <s v="Standard Class"/>
    <s v="MM-18055"/>
    <s v="Michelle Moray"/>
    <x v="0"/>
    <s v="United States"/>
    <s v="Chicago"/>
    <x v="10"/>
    <n v="60623"/>
    <x v="2"/>
    <s v="OFF-ST-10001837"/>
    <x v="1"/>
    <x v="4"/>
    <s v="SAFCO Mobile Desk Side File, Wire Frame"/>
    <n v="102.624"/>
    <n v="3"/>
    <n v="0.2"/>
    <n v="7.6968000000000032"/>
  </r>
  <r>
    <n v="6741"/>
    <s v="CA-2011-144029"/>
    <x v="2"/>
    <x v="542"/>
    <d v="2011-05-31T00:00:00"/>
    <s v="Standard Class"/>
    <s v="MM-18055"/>
    <s v="Michelle Moray"/>
    <x v="0"/>
    <s v="United States"/>
    <s v="Chicago"/>
    <x v="10"/>
    <n v="60623"/>
    <x v="2"/>
    <s v="FUR-CH-10003981"/>
    <x v="0"/>
    <x v="1"/>
    <s v="Global Commerce Series Low-Back Swivel/Tilt Chairs"/>
    <n v="359.77199999999999"/>
    <n v="2"/>
    <n v="0.3"/>
    <n v="-5.1396000000000583"/>
  </r>
  <r>
    <n v="6742"/>
    <s v="CA-2011-144029"/>
    <x v="2"/>
    <x v="542"/>
    <d v="2011-05-31T00:00:00"/>
    <s v="Standard Class"/>
    <s v="MM-18055"/>
    <s v="Michelle Moray"/>
    <x v="0"/>
    <s v="United States"/>
    <s v="Chicago"/>
    <x v="10"/>
    <n v="60623"/>
    <x v="2"/>
    <s v="OFF-AR-10000716"/>
    <x v="1"/>
    <x v="6"/>
    <s v="DIXON Ticonderoga Erasable Checking Pencils"/>
    <n v="13.392000000000001"/>
    <n v="3"/>
    <n v="0.2"/>
    <n v="3.1806000000000005"/>
  </r>
  <r>
    <n v="6743"/>
    <s v="US-2014-101784"/>
    <x v="3"/>
    <x v="91"/>
    <d v="2014-07-12T00:00:00"/>
    <s v="Standard Class"/>
    <s v="PO-18850"/>
    <s v="Patrick O'Brill"/>
    <x v="0"/>
    <s v="United States"/>
    <s v="Los Angeles"/>
    <x v="1"/>
    <n v="90008"/>
    <x v="1"/>
    <s v="FUR-CH-10001146"/>
    <x v="0"/>
    <x v="1"/>
    <s v="Global Task Chair, Black"/>
    <n v="122.13600000000001"/>
    <n v="3"/>
    <n v="0.2"/>
    <n v="-13.740299999999994"/>
  </r>
  <r>
    <n v="6744"/>
    <s v="CA-2012-156923"/>
    <x v="1"/>
    <x v="1130"/>
    <d v="2012-02-20T00:00:00"/>
    <s v="Standard Class"/>
    <s v="SP-20860"/>
    <s v="Sung Pak"/>
    <x v="1"/>
    <s v="United States"/>
    <s v="Dover"/>
    <x v="38"/>
    <n v="3820"/>
    <x v="3"/>
    <s v="OFF-PA-10002751"/>
    <x v="1"/>
    <x v="10"/>
    <s v="Xerox 1920"/>
    <n v="35.880000000000003"/>
    <n v="6"/>
    <n v="0"/>
    <n v="16.146000000000001"/>
  </r>
  <r>
    <n v="6745"/>
    <s v="CA-2014-111269"/>
    <x v="3"/>
    <x v="114"/>
    <d v="2014-06-19T00:00:00"/>
    <s v="Second Class"/>
    <s v="CS-12355"/>
    <s v="Christine Sundaresam"/>
    <x v="0"/>
    <s v="United States"/>
    <s v="Dublin"/>
    <x v="24"/>
    <n v="43017"/>
    <x v="3"/>
    <s v="TEC-AC-10001606"/>
    <x v="2"/>
    <x v="11"/>
    <s v="Logitech Wireless Performance Mouse MX for PC and Mac"/>
    <n v="479.952"/>
    <n v="6"/>
    <n v="0.2"/>
    <n v="107.98920000000001"/>
  </r>
  <r>
    <n v="6746"/>
    <s v="CA-2014-111269"/>
    <x v="3"/>
    <x v="114"/>
    <d v="2014-06-19T00:00:00"/>
    <s v="Second Class"/>
    <s v="CS-12355"/>
    <s v="Christine Sundaresam"/>
    <x v="0"/>
    <s v="United States"/>
    <s v="Dublin"/>
    <x v="24"/>
    <n v="43017"/>
    <x v="3"/>
    <s v="OFF-AR-10001427"/>
    <x v="1"/>
    <x v="6"/>
    <s v="Newell 330"/>
    <n v="23.92"/>
    <n v="5"/>
    <n v="0.2"/>
    <n v="1.7940000000000005"/>
  </r>
  <r>
    <n v="6747"/>
    <s v="CA-2014-159156"/>
    <x v="3"/>
    <x v="38"/>
    <d v="2014-11-17T00:00:00"/>
    <s v="First Class"/>
    <s v="KB-16600"/>
    <s v="Ken Brennan"/>
    <x v="1"/>
    <s v="United States"/>
    <s v="New York City"/>
    <x v="15"/>
    <n v="10009"/>
    <x v="3"/>
    <s v="TEC-PH-10004389"/>
    <x v="2"/>
    <x v="7"/>
    <s v="Nokia Lumia 925"/>
    <n v="629.94999999999993"/>
    <n v="5"/>
    <n v="0"/>
    <n v="163.78700000000003"/>
  </r>
  <r>
    <n v="6748"/>
    <s v="CA-2014-100230"/>
    <x v="3"/>
    <x v="157"/>
    <d v="2014-12-16T00:00:00"/>
    <s v="Standard Class"/>
    <s v="AA-10375"/>
    <s v="Allen Armold"/>
    <x v="0"/>
    <s v="United States"/>
    <s v="New York City"/>
    <x v="15"/>
    <n v="10035"/>
    <x v="3"/>
    <s v="OFF-BI-10002498"/>
    <x v="1"/>
    <x v="8"/>
    <s v="Clear Mylar Reinforcing Strips"/>
    <n v="14.952000000000002"/>
    <n v="1"/>
    <n v="0.2"/>
    <n v="5.0462999999999996"/>
  </r>
  <r>
    <n v="6749"/>
    <s v="CA-2014-100230"/>
    <x v="3"/>
    <x v="157"/>
    <d v="2014-12-16T00:00:00"/>
    <s v="Standard Class"/>
    <s v="AA-10375"/>
    <s v="Allen Armold"/>
    <x v="0"/>
    <s v="United States"/>
    <s v="New York City"/>
    <x v="15"/>
    <n v="10035"/>
    <x v="3"/>
    <s v="OFF-PA-10002245"/>
    <x v="1"/>
    <x v="10"/>
    <s v="Xerox 1895"/>
    <n v="17.940000000000001"/>
    <n v="3"/>
    <n v="0"/>
    <n v="8.0730000000000004"/>
  </r>
  <r>
    <n v="6750"/>
    <s v="CA-2014-100230"/>
    <x v="3"/>
    <x v="157"/>
    <d v="2014-12-16T00:00:00"/>
    <s v="Standard Class"/>
    <s v="AA-10375"/>
    <s v="Allen Armold"/>
    <x v="0"/>
    <s v="United States"/>
    <s v="New York City"/>
    <x v="15"/>
    <n v="10035"/>
    <x v="3"/>
    <s v="TEC-PH-10004522"/>
    <x v="2"/>
    <x v="7"/>
    <s v="Dexim XPower Skin Super-Thin Power Case for iPhone 5 - Black"/>
    <n v="116.98"/>
    <n v="2"/>
    <n v="0"/>
    <n v="29.245000000000005"/>
  </r>
  <r>
    <n v="6751"/>
    <s v="CA-2013-154767"/>
    <x v="0"/>
    <x v="931"/>
    <d v="2013-07-01T00:00:00"/>
    <s v="Second Class"/>
    <s v="BP-11155"/>
    <s v="Becky Pak"/>
    <x v="0"/>
    <s v="United States"/>
    <s v="Paterson"/>
    <x v="30"/>
    <n v="7501"/>
    <x v="3"/>
    <s v="FUR-CH-10003535"/>
    <x v="0"/>
    <x v="1"/>
    <s v="Global Armless Task Chair, Royal Blue"/>
    <n v="121.96"/>
    <n v="2"/>
    <n v="0"/>
    <n v="20.733199999999997"/>
  </r>
  <r>
    <n v="6752"/>
    <s v="CA-2013-154767"/>
    <x v="0"/>
    <x v="931"/>
    <d v="2013-07-01T00:00:00"/>
    <s v="Second Class"/>
    <s v="BP-11155"/>
    <s v="Becky Pak"/>
    <x v="0"/>
    <s v="United States"/>
    <s v="Paterson"/>
    <x v="30"/>
    <n v="7501"/>
    <x v="3"/>
    <s v="OFF-AP-10000595"/>
    <x v="1"/>
    <x v="9"/>
    <s v="Disposable Triple-Filter Dust Bags"/>
    <n v="8.74"/>
    <n v="2"/>
    <n v="0"/>
    <n v="2.2724000000000002"/>
  </r>
  <r>
    <n v="6753"/>
    <s v="CA-2013-154767"/>
    <x v="0"/>
    <x v="931"/>
    <d v="2013-07-01T00:00:00"/>
    <s v="Second Class"/>
    <s v="BP-11155"/>
    <s v="Becky Pak"/>
    <x v="0"/>
    <s v="United States"/>
    <s v="Paterson"/>
    <x v="30"/>
    <n v="7501"/>
    <x v="3"/>
    <s v="OFF-PA-10003039"/>
    <x v="1"/>
    <x v="10"/>
    <s v="Xerox 1960"/>
    <n v="61.96"/>
    <n v="2"/>
    <n v="0"/>
    <n v="27.881999999999998"/>
  </r>
  <r>
    <n v="6754"/>
    <s v="CA-2013-154767"/>
    <x v="0"/>
    <x v="931"/>
    <d v="2013-07-01T00:00:00"/>
    <s v="Second Class"/>
    <s v="BP-11155"/>
    <s v="Becky Pak"/>
    <x v="0"/>
    <s v="United States"/>
    <s v="Paterson"/>
    <x v="30"/>
    <n v="7501"/>
    <x v="3"/>
    <s v="OFF-BI-10002003"/>
    <x v="1"/>
    <x v="8"/>
    <s v="Ibico Presentation Index for Binding Systems"/>
    <n v="7.96"/>
    <n v="2"/>
    <n v="0"/>
    <n v="3.7412000000000001"/>
  </r>
  <r>
    <n v="6755"/>
    <s v="CA-2013-154767"/>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s v="CA-2014-124205"/>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s v="CA-2014-124205"/>
    <x v="3"/>
    <x v="175"/>
    <d v="2014-09-20T00:00:00"/>
    <s v="Standard Class"/>
    <s v="TC-21145"/>
    <s v="Theresa Coyne"/>
    <x v="1"/>
    <s v="United States"/>
    <s v="Lakewood"/>
    <x v="30"/>
    <n v="8701"/>
    <x v="3"/>
    <s v="FUR-CH-10003606"/>
    <x v="0"/>
    <x v="1"/>
    <s v="SAFCO Folding Chair Trolley"/>
    <n v="512.96"/>
    <n v="4"/>
    <n v="0"/>
    <n v="143.62880000000001"/>
  </r>
  <r>
    <n v="6758"/>
    <s v="CA-2014-124205"/>
    <x v="3"/>
    <x v="175"/>
    <d v="2014-09-20T00:00:00"/>
    <s v="Standard Class"/>
    <s v="TC-21145"/>
    <s v="Theresa Coyne"/>
    <x v="1"/>
    <s v="United States"/>
    <s v="Lakewood"/>
    <x v="30"/>
    <n v="8701"/>
    <x v="3"/>
    <s v="TEC-PH-10002115"/>
    <x v="2"/>
    <x v="7"/>
    <s v="Plantronics 81402"/>
    <n v="395.93999999999994"/>
    <n v="6"/>
    <n v="0"/>
    <n v="102.94440000000002"/>
  </r>
  <r>
    <n v="6759"/>
    <s v="CA-2014-124205"/>
    <x v="3"/>
    <x v="175"/>
    <d v="2014-09-20T00:00:00"/>
    <s v="Standard Class"/>
    <s v="TC-21145"/>
    <s v="Theresa Coyne"/>
    <x v="1"/>
    <s v="United States"/>
    <s v="Lakewood"/>
    <x v="30"/>
    <n v="8701"/>
    <x v="3"/>
    <s v="OFF-ST-10000934"/>
    <x v="1"/>
    <x v="4"/>
    <s v="Contico 72&quot;H Heavy-Duty Storage System"/>
    <n v="81.96"/>
    <n v="2"/>
    <n v="0"/>
    <n v="0"/>
  </r>
  <r>
    <n v="6760"/>
    <s v="CA-2014-165715"/>
    <x v="3"/>
    <x v="574"/>
    <d v="2014-12-09T00:00:00"/>
    <s v="Standard Class"/>
    <s v="BG-11035"/>
    <s v="Barry Gonzalez"/>
    <x v="0"/>
    <s v="United States"/>
    <s v="Greensboro"/>
    <x v="3"/>
    <n v="27405"/>
    <x v="0"/>
    <s v="OFF-AR-10003903"/>
    <x v="1"/>
    <x v="6"/>
    <s v="Sanford 52201 APSCO Electric Pencil Sharpener"/>
    <n v="32.776000000000003"/>
    <n v="1"/>
    <n v="0.2"/>
    <n v="2.4581999999999997"/>
  </r>
  <r>
    <n v="6761"/>
    <s v="CA-2014-100636"/>
    <x v="3"/>
    <x v="335"/>
    <d v="2014-07-01T00:00:00"/>
    <s v="Standard Class"/>
    <s v="DO-13435"/>
    <s v="Denny Ordway"/>
    <x v="0"/>
    <s v="United States"/>
    <s v="New York City"/>
    <x v="15"/>
    <n v="10035"/>
    <x v="3"/>
    <s v="OFF-ST-10004123"/>
    <x v="1"/>
    <x v="4"/>
    <s v="Safco Industrial Wire Shelving System"/>
    <n v="272.94"/>
    <n v="3"/>
    <n v="0"/>
    <n v="0"/>
  </r>
  <r>
    <n v="6762"/>
    <s v="CA-2013-162943"/>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s v="CA-2013-144764"/>
    <x v="0"/>
    <x v="476"/>
    <d v="2013-09-09T00:00:00"/>
    <s v="Standard Class"/>
    <s v="RL-19615"/>
    <s v="Rob Lucas"/>
    <x v="0"/>
    <s v="United States"/>
    <s v="Chicago"/>
    <x v="10"/>
    <n v="60623"/>
    <x v="2"/>
    <s v="OFF-LA-10000240"/>
    <x v="1"/>
    <x v="2"/>
    <s v="Self-Adhesive Address Labels for Typewriters by Universal"/>
    <n v="29.24"/>
    <n v="5"/>
    <n v="0.2"/>
    <n v="9.8685000000000009"/>
  </r>
  <r>
    <n v="6764"/>
    <s v="CA-2013-144764"/>
    <x v="0"/>
    <x v="476"/>
    <d v="2013-09-09T00:00:00"/>
    <s v="Standard Class"/>
    <s v="RL-19615"/>
    <s v="Rob Lucas"/>
    <x v="0"/>
    <s v="United States"/>
    <s v="Chicago"/>
    <x v="10"/>
    <n v="60623"/>
    <x v="2"/>
    <s v="OFF-ST-10002485"/>
    <x v="1"/>
    <x v="4"/>
    <s v="Rogers Deluxe File Chest"/>
    <n v="35.167999999999999"/>
    <n v="2"/>
    <n v="0.2"/>
    <n v="-8.3524000000000012"/>
  </r>
  <r>
    <n v="6765"/>
    <s v="CA-2013-144764"/>
    <x v="0"/>
    <x v="476"/>
    <d v="2013-09-09T00:00:00"/>
    <s v="Standard Class"/>
    <s v="RL-19615"/>
    <s v="Rob Lucas"/>
    <x v="0"/>
    <s v="United States"/>
    <s v="Chicago"/>
    <x v="10"/>
    <n v="60623"/>
    <x v="2"/>
    <s v="TEC-MA-10003230"/>
    <x v="2"/>
    <x v="15"/>
    <s v="Okidata C610n Printer"/>
    <n v="1362.8999999999999"/>
    <n v="3"/>
    <n v="0.3"/>
    <n v="-19.470000000000141"/>
  </r>
  <r>
    <n v="6766"/>
    <s v="CA-2014-100615"/>
    <x v="3"/>
    <x v="693"/>
    <d v="2014-04-25T00:00:00"/>
    <s v="Standard Class"/>
    <s v="SJ-20215"/>
    <s v="Sarah Jordon"/>
    <x v="0"/>
    <s v="United States"/>
    <s v="Chicago"/>
    <x v="10"/>
    <n v="60653"/>
    <x v="2"/>
    <s v="FUR-CH-10002602"/>
    <x v="0"/>
    <x v="1"/>
    <s v="DMI Arturo Collection Mission-style Design Wood Chair"/>
    <n v="317.05799999999999"/>
    <n v="3"/>
    <n v="0.3"/>
    <n v="-18.117599999999996"/>
  </r>
  <r>
    <n v="6767"/>
    <s v="CA-2014-100615"/>
    <x v="3"/>
    <x v="693"/>
    <d v="2014-04-25T00:00:00"/>
    <s v="Standard Class"/>
    <s v="SJ-20215"/>
    <s v="Sarah Jordon"/>
    <x v="0"/>
    <s v="United States"/>
    <s v="Chicago"/>
    <x v="10"/>
    <n v="60653"/>
    <x v="2"/>
    <s v="OFF-AR-10001683"/>
    <x v="1"/>
    <x v="6"/>
    <s v="Lumber Crayons"/>
    <n v="15.76"/>
    <n v="2"/>
    <n v="0.2"/>
    <n v="3.5460000000000007"/>
  </r>
  <r>
    <n v="6768"/>
    <s v="CA-2014-100615"/>
    <x v="3"/>
    <x v="693"/>
    <d v="2014-04-25T00:00:00"/>
    <s v="Standard Class"/>
    <s v="SJ-20215"/>
    <s v="Sarah Jordon"/>
    <x v="0"/>
    <s v="United States"/>
    <s v="Chicago"/>
    <x v="10"/>
    <n v="60653"/>
    <x v="2"/>
    <s v="FUR-FU-10002456"/>
    <x v="0"/>
    <x v="5"/>
    <s v="Master Caster Door Stop, Large Neon Orange"/>
    <n v="14.560000000000002"/>
    <n v="5"/>
    <n v="0.6"/>
    <n v="-6.1879999999999988"/>
  </r>
  <r>
    <n v="6769"/>
    <s v="CA-2011-109302"/>
    <x v="2"/>
    <x v="1132"/>
    <d v="2011-08-16T00:00:00"/>
    <s v="Standard Class"/>
    <s v="CS-12175"/>
    <s v="Charles Sheldon"/>
    <x v="1"/>
    <s v="United States"/>
    <s v="Lakewood"/>
    <x v="30"/>
    <n v="8701"/>
    <x v="3"/>
    <s v="OFF-BI-10002854"/>
    <x v="1"/>
    <x v="8"/>
    <s v="Performers Binder/Pad Holder, Black"/>
    <n v="196.21"/>
    <n v="7"/>
    <n v="0"/>
    <n v="98.105000000000004"/>
  </r>
  <r>
    <n v="6770"/>
    <s v="CA-2014-139787"/>
    <x v="3"/>
    <x v="20"/>
    <d v="2014-09-24T00:00:00"/>
    <s v="Standard Class"/>
    <s v="JP-16135"/>
    <s v="Julie Prescott"/>
    <x v="2"/>
    <s v="United States"/>
    <s v="Columbus"/>
    <x v="32"/>
    <n v="31907"/>
    <x v="0"/>
    <s v="OFF-AR-10002445"/>
    <x v="1"/>
    <x v="6"/>
    <s v="SANFORD Major Accent Highlighters"/>
    <n v="35.4"/>
    <n v="5"/>
    <n v="0"/>
    <n v="13.452000000000002"/>
  </r>
  <r>
    <n v="6771"/>
    <s v="CA-2014-139402"/>
    <x v="3"/>
    <x v="34"/>
    <d v="2014-12-14T00:00:00"/>
    <s v="Standard Class"/>
    <s v="NC-18535"/>
    <s v="Nick Crebassa"/>
    <x v="1"/>
    <s v="United States"/>
    <s v="Phoenix"/>
    <x v="16"/>
    <n v="85023"/>
    <x v="1"/>
    <s v="OFF-PA-10004359"/>
    <x v="1"/>
    <x v="10"/>
    <s v="Multicolor Computer Printout Paper"/>
    <n v="419.4"/>
    <n v="5"/>
    <n v="0.2"/>
    <n v="146.79"/>
  </r>
  <r>
    <n v="6772"/>
    <s v="CA-2014-13940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s v="CA-2013-119018"/>
    <x v="0"/>
    <x v="254"/>
    <d v="2013-11-09T00:00:00"/>
    <s v="Standard Class"/>
    <s v="CW-11905"/>
    <s v="Carl Weiss"/>
    <x v="2"/>
    <s v="United States"/>
    <s v="Los Angeles"/>
    <x v="1"/>
    <n v="90004"/>
    <x v="1"/>
    <s v="OFF-BI-10003314"/>
    <x v="1"/>
    <x v="8"/>
    <s v="Tuff Stuff Recycled Round Ring Binders"/>
    <n v="7.7120000000000006"/>
    <n v="2"/>
    <n v="0.2"/>
    <n v="2.7956000000000003"/>
  </r>
  <r>
    <n v="6774"/>
    <s v="CA-2013-119018"/>
    <x v="0"/>
    <x v="254"/>
    <d v="2013-11-09T00:00:00"/>
    <s v="Standard Class"/>
    <s v="CW-11905"/>
    <s v="Carl Weiss"/>
    <x v="2"/>
    <s v="United States"/>
    <s v="Los Angeles"/>
    <x v="1"/>
    <n v="90004"/>
    <x v="1"/>
    <s v="OFF-BI-10000494"/>
    <x v="1"/>
    <x v="8"/>
    <s v="Acco Economy Flexible Poly Round Ring Binder"/>
    <n v="4.1760000000000002"/>
    <n v="1"/>
    <n v="0.2"/>
    <n v="1.3049999999999997"/>
  </r>
  <r>
    <n v="6775"/>
    <s v="CA-2013-119018"/>
    <x v="0"/>
    <x v="254"/>
    <d v="2013-11-09T00:00:00"/>
    <s v="Standard Class"/>
    <s v="CW-11905"/>
    <s v="Carl Weiss"/>
    <x v="2"/>
    <s v="United States"/>
    <s v="Los Angeles"/>
    <x v="1"/>
    <n v="90004"/>
    <x v="1"/>
    <s v="OFF-PA-10000295"/>
    <x v="1"/>
    <x v="10"/>
    <s v="Xerox 229"/>
    <n v="38.880000000000003"/>
    <n v="6"/>
    <n v="0"/>
    <n v="18.662400000000002"/>
  </r>
  <r>
    <n v="6776"/>
    <s v="CA-2012-105361"/>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s v="US-2013-152373"/>
    <x v="0"/>
    <x v="64"/>
    <d v="2013-09-12T00:00:00"/>
    <s v="Standard Class"/>
    <s v="PT-19090"/>
    <s v="Pete Takahito"/>
    <x v="0"/>
    <s v="United States"/>
    <s v="San Antonio"/>
    <x v="5"/>
    <n v="78207"/>
    <x v="2"/>
    <s v="OFF-ST-10003479"/>
    <x v="1"/>
    <x v="4"/>
    <s v="Eldon Base for stackable storage shelf, platinum"/>
    <n v="93.456000000000003"/>
    <n v="3"/>
    <n v="0.2"/>
    <n v="-17.523000000000014"/>
  </r>
  <r>
    <n v="6778"/>
    <s v="US-2014-166037"/>
    <x v="3"/>
    <x v="480"/>
    <d v="2014-02-02T00:00:00"/>
    <s v="Standard Class"/>
    <s v="CL-12700"/>
    <s v="Craig Leslie"/>
    <x v="2"/>
    <s v="United States"/>
    <s v="New York City"/>
    <x v="15"/>
    <n v="10009"/>
    <x v="3"/>
    <s v="TEC-AC-10002800"/>
    <x v="2"/>
    <x v="11"/>
    <s v="Plantronics Audio 478 Stereo USB Headset"/>
    <n v="449.91"/>
    <n v="9"/>
    <n v="0"/>
    <n v="157.46849999999998"/>
  </r>
  <r>
    <n v="6779"/>
    <s v="US-2013-147711"/>
    <x v="0"/>
    <x v="323"/>
    <d v="2013-09-09T00:00:00"/>
    <s v="Second Class"/>
    <s v="HF-14995"/>
    <s v="Herbert Flentye"/>
    <x v="0"/>
    <s v="United States"/>
    <s v="Baltimore"/>
    <x v="39"/>
    <n v="21215"/>
    <x v="3"/>
    <s v="FUR-BO-10003159"/>
    <x v="0"/>
    <x v="0"/>
    <s v="Sauder Camden County Collection Libraries, Planked Cherry Finish"/>
    <n v="344.94"/>
    <n v="3"/>
    <n v="0"/>
    <n v="31.044599999999974"/>
  </r>
  <r>
    <n v="6780"/>
    <s v="US-2013-147711"/>
    <x v="0"/>
    <x v="323"/>
    <d v="2013-09-09T00:00:00"/>
    <s v="Second Class"/>
    <s v="HF-14995"/>
    <s v="Herbert Flentye"/>
    <x v="0"/>
    <s v="United States"/>
    <s v="Baltimore"/>
    <x v="39"/>
    <n v="21215"/>
    <x v="3"/>
    <s v="FUR-FU-10002364"/>
    <x v="0"/>
    <x v="5"/>
    <s v="Eldon Expressions Wood Desk Accessories, Oak"/>
    <n v="14.76"/>
    <n v="2"/>
    <n v="0"/>
    <n v="4.2803999999999984"/>
  </r>
  <r>
    <n v="6781"/>
    <s v="US-2013-147711"/>
    <x v="0"/>
    <x v="323"/>
    <d v="2013-09-09T00:00:00"/>
    <s v="Second Class"/>
    <s v="HF-14995"/>
    <s v="Herbert Flentye"/>
    <x v="0"/>
    <s v="United States"/>
    <s v="Baltimore"/>
    <x v="39"/>
    <n v="21215"/>
    <x v="3"/>
    <s v="OFF-BI-10003350"/>
    <x v="1"/>
    <x v="8"/>
    <s v="Acco Expandable Hanging Binders"/>
    <n v="12.76"/>
    <n v="2"/>
    <n v="0"/>
    <n v="5.8695999999999993"/>
  </r>
  <r>
    <n v="6782"/>
    <s v="US-2013-147711"/>
    <x v="0"/>
    <x v="323"/>
    <d v="2013-09-09T00:00:00"/>
    <s v="Second Class"/>
    <s v="HF-14995"/>
    <s v="Herbert Flentye"/>
    <x v="0"/>
    <s v="United States"/>
    <s v="Baltimore"/>
    <x v="39"/>
    <n v="21215"/>
    <x v="3"/>
    <s v="OFF-LA-10004093"/>
    <x v="1"/>
    <x v="2"/>
    <s v="Avery 486"/>
    <n v="58.48"/>
    <n v="8"/>
    <n v="0"/>
    <n v="27.485599999999998"/>
  </r>
  <r>
    <n v="6783"/>
    <s v="CA-2014-121293"/>
    <x v="3"/>
    <x v="800"/>
    <d v="2014-07-29T00:00:00"/>
    <s v="Second Class"/>
    <s v="JC-15775"/>
    <s v="John Castell"/>
    <x v="0"/>
    <s v="United States"/>
    <s v="Philadelphia"/>
    <x v="9"/>
    <n v="19143"/>
    <x v="3"/>
    <s v="FUR-FU-10000732"/>
    <x v="0"/>
    <x v="5"/>
    <s v="Eldon 200 Class Desk Accessories"/>
    <n v="20.096000000000004"/>
    <n v="4"/>
    <n v="0.2"/>
    <n v="3.0143999999999984"/>
  </r>
  <r>
    <n v="6784"/>
    <s v="CA-2014-121293"/>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s v="CA-2014-121293"/>
    <x v="3"/>
    <x v="800"/>
    <d v="2014-07-29T00:00:00"/>
    <s v="Second Class"/>
    <s v="JC-15775"/>
    <s v="John Castell"/>
    <x v="0"/>
    <s v="United States"/>
    <s v="Philadelphia"/>
    <x v="9"/>
    <n v="19143"/>
    <x v="3"/>
    <s v="FUR-TA-10001771"/>
    <x v="0"/>
    <x v="3"/>
    <s v="Bush Cubix Conference Tables, Fully Assembled"/>
    <n v="138.58799999999999"/>
    <n v="1"/>
    <n v="0.4"/>
    <n v="-34.646999999999991"/>
  </r>
  <r>
    <n v="6786"/>
    <s v="CA-2014-121293"/>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s v="CA-2014-121293"/>
    <x v="3"/>
    <x v="800"/>
    <d v="2014-07-29T00:00:00"/>
    <s v="Second Class"/>
    <s v="JC-15775"/>
    <s v="John Castell"/>
    <x v="0"/>
    <s v="United States"/>
    <s v="Philadelphia"/>
    <x v="9"/>
    <n v="19143"/>
    <x v="3"/>
    <s v="OFF-PA-10004100"/>
    <x v="1"/>
    <x v="10"/>
    <s v="Xerox 216"/>
    <n v="20.736000000000004"/>
    <n v="4"/>
    <n v="0.2"/>
    <n v="7.2576000000000001"/>
  </r>
  <r>
    <n v="6788"/>
    <s v="CA-2012-118843"/>
    <x v="1"/>
    <x v="1023"/>
    <d v="2012-09-20T00:00:00"/>
    <s v="Standard Class"/>
    <s v="JH-15910"/>
    <s v="Jonathan Howell"/>
    <x v="0"/>
    <s v="United States"/>
    <s v="Atlanta"/>
    <x v="32"/>
    <n v="30318"/>
    <x v="0"/>
    <s v="FUR-FU-10003975"/>
    <x v="0"/>
    <x v="5"/>
    <s v="Eldon Advantage Chair Mats for Low to Medium Pile Carpets"/>
    <n v="129.93"/>
    <n v="3"/>
    <n v="0"/>
    <n v="12.992999999999988"/>
  </r>
  <r>
    <n v="6789"/>
    <s v="CA-2012-118843"/>
    <x v="1"/>
    <x v="1023"/>
    <d v="2012-09-20T00:00:00"/>
    <s v="Standard Class"/>
    <s v="JH-15910"/>
    <s v="Jonathan Howell"/>
    <x v="0"/>
    <s v="United States"/>
    <s v="Atlanta"/>
    <x v="32"/>
    <n v="30318"/>
    <x v="0"/>
    <s v="OFF-PA-10001712"/>
    <x v="1"/>
    <x v="10"/>
    <s v="Xerox 1948"/>
    <n v="69.930000000000007"/>
    <n v="7"/>
    <n v="0"/>
    <n v="31.468499999999999"/>
  </r>
  <r>
    <n v="6790"/>
    <s v="CA-2012-161445"/>
    <x v="1"/>
    <x v="67"/>
    <d v="2012-09-09T00:00:00"/>
    <s v="Second Class"/>
    <s v="CC-12610"/>
    <s v="Corey Catlett"/>
    <x v="1"/>
    <s v="United States"/>
    <s v="Durham"/>
    <x v="3"/>
    <n v="27707"/>
    <x v="0"/>
    <s v="OFF-AR-10001953"/>
    <x v="1"/>
    <x v="6"/>
    <s v="Boston 1645 Deluxe Heavier-Duty Electric Pencil Sharpener"/>
    <n v="140.73599999999999"/>
    <n v="4"/>
    <n v="0.2"/>
    <n v="12.314400000000006"/>
  </r>
  <r>
    <n v="6791"/>
    <s v="CA-2013-124527"/>
    <x v="0"/>
    <x v="76"/>
    <d v="2013-11-18T00:00:00"/>
    <s v="First Class"/>
    <s v="IM-15055"/>
    <s v="Ionia McGrath"/>
    <x v="0"/>
    <s v="United States"/>
    <s v="Roseville"/>
    <x v="1"/>
    <n v="95661"/>
    <x v="1"/>
    <s v="OFF-BI-10004967"/>
    <x v="1"/>
    <x v="8"/>
    <s v="Round Ring Binders"/>
    <n v="8.32"/>
    <n v="5"/>
    <n v="0.2"/>
    <n v="2.8079999999999998"/>
  </r>
  <r>
    <n v="6792"/>
    <s v="CA-2013-162348"/>
    <x v="0"/>
    <x v="338"/>
    <d v="2013-11-16T00:00:00"/>
    <s v="Standard Class"/>
    <s v="BF-11170"/>
    <s v="Ben Ferrer"/>
    <x v="2"/>
    <s v="United States"/>
    <s v="Sacramento"/>
    <x v="1"/>
    <n v="95823"/>
    <x v="1"/>
    <s v="FUR-FU-10003731"/>
    <x v="0"/>
    <x v="5"/>
    <s v="Eldon Expressions Wood and Plastic Desk Accessories, Oak"/>
    <n v="9.98"/>
    <n v="1"/>
    <n v="0"/>
    <n v="2.7944000000000004"/>
  </r>
  <r>
    <n v="6793"/>
    <s v="CA-2011-141005"/>
    <x v="2"/>
    <x v="860"/>
    <d v="2011-08-18T00:00:00"/>
    <s v="First Class"/>
    <s v="CS-12355"/>
    <s v="Christine Sundaresam"/>
    <x v="0"/>
    <s v="United States"/>
    <s v="Fairfield"/>
    <x v="29"/>
    <n v="6824"/>
    <x v="3"/>
    <s v="OFF-BI-10001989"/>
    <x v="1"/>
    <x v="8"/>
    <s v="Premium Transparent Presentation Covers by GBC"/>
    <n v="62.94"/>
    <n v="3"/>
    <n v="0"/>
    <n v="30.211199999999998"/>
  </r>
  <r>
    <n v="6794"/>
    <s v="CA-2012-145394"/>
    <x v="1"/>
    <x v="547"/>
    <d v="2012-11-20T00:00:00"/>
    <s v="Standard Class"/>
    <s v="MC-17605"/>
    <s v="Matt Connell"/>
    <x v="1"/>
    <s v="United States"/>
    <s v="Chicago"/>
    <x v="10"/>
    <n v="60610"/>
    <x v="2"/>
    <s v="OFF-ST-10000344"/>
    <x v="1"/>
    <x v="4"/>
    <s v="Neat Ideas Personal Hanging Folder Files, Black"/>
    <n v="21.488"/>
    <n v="2"/>
    <n v="0.2"/>
    <n v="1.6115999999999993"/>
  </r>
  <r>
    <n v="6795"/>
    <s v="CA-2012-145394"/>
    <x v="1"/>
    <x v="547"/>
    <d v="2012-11-20T00:00:00"/>
    <s v="Standard Class"/>
    <s v="MC-17605"/>
    <s v="Matt Connell"/>
    <x v="1"/>
    <s v="United States"/>
    <s v="Chicago"/>
    <x v="10"/>
    <n v="60610"/>
    <x v="2"/>
    <s v="TEC-PH-10001051"/>
    <x v="2"/>
    <x v="7"/>
    <s v="HTC One"/>
    <n v="239.976"/>
    <n v="3"/>
    <n v="0.2"/>
    <n v="26.997299999999967"/>
  </r>
  <r>
    <n v="6796"/>
    <s v="CA-2012-145394"/>
    <x v="1"/>
    <x v="547"/>
    <d v="2012-11-20T00:00:00"/>
    <s v="Standard Class"/>
    <s v="MC-17605"/>
    <s v="Matt Connell"/>
    <x v="1"/>
    <s v="United States"/>
    <s v="Chicago"/>
    <x v="10"/>
    <n v="60610"/>
    <x v="2"/>
    <s v="FUR-FU-10001215"/>
    <x v="0"/>
    <x v="5"/>
    <s v="Howard Miller 11-1/2&quot; Diameter Brentwood Wall Clock"/>
    <n v="34.504000000000005"/>
    <n v="2"/>
    <n v="0.6"/>
    <n v="-15.526799999999994"/>
  </r>
  <r>
    <n v="6797"/>
    <s v="CA-2012-168809"/>
    <x v="1"/>
    <x v="767"/>
    <d v="2012-08-25T00:00:00"/>
    <s v="Same Day"/>
    <s v="MC-18100"/>
    <s v="Mick Crebagga"/>
    <x v="0"/>
    <s v="United States"/>
    <s v="Houston"/>
    <x v="5"/>
    <n v="77041"/>
    <x v="2"/>
    <s v="FUR-FU-10001473"/>
    <x v="0"/>
    <x v="5"/>
    <s v="Eldon Executive Woodline II Desk Accessories, Mahogany"/>
    <n v="20.103999999999999"/>
    <n v="2"/>
    <n v="0.6"/>
    <n v="-16.585799999999999"/>
  </r>
  <r>
    <n v="6798"/>
    <s v="CA-2012-168809"/>
    <x v="1"/>
    <x v="767"/>
    <d v="2012-08-25T00:00:00"/>
    <s v="Same Day"/>
    <s v="MC-18100"/>
    <s v="Mick Crebagga"/>
    <x v="0"/>
    <s v="United States"/>
    <s v="Houston"/>
    <x v="5"/>
    <n v="77041"/>
    <x v="2"/>
    <s v="OFF-BI-10000315"/>
    <x v="1"/>
    <x v="8"/>
    <s v="Poly Designer Cover &amp; Back"/>
    <n v="3.7979999999999987"/>
    <n v="1"/>
    <n v="0.8"/>
    <n v="-6.0768000000000004"/>
  </r>
  <r>
    <n v="6799"/>
    <s v="CA-2012-168809"/>
    <x v="1"/>
    <x v="767"/>
    <d v="2012-08-25T00:00:00"/>
    <s v="Same Day"/>
    <s v="MC-18100"/>
    <s v="Mick Crebagga"/>
    <x v="0"/>
    <s v="United States"/>
    <s v="Houston"/>
    <x v="5"/>
    <n v="77041"/>
    <x v="2"/>
    <s v="FUR-FU-10002240"/>
    <x v="0"/>
    <x v="5"/>
    <s v="Nu-Dell EZ-Mount Plastic Wall Frames"/>
    <n v="7.8800000000000008"/>
    <n v="5"/>
    <n v="0.6"/>
    <n v="-3.9399999999999995"/>
  </r>
  <r>
    <n v="6800"/>
    <s v="CA-2013-109827"/>
    <x v="0"/>
    <x v="591"/>
    <d v="2014-01-02T00:00:00"/>
    <s v="Standard Class"/>
    <s v="LW-16825"/>
    <s v="Laurel Workman"/>
    <x v="1"/>
    <s v="United States"/>
    <s v="Phoenix"/>
    <x v="16"/>
    <n v="85023"/>
    <x v="1"/>
    <s v="FUR-TA-10002607"/>
    <x v="0"/>
    <x v="3"/>
    <s v="KI Conference Tables"/>
    <n v="35.445"/>
    <n v="1"/>
    <n v="0.5"/>
    <n v="-24.102599999999995"/>
  </r>
  <r>
    <n v="6801"/>
    <s v="CA-2013-109827"/>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s v="CA-2013-109827"/>
    <x v="0"/>
    <x v="591"/>
    <d v="2014-01-02T00:00:00"/>
    <s v="Standard Class"/>
    <s v="LW-16825"/>
    <s v="Laurel Workman"/>
    <x v="1"/>
    <s v="United States"/>
    <s v="Phoenix"/>
    <x v="16"/>
    <n v="85023"/>
    <x v="1"/>
    <s v="TEC-AC-10002217"/>
    <x v="2"/>
    <x v="11"/>
    <s v="Imation Clip USB flash drive - 8 GB"/>
    <n v="45.120000000000005"/>
    <n v="3"/>
    <n v="0.2"/>
    <n v="-7.8960000000000008"/>
  </r>
  <r>
    <n v="6803"/>
    <s v="CA-2013-109827"/>
    <x v="0"/>
    <x v="591"/>
    <d v="2014-01-02T00:00:00"/>
    <s v="Standard Class"/>
    <s v="LW-16825"/>
    <s v="Laurel Workman"/>
    <x v="1"/>
    <s v="United States"/>
    <s v="Phoenix"/>
    <x v="16"/>
    <n v="85023"/>
    <x v="1"/>
    <s v="TEC-AC-10004353"/>
    <x v="2"/>
    <x v="11"/>
    <s v="Hypercom P1300 Pinpad"/>
    <n v="100.80000000000001"/>
    <n v="2"/>
    <n v="0.2"/>
    <n v="21.42"/>
  </r>
  <r>
    <n v="6804"/>
    <s v="CA-2013-109827"/>
    <x v="0"/>
    <x v="591"/>
    <d v="2014-01-02T00:00:00"/>
    <s v="Standard Class"/>
    <s v="LW-16825"/>
    <s v="Laurel Workman"/>
    <x v="1"/>
    <s v="United States"/>
    <s v="Phoenix"/>
    <x v="16"/>
    <n v="85023"/>
    <x v="1"/>
    <s v="FUR-CH-10004754"/>
    <x v="0"/>
    <x v="1"/>
    <s v="Global Stack Chair with Arms, Black"/>
    <n v="47.968000000000004"/>
    <n v="2"/>
    <n v="0.2"/>
    <n v="4.1971999999999987"/>
  </r>
  <r>
    <n v="6805"/>
    <s v="CA-2011-152233"/>
    <x v="2"/>
    <x v="1082"/>
    <d v="2011-10-06T00:00:00"/>
    <s v="First Class"/>
    <s v="KH-16510"/>
    <s v="Keith Herrera"/>
    <x v="0"/>
    <s v="United States"/>
    <s v="Pomona"/>
    <x v="1"/>
    <n v="91767"/>
    <x v="1"/>
    <s v="TEC-AC-10002800"/>
    <x v="2"/>
    <x v="11"/>
    <s v="Plantronics Audio 478 Stereo USB Headset"/>
    <n v="99.98"/>
    <n v="2"/>
    <n v="0"/>
    <n v="34.992999999999995"/>
  </r>
  <r>
    <n v="6806"/>
    <s v="CA-2011-125682"/>
    <x v="2"/>
    <x v="754"/>
    <d v="2011-11-25T00:00:00"/>
    <s v="First Class"/>
    <s v="RB-19645"/>
    <s v="Robert Barroso"/>
    <x v="1"/>
    <s v="United States"/>
    <s v="Atlanta"/>
    <x v="32"/>
    <n v="30318"/>
    <x v="0"/>
    <s v="OFF-PA-10001752"/>
    <x v="1"/>
    <x v="10"/>
    <s v="Hammermill CopyPlus Copy Paper (20Lb. and 84 Bright)"/>
    <n v="9.9600000000000009"/>
    <n v="2"/>
    <n v="0"/>
    <n v="4.8804000000000007"/>
  </r>
  <r>
    <n v="6807"/>
    <s v="CA-2014-162880"/>
    <x v="3"/>
    <x v="53"/>
    <d v="2014-12-30T00:00:00"/>
    <s v="Standard Class"/>
    <s v="GD-14590"/>
    <s v="Giulietta Dortch"/>
    <x v="1"/>
    <s v="United States"/>
    <s v="Everett"/>
    <x v="4"/>
    <n v="98208"/>
    <x v="1"/>
    <s v="OFF-BI-10003314"/>
    <x v="1"/>
    <x v="8"/>
    <s v="Tuff Stuff Recycled Round Ring Binders"/>
    <n v="3.8560000000000003"/>
    <n v="1"/>
    <n v="0.2"/>
    <n v="1.3978000000000002"/>
  </r>
  <r>
    <n v="6808"/>
    <s v="CA-2012-128125"/>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s v="CA-2012-128125"/>
    <x v="1"/>
    <x v="1052"/>
    <d v="2012-04-05T00:00:00"/>
    <s v="Standard Class"/>
    <s v="EB-13705"/>
    <s v="Ed Braxton"/>
    <x v="1"/>
    <s v="United States"/>
    <s v="Houston"/>
    <x v="5"/>
    <n v="77095"/>
    <x v="2"/>
    <s v="FUR-FU-10001085"/>
    <x v="0"/>
    <x v="5"/>
    <s v="3M Polarizing Light Filter Sleeves"/>
    <n v="22.38"/>
    <n v="3"/>
    <n v="0.6"/>
    <n v="-7.8330000000000055"/>
  </r>
  <r>
    <n v="6810"/>
    <s v="CA-2014-156237"/>
    <x v="3"/>
    <x v="32"/>
    <d v="2014-09-16T00:00:00"/>
    <s v="First Class"/>
    <s v="PS-18760"/>
    <s v="Pamela Stobb"/>
    <x v="0"/>
    <s v="United States"/>
    <s v="Philadelphia"/>
    <x v="9"/>
    <n v="19140"/>
    <x v="3"/>
    <s v="OFF-BI-10000301"/>
    <x v="1"/>
    <x v="8"/>
    <s v="GBC Instant Report Kit"/>
    <n v="3.8820000000000006"/>
    <n v="2"/>
    <n v="0.7"/>
    <n v="-2.5880000000000001"/>
  </r>
  <r>
    <n v="6811"/>
    <s v="CA-2014-156237"/>
    <x v="3"/>
    <x v="32"/>
    <d v="2014-09-16T00:00:00"/>
    <s v="First Class"/>
    <s v="PS-18760"/>
    <s v="Pamela Stobb"/>
    <x v="0"/>
    <s v="United States"/>
    <s v="Philadelphia"/>
    <x v="9"/>
    <n v="19140"/>
    <x v="3"/>
    <s v="TEC-MA-10002930"/>
    <x v="2"/>
    <x v="15"/>
    <s v="Ricoh - Ink Collector Unit for GX3000 Series Printers"/>
    <n v="12.585000000000003"/>
    <n v="1"/>
    <n v="0.7"/>
    <n v="-18.038499999999996"/>
  </r>
  <r>
    <n v="6812"/>
    <s v="CA-2014-156237"/>
    <x v="3"/>
    <x v="32"/>
    <d v="2014-09-16T00:00:00"/>
    <s v="First Class"/>
    <s v="PS-18760"/>
    <s v="Pamela Stobb"/>
    <x v="0"/>
    <s v="United States"/>
    <s v="Philadelphia"/>
    <x v="9"/>
    <n v="19140"/>
    <x v="3"/>
    <s v="FUR-CH-10002372"/>
    <x v="0"/>
    <x v="1"/>
    <s v="Office Star - Ergonomically Designed Knee Chair"/>
    <n v="113.372"/>
    <n v="2"/>
    <n v="0.3"/>
    <n v="-29.152799999999992"/>
  </r>
  <r>
    <n v="6813"/>
    <s v="CA-2014-156237"/>
    <x v="3"/>
    <x v="32"/>
    <d v="2014-09-16T00:00:00"/>
    <s v="First Class"/>
    <s v="PS-18760"/>
    <s v="Pamela Stobb"/>
    <x v="0"/>
    <s v="United States"/>
    <s v="Philadelphia"/>
    <x v="9"/>
    <n v="19140"/>
    <x v="3"/>
    <s v="OFF-BI-10003707"/>
    <x v="1"/>
    <x v="8"/>
    <s v="Aluminum Screw Posts"/>
    <n v="18.312000000000001"/>
    <n v="4"/>
    <n v="0.7"/>
    <n v="-12.207999999999995"/>
  </r>
  <r>
    <n v="6814"/>
    <s v="CA-2014-156237"/>
    <x v="3"/>
    <x v="32"/>
    <d v="2014-09-16T00:00:00"/>
    <s v="First Class"/>
    <s v="PS-18760"/>
    <s v="Pamela Stobb"/>
    <x v="0"/>
    <s v="United States"/>
    <s v="Philadelphia"/>
    <x v="9"/>
    <n v="19140"/>
    <x v="3"/>
    <s v="FUR-FU-10001057"/>
    <x v="0"/>
    <x v="5"/>
    <s v="Tensor Track Tree Floor Lamp"/>
    <n v="127.93599999999999"/>
    <n v="8"/>
    <n v="0.2"/>
    <n v="4.7975999999999992"/>
  </r>
  <r>
    <n v="6815"/>
    <s v="CA-2014-156237"/>
    <x v="3"/>
    <x v="32"/>
    <d v="2014-09-16T00:00:00"/>
    <s v="First Class"/>
    <s v="PS-18760"/>
    <s v="Pamela Stobb"/>
    <x v="0"/>
    <s v="United States"/>
    <s v="Philadelphia"/>
    <x v="9"/>
    <n v="19140"/>
    <x v="3"/>
    <s v="TEC-MA-10001681"/>
    <x v="2"/>
    <x v="15"/>
    <s v="Lexmark MarkNet N8150 Wireless Print Server"/>
    <n v="241.17000000000002"/>
    <n v="2"/>
    <n v="0.7"/>
    <n v="-168.8189999999999"/>
  </r>
  <r>
    <n v="6816"/>
    <s v="CA-2011-144414"/>
    <x v="2"/>
    <x v="1103"/>
    <d v="2011-06-21T00:00:00"/>
    <s v="Standard Class"/>
    <s v="GH-14425"/>
    <s v="Gary Hwang"/>
    <x v="0"/>
    <s v="United States"/>
    <s v="Seattle"/>
    <x v="4"/>
    <n v="98105"/>
    <x v="1"/>
    <s v="FUR-FU-10003981"/>
    <x v="0"/>
    <x v="5"/>
    <s v="Eldon Wave Desk Accessories"/>
    <n v="6.24"/>
    <n v="3"/>
    <n v="0"/>
    <n v="2.6208000000000005"/>
  </r>
  <r>
    <n v="6817"/>
    <s v="CA-2011-144414"/>
    <x v="2"/>
    <x v="1103"/>
    <d v="2011-06-21T00:00:00"/>
    <s v="Standard Class"/>
    <s v="GH-14425"/>
    <s v="Gary Hwang"/>
    <x v="0"/>
    <s v="United States"/>
    <s v="Seattle"/>
    <x v="4"/>
    <n v="98105"/>
    <x v="1"/>
    <s v="OFF-FA-10000624"/>
    <x v="1"/>
    <x v="13"/>
    <s v="OIC Binder Clips"/>
    <n v="17.899999999999999"/>
    <n v="5"/>
    <n v="0"/>
    <n v="8.9499999999999993"/>
  </r>
  <r>
    <n v="6818"/>
    <s v="CA-2011-144414"/>
    <x v="2"/>
    <x v="1103"/>
    <d v="2011-06-21T00:00:00"/>
    <s v="Standard Class"/>
    <s v="GH-14425"/>
    <s v="Gary Hwang"/>
    <x v="0"/>
    <s v="United States"/>
    <s v="Seattle"/>
    <x v="4"/>
    <n v="98105"/>
    <x v="1"/>
    <s v="OFF-BI-10004995"/>
    <x v="1"/>
    <x v="8"/>
    <s v="GBC DocuBind P400 Electric Binding System"/>
    <n v="3266.3760000000002"/>
    <n v="3"/>
    <n v="0.2"/>
    <n v="1061.5721999999998"/>
  </r>
  <r>
    <n v="6819"/>
    <s v="CA-2014-163860"/>
    <x v="3"/>
    <x v="116"/>
    <d v="2015-01-02T00:00:00"/>
    <s v="Standard Class"/>
    <s v="LO-17170"/>
    <s v="Lori Olson"/>
    <x v="1"/>
    <s v="United States"/>
    <s v="Peoria"/>
    <x v="10"/>
    <n v="61604"/>
    <x v="2"/>
    <s v="OFF-BI-10003784"/>
    <x v="1"/>
    <x v="8"/>
    <s v="Computer Printout Index Tabs"/>
    <n v="1.6799999999999995"/>
    <n v="5"/>
    <n v="0.8"/>
    <n v="-2.6880000000000015"/>
  </r>
  <r>
    <n v="6820"/>
    <s v="CA-2014-163860"/>
    <x v="3"/>
    <x v="116"/>
    <d v="2015-01-02T00:00:00"/>
    <s v="Standard Class"/>
    <s v="LO-17170"/>
    <s v="Lori Olson"/>
    <x v="1"/>
    <s v="United States"/>
    <s v="Peoria"/>
    <x v="10"/>
    <n v="61604"/>
    <x v="2"/>
    <s v="FUR-FU-10004586"/>
    <x v="0"/>
    <x v="5"/>
    <s v="G.E. Longer-Life Indoor Recessed Floodlight Bulbs"/>
    <n v="7.968"/>
    <n v="3"/>
    <n v="0.6"/>
    <n v="-2.3903999999999996"/>
  </r>
  <r>
    <n v="6821"/>
    <s v="CA-2014-163860"/>
    <x v="3"/>
    <x v="116"/>
    <d v="2015-01-02T00:00:00"/>
    <s v="Standard Class"/>
    <s v="LO-17170"/>
    <s v="Lori Olson"/>
    <x v="1"/>
    <s v="United States"/>
    <s v="Peoria"/>
    <x v="10"/>
    <n v="61604"/>
    <x v="2"/>
    <s v="FUR-CH-10004698"/>
    <x v="0"/>
    <x v="1"/>
    <s v="Padded Folding Chairs, Black, 4/Carton"/>
    <n v="113.372"/>
    <n v="2"/>
    <n v="0.3"/>
    <n v="-3.2391999999999896"/>
  </r>
  <r>
    <n v="6822"/>
    <s v="CA-2014-163860"/>
    <x v="3"/>
    <x v="116"/>
    <d v="2015-01-02T00:00:00"/>
    <s v="Standard Class"/>
    <s v="LO-17170"/>
    <s v="Lori Olson"/>
    <x v="1"/>
    <s v="United States"/>
    <s v="Peoria"/>
    <x v="10"/>
    <n v="61604"/>
    <x v="2"/>
    <s v="FUR-FU-10001935"/>
    <x v="0"/>
    <x v="5"/>
    <s v="3M Hangers With Command Adhesive"/>
    <n v="2.9600000000000004"/>
    <n v="2"/>
    <n v="0.6"/>
    <n v="-1.4059999999999997"/>
  </r>
  <r>
    <n v="6823"/>
    <s v="US-2014-115609"/>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s v="CA-2012-154291"/>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s v="CA-2012-154291"/>
    <x v="1"/>
    <x v="395"/>
    <d v="2012-07-29T00:00:00"/>
    <s v="Standard Class"/>
    <s v="YS-21880"/>
    <s v="Yana Sorensen"/>
    <x v="1"/>
    <s v="United States"/>
    <s v="Montgomery"/>
    <x v="19"/>
    <n v="36116"/>
    <x v="0"/>
    <s v="FUR-TA-10002041"/>
    <x v="0"/>
    <x v="3"/>
    <s v="Bevis Round Conference Table Top, X-Base"/>
    <n v="358.58"/>
    <n v="2"/>
    <n v="0"/>
    <n v="39.44380000000001"/>
  </r>
  <r>
    <n v="6826"/>
    <s v="CA-2013-118689"/>
    <x v="0"/>
    <x v="824"/>
    <d v="2013-10-10T00:00:00"/>
    <s v="Standard Class"/>
    <s v="TC-20980"/>
    <s v="Tamara Chand"/>
    <x v="1"/>
    <s v="United States"/>
    <s v="Lafayette"/>
    <x v="14"/>
    <n v="47905"/>
    <x v="2"/>
    <s v="OFF-ST-10001558"/>
    <x v="1"/>
    <x v="4"/>
    <s v="Acco Perma 4000 Stacking Storage Drawers"/>
    <n v="32.479999999999997"/>
    <n v="2"/>
    <n v="0"/>
    <n v="4.8719999999999999"/>
  </r>
  <r>
    <n v="6827"/>
    <s v="CA-2013-118689"/>
    <x v="0"/>
    <x v="824"/>
    <d v="2013-10-10T00:00:00"/>
    <s v="Standard Class"/>
    <s v="TC-20980"/>
    <s v="Tamara Chand"/>
    <x v="1"/>
    <s v="United States"/>
    <s v="Lafayette"/>
    <x v="14"/>
    <n v="47905"/>
    <x v="2"/>
    <s v="TEC-CO-10004722"/>
    <x v="2"/>
    <x v="16"/>
    <s v="Canon imageCLASS 2200 Advanced Copier"/>
    <n v="17499.949999999997"/>
    <n v="5"/>
    <n v="0"/>
    <n v="8399.9759999999987"/>
  </r>
  <r>
    <n v="6828"/>
    <s v="CA-2013-118689"/>
    <x v="0"/>
    <x v="824"/>
    <d v="2013-10-10T00:00:00"/>
    <s v="Standard Class"/>
    <s v="TC-20980"/>
    <s v="Tamara Chand"/>
    <x v="1"/>
    <s v="United States"/>
    <s v="Lafayette"/>
    <x v="14"/>
    <n v="47905"/>
    <x v="2"/>
    <s v="OFF-BI-10004600"/>
    <x v="1"/>
    <x v="8"/>
    <s v="Ibico Ibimaster 300 Manual Binding System"/>
    <n v="735.98"/>
    <n v="2"/>
    <n v="0"/>
    <n v="331.19099999999997"/>
  </r>
  <r>
    <n v="6829"/>
    <s v="CA-2013-118689"/>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s v="CA-2013-118689"/>
    <x v="0"/>
    <x v="824"/>
    <d v="2013-10-10T00:00:00"/>
    <s v="Standard Class"/>
    <s v="TC-20980"/>
    <s v="Tamara Chand"/>
    <x v="1"/>
    <s v="United States"/>
    <s v="Lafayette"/>
    <x v="14"/>
    <n v="47905"/>
    <x v="2"/>
    <s v="OFF-AR-10001958"/>
    <x v="1"/>
    <x v="6"/>
    <s v="Stanley Bostitch Contemporary Electric Pencil Sharpeners"/>
    <n v="33.96"/>
    <n v="2"/>
    <n v="0"/>
    <n v="9.5088000000000008"/>
  </r>
  <r>
    <n v="6831"/>
    <s v="CA-2013-140438"/>
    <x v="0"/>
    <x v="435"/>
    <d v="2013-12-28T00:00:00"/>
    <s v="Second Class"/>
    <s v="PW-19030"/>
    <s v="Pauline Webber"/>
    <x v="1"/>
    <s v="United States"/>
    <s v="New York City"/>
    <x v="15"/>
    <n v="10009"/>
    <x v="3"/>
    <s v="TEC-PH-10001750"/>
    <x v="2"/>
    <x v="7"/>
    <s v="Samsung Rugby III"/>
    <n v="197.96999999999997"/>
    <n v="3"/>
    <n v="0"/>
    <n v="53.451900000000009"/>
  </r>
  <r>
    <n v="6832"/>
    <s v="US-2014-123204"/>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s v="CA-2012-112522"/>
    <x v="1"/>
    <x v="998"/>
    <d v="2012-10-17T00:00:00"/>
    <s v="Standard Class"/>
    <s v="DP-13165"/>
    <s v="David Philippe"/>
    <x v="0"/>
    <s v="United States"/>
    <s v="Chicago"/>
    <x v="10"/>
    <n v="60610"/>
    <x v="2"/>
    <s v="OFF-AR-10003183"/>
    <x v="1"/>
    <x v="6"/>
    <s v="Avery Fluorescent Highlighter Four-Color Set"/>
    <n v="8.016"/>
    <n v="3"/>
    <n v="0.2"/>
    <n v="1.0019999999999993"/>
  </r>
  <r>
    <n v="6834"/>
    <s v="CA-2013-153101"/>
    <x v="0"/>
    <x v="162"/>
    <d v="2013-09-09T00:00:00"/>
    <s v="Same Day"/>
    <s v="PJ-19015"/>
    <s v="Pauline Johnson"/>
    <x v="0"/>
    <s v="United States"/>
    <s v="Santa Ana"/>
    <x v="1"/>
    <n v="92704"/>
    <x v="1"/>
    <s v="FUR-TA-10003008"/>
    <x v="0"/>
    <x v="3"/>
    <s v="Lesro Round Back Collection Coffee Table, End Table"/>
    <n v="146.04000000000002"/>
    <n v="1"/>
    <n v="0.2"/>
    <n v="-12.778499999999994"/>
  </r>
  <r>
    <n v="6835"/>
    <s v="CA-2013-142615"/>
    <x v="0"/>
    <x v="73"/>
    <d v="2013-11-25T00:00:00"/>
    <s v="Standard Class"/>
    <s v="BM-11575"/>
    <s v="Brendan Murry"/>
    <x v="1"/>
    <s v="United States"/>
    <s v="Montebello"/>
    <x v="1"/>
    <n v="90640"/>
    <x v="1"/>
    <s v="TEC-AC-10004803"/>
    <x v="2"/>
    <x v="11"/>
    <s v="Sony Micro Vault Click 4 GB USB 2.0 Flash Drive"/>
    <n v="27.88"/>
    <n v="2"/>
    <n v="0"/>
    <n v="3.9032000000000018"/>
  </r>
  <r>
    <n v="6836"/>
    <s v="CA-2014-142643"/>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s v="CA-2014-142643"/>
    <x v="3"/>
    <x v="453"/>
    <d v="2014-10-21T00:00:00"/>
    <s v="Standard Class"/>
    <s v="DL-13495"/>
    <s v="Dionis Lloyd"/>
    <x v="1"/>
    <s v="United States"/>
    <s v="Thousand Oaks"/>
    <x v="1"/>
    <n v="91360"/>
    <x v="1"/>
    <s v="FUR-FU-10000087"/>
    <x v="0"/>
    <x v="5"/>
    <s v="Executive Impressions 14&quot; Two-Color Numerals Wall Clock"/>
    <n v="22.72"/>
    <n v="1"/>
    <n v="0"/>
    <n v="9.3152000000000008"/>
  </r>
  <r>
    <n v="6838"/>
    <s v="CA-2012-116260"/>
    <x v="1"/>
    <x v="380"/>
    <d v="2012-07-12T00:00:00"/>
    <s v="Standard Class"/>
    <s v="BF-10975"/>
    <s v="Barbara Fisher"/>
    <x v="1"/>
    <s v="United States"/>
    <s v="Vineland"/>
    <x v="30"/>
    <n v="8360"/>
    <x v="3"/>
    <s v="OFF-AR-10003732"/>
    <x v="1"/>
    <x v="6"/>
    <s v="Newell 333"/>
    <n v="11.12"/>
    <n v="4"/>
    <n v="0"/>
    <n v="2.8911999999999995"/>
  </r>
  <r>
    <n v="6839"/>
    <s v="CA-2014-107517"/>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s v="CA-2014-107517"/>
    <x v="3"/>
    <x v="1119"/>
    <d v="2014-02-10T00:00:00"/>
    <s v="Standard Class"/>
    <s v="FC-14335"/>
    <s v="Fred Chung"/>
    <x v="1"/>
    <s v="United States"/>
    <s v="Torrance"/>
    <x v="1"/>
    <n v="90503"/>
    <x v="1"/>
    <s v="TEC-PH-10003505"/>
    <x v="2"/>
    <x v="7"/>
    <s v="Geemarc AmpliPOWER60"/>
    <n v="371.2"/>
    <n v="5"/>
    <n v="0.2"/>
    <n v="41.759999999999948"/>
  </r>
  <r>
    <n v="6841"/>
    <s v="CA-2012-166338"/>
    <x v="1"/>
    <x v="401"/>
    <d v="2012-12-07T00:00:00"/>
    <s v="First Class"/>
    <s v="MP-18175"/>
    <s v="Mike Pelletier"/>
    <x v="2"/>
    <s v="United States"/>
    <s v="Troy"/>
    <x v="24"/>
    <n v="45373"/>
    <x v="3"/>
    <s v="OFF-BI-10002852"/>
    <x v="1"/>
    <x v="8"/>
    <s v="Ibico Standard Transparent Covers"/>
    <n v="14.832000000000003"/>
    <n v="3"/>
    <n v="0.7"/>
    <n v="-10.382399999999997"/>
  </r>
  <r>
    <n v="6842"/>
    <s v="CA-2013-123946"/>
    <x v="0"/>
    <x v="126"/>
    <d v="2013-09-18T00:00:00"/>
    <s v="Standard Class"/>
    <s v="AJ-10795"/>
    <s v="Anthony Johnson"/>
    <x v="1"/>
    <s v="United States"/>
    <s v="Springfield"/>
    <x v="17"/>
    <n v="22153"/>
    <x v="0"/>
    <s v="TEC-AC-10004877"/>
    <x v="2"/>
    <x v="11"/>
    <s v="Imation 30456 USB Flash Drive 8GB"/>
    <n v="20.700000000000003"/>
    <n v="3"/>
    <n v="0"/>
    <n v="1.6559999999999988"/>
  </r>
  <r>
    <n v="6843"/>
    <s v="CA-2013-123946"/>
    <x v="0"/>
    <x v="126"/>
    <d v="2013-09-18T00:00:00"/>
    <s v="Standard Class"/>
    <s v="AJ-10795"/>
    <s v="Anthony Johnson"/>
    <x v="1"/>
    <s v="United States"/>
    <s v="Springfield"/>
    <x v="17"/>
    <n v="22153"/>
    <x v="0"/>
    <s v="OFF-FA-10002975"/>
    <x v="1"/>
    <x v="13"/>
    <s v="Staples"/>
    <n v="11.34"/>
    <n v="3"/>
    <n v="0"/>
    <n v="5.2164000000000001"/>
  </r>
  <r>
    <n v="6844"/>
    <s v="CA-2013-123946"/>
    <x v="0"/>
    <x v="126"/>
    <d v="2013-09-18T00:00:00"/>
    <s v="Standard Class"/>
    <s v="AJ-10795"/>
    <s v="Anthony Johnson"/>
    <x v="1"/>
    <s v="United States"/>
    <s v="Springfield"/>
    <x v="17"/>
    <n v="22153"/>
    <x v="0"/>
    <s v="OFF-ST-10000419"/>
    <x v="1"/>
    <x v="4"/>
    <s v="Rogers Jumbo File, Granite"/>
    <n v="67.900000000000006"/>
    <n v="5"/>
    <n v="0"/>
    <n v="0.67899999999999849"/>
  </r>
  <r>
    <n v="6845"/>
    <s v="CA-2013-123946"/>
    <x v="0"/>
    <x v="126"/>
    <d v="2013-09-18T00:00:00"/>
    <s v="Standard Class"/>
    <s v="AJ-10795"/>
    <s v="Anthony Johnson"/>
    <x v="1"/>
    <s v="United States"/>
    <s v="Springfield"/>
    <x v="17"/>
    <n v="22153"/>
    <x v="0"/>
    <s v="FUR-CH-10002073"/>
    <x v="0"/>
    <x v="1"/>
    <s v="Hon Olson Stacker Chairs"/>
    <n v="1059.1199999999999"/>
    <n v="4"/>
    <n v="0"/>
    <n v="307.14479999999992"/>
  </r>
  <r>
    <n v="6846"/>
    <s v="CA-2011-147543"/>
    <x v="2"/>
    <x v="522"/>
    <d v="2011-07-12T00:00:00"/>
    <s v="Standard Class"/>
    <s v="BC-11125"/>
    <s v="Becky Castell"/>
    <x v="2"/>
    <s v="United States"/>
    <s v="El Cajon"/>
    <x v="1"/>
    <n v="92020"/>
    <x v="1"/>
    <s v="FUR-CH-10000155"/>
    <x v="0"/>
    <x v="1"/>
    <s v="Global Comet Stacking Armless Chair"/>
    <n v="478.48"/>
    <n v="2"/>
    <n v="0.2"/>
    <n v="47.848000000000013"/>
  </r>
  <r>
    <n v="6847"/>
    <s v="US-2013-159093"/>
    <x v="0"/>
    <x v="195"/>
    <d v="2013-05-15T00:00:00"/>
    <s v="Standard Class"/>
    <s v="RS-19420"/>
    <s v="Ricardo Sperren"/>
    <x v="1"/>
    <s v="United States"/>
    <s v="Los Angeles"/>
    <x v="1"/>
    <n v="90036"/>
    <x v="1"/>
    <s v="OFF-PA-10001260"/>
    <x v="1"/>
    <x v="10"/>
    <s v="TOPS Money Receipt Book, Consecutively Numbered in Red,"/>
    <n v="32.04"/>
    <n v="4"/>
    <n v="0"/>
    <n v="14.417999999999999"/>
  </r>
  <r>
    <n v="6848"/>
    <s v="CA-2013-162110"/>
    <x v="0"/>
    <x v="427"/>
    <d v="2013-07-23T00:00:00"/>
    <s v="Standard Class"/>
    <s v="NP-18670"/>
    <s v="Nora Paige"/>
    <x v="0"/>
    <s v="United States"/>
    <s v="Phoenix"/>
    <x v="16"/>
    <n v="85023"/>
    <x v="1"/>
    <s v="TEC-PH-10001924"/>
    <x v="2"/>
    <x v="7"/>
    <s v="iHome FM Clock Radio with Lightning Dock"/>
    <n v="55.991999999999997"/>
    <n v="1"/>
    <n v="0.2"/>
    <n v="3.4995000000000029"/>
  </r>
  <r>
    <n v="6849"/>
    <s v="US-2013-163461"/>
    <x v="0"/>
    <x v="1133"/>
    <d v="2013-06-22T00:00:00"/>
    <s v="First Class"/>
    <s v="BT-11440"/>
    <s v="Bobby Trafton"/>
    <x v="0"/>
    <s v="United States"/>
    <s v="Frankfort"/>
    <x v="10"/>
    <n v="60423"/>
    <x v="2"/>
    <s v="OFF-PA-10003134"/>
    <x v="1"/>
    <x v="10"/>
    <s v="Xerox 1937"/>
    <n v="76.864000000000004"/>
    <n v="2"/>
    <n v="0.2"/>
    <n v="26.902399999999993"/>
  </r>
  <r>
    <n v="6850"/>
    <s v="CA-2011-101462"/>
    <x v="2"/>
    <x v="1017"/>
    <d v="2011-04-25T00:00:00"/>
    <s v="Standard Class"/>
    <s v="BP-11230"/>
    <s v="Benjamin Patterson"/>
    <x v="0"/>
    <s v="United States"/>
    <s v="Los Angeles"/>
    <x v="1"/>
    <n v="90045"/>
    <x v="1"/>
    <s v="FUR-FU-10000409"/>
    <x v="0"/>
    <x v="5"/>
    <s v="GE 4 Foot Flourescent Tube, 40 Watt"/>
    <n v="59.92"/>
    <n v="4"/>
    <n v="0"/>
    <n v="27.563200000000002"/>
  </r>
  <r>
    <n v="6851"/>
    <s v="US-2013-100461"/>
    <x v="0"/>
    <x v="1134"/>
    <d v="2013-01-12T00:00:00"/>
    <s v="Standard Class"/>
    <s v="JO-15145"/>
    <s v="Jack O'Briant"/>
    <x v="1"/>
    <s v="United States"/>
    <s v="Franklin"/>
    <x v="6"/>
    <n v="53132"/>
    <x v="2"/>
    <s v="FUR-BO-10002545"/>
    <x v="0"/>
    <x v="0"/>
    <s v="Atlantic Metals Mobile 3-Shelf Bookcases, Custom Colors"/>
    <n v="1565.88"/>
    <n v="6"/>
    <n v="0"/>
    <n v="407.12880000000007"/>
  </r>
  <r>
    <n v="6852"/>
    <s v="US-2013-100461"/>
    <x v="0"/>
    <x v="1134"/>
    <d v="2013-01-12T00:00:00"/>
    <s v="Standard Class"/>
    <s v="JO-15145"/>
    <s v="Jack O'Briant"/>
    <x v="1"/>
    <s v="United States"/>
    <s v="Franklin"/>
    <x v="6"/>
    <n v="53132"/>
    <x v="2"/>
    <s v="OFF-BI-10001460"/>
    <x v="1"/>
    <x v="8"/>
    <s v="Plastic Binding Combs"/>
    <n v="106.05"/>
    <n v="7"/>
    <n v="0"/>
    <n v="49.843499999999999"/>
  </r>
  <r>
    <n v="6853"/>
    <s v="US-2014-162670"/>
    <x v="3"/>
    <x v="331"/>
    <d v="2014-12-29T00:00:00"/>
    <s v="Second Class"/>
    <s v="MF-18250"/>
    <s v="Monica Federle"/>
    <x v="1"/>
    <s v="United States"/>
    <s v="Little Rock"/>
    <x v="36"/>
    <n v="72209"/>
    <x v="0"/>
    <s v="OFF-ST-10001328"/>
    <x v="1"/>
    <x v="4"/>
    <s v="Personal Filing Tote with Lid, Black/Gray"/>
    <n v="62.04"/>
    <n v="4"/>
    <n v="0"/>
    <n v="17.371200000000002"/>
  </r>
  <r>
    <n v="6854"/>
    <s v="US-2014-162670"/>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s v="US-2014-162670"/>
    <x v="3"/>
    <x v="331"/>
    <d v="2014-12-29T00:00:00"/>
    <s v="Second Class"/>
    <s v="MF-18250"/>
    <s v="Monica Federle"/>
    <x v="1"/>
    <s v="United States"/>
    <s v="Little Rock"/>
    <x v="36"/>
    <n v="72209"/>
    <x v="0"/>
    <s v="OFF-ST-10001522"/>
    <x v="1"/>
    <x v="4"/>
    <s v="Gould Plastics 18-Pocket Panel Bin, 34w x 5-1/4d x 20-1/2h"/>
    <n v="367.96"/>
    <n v="4"/>
    <n v="0"/>
    <n v="14.718399999999974"/>
  </r>
  <r>
    <n v="6856"/>
    <s v="US-2014-162670"/>
    <x v="3"/>
    <x v="331"/>
    <d v="2014-12-29T00:00:00"/>
    <s v="Second Class"/>
    <s v="MF-18250"/>
    <s v="Monica Federle"/>
    <x v="1"/>
    <s v="United States"/>
    <s v="Little Rock"/>
    <x v="36"/>
    <n v="72209"/>
    <x v="0"/>
    <s v="OFF-PA-10001994"/>
    <x v="1"/>
    <x v="10"/>
    <s v="Ink Jet Note and Greeting Cards, 8-1/2&quot; x 5-1/2&quot; Card Size"/>
    <n v="44.96"/>
    <n v="2"/>
    <n v="0"/>
    <n v="20.6816"/>
  </r>
  <r>
    <n v="6857"/>
    <s v="US-2014-162670"/>
    <x v="3"/>
    <x v="331"/>
    <d v="2014-12-29T00:00:00"/>
    <s v="Second Class"/>
    <s v="MF-18250"/>
    <s v="Monica Federle"/>
    <x v="1"/>
    <s v="United States"/>
    <s v="Little Rock"/>
    <x v="36"/>
    <n v="72209"/>
    <x v="0"/>
    <s v="OFF-EN-10001453"/>
    <x v="1"/>
    <x v="12"/>
    <s v="Tyvek Interoffice Envelopes, 9 1/2&quot; x 12 1/2&quot;, 100/Box"/>
    <n v="182.94"/>
    <n v="3"/>
    <n v="0"/>
    <n v="85.981799999999993"/>
  </r>
  <r>
    <n v="6858"/>
    <s v="CA-2014-128965"/>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s v="CA-2014-128965"/>
    <x v="3"/>
    <x v="827"/>
    <d v="2014-04-23T00:00:00"/>
    <s v="Standard Class"/>
    <s v="PS-18760"/>
    <s v="Pamela Stobb"/>
    <x v="0"/>
    <s v="United States"/>
    <s v="Los Angeles"/>
    <x v="1"/>
    <n v="90008"/>
    <x v="1"/>
    <s v="OFF-LA-10001404"/>
    <x v="1"/>
    <x v="2"/>
    <s v="Avery 517"/>
    <n v="7.38"/>
    <n v="2"/>
    <n v="0"/>
    <n v="3.4685999999999999"/>
  </r>
  <r>
    <n v="6860"/>
    <s v="CA-2014-128965"/>
    <x v="3"/>
    <x v="827"/>
    <d v="2014-04-23T00:00:00"/>
    <s v="Standard Class"/>
    <s v="PS-18760"/>
    <s v="Pamela Stobb"/>
    <x v="0"/>
    <s v="United States"/>
    <s v="Los Angeles"/>
    <x v="1"/>
    <n v="90008"/>
    <x v="1"/>
    <s v="OFF-FA-10001561"/>
    <x v="1"/>
    <x v="13"/>
    <s v="Stockwell Push Pins"/>
    <n v="10.9"/>
    <n v="5"/>
    <n v="0"/>
    <n v="3.5970000000000004"/>
  </r>
  <r>
    <n v="6861"/>
    <s v="CA-2014-128965"/>
    <x v="3"/>
    <x v="827"/>
    <d v="2014-04-23T00:00:00"/>
    <s v="Standard Class"/>
    <s v="PS-18760"/>
    <s v="Pamela Stobb"/>
    <x v="0"/>
    <s v="United States"/>
    <s v="Los Angeles"/>
    <x v="1"/>
    <n v="90008"/>
    <x v="1"/>
    <s v="TEC-AC-10001383"/>
    <x v="2"/>
    <x v="11"/>
    <s v="Logitech Wireless Touch Keyboard K400"/>
    <n v="274.89"/>
    <n v="11"/>
    <n v="0"/>
    <n v="46.731299999999962"/>
  </r>
  <r>
    <n v="6862"/>
    <s v="CA-2014-128965"/>
    <x v="3"/>
    <x v="827"/>
    <d v="2014-04-23T00:00:00"/>
    <s v="Standard Class"/>
    <s v="PS-18760"/>
    <s v="Pamela Stobb"/>
    <x v="0"/>
    <s v="United States"/>
    <s v="Los Angeles"/>
    <x v="1"/>
    <n v="90008"/>
    <x v="1"/>
    <s v="OFF-LA-10003190"/>
    <x v="1"/>
    <x v="2"/>
    <s v="Avery 474"/>
    <n v="23.04"/>
    <n v="8"/>
    <n v="0"/>
    <n v="11.2896"/>
  </r>
  <r>
    <n v="6863"/>
    <s v="CA-2014-128965"/>
    <x v="3"/>
    <x v="827"/>
    <d v="2014-04-23T00:00:00"/>
    <s v="Standard Class"/>
    <s v="PS-18760"/>
    <s v="Pamela Stobb"/>
    <x v="0"/>
    <s v="United States"/>
    <s v="Los Angeles"/>
    <x v="1"/>
    <n v="90008"/>
    <x v="1"/>
    <s v="FUR-CH-10003774"/>
    <x v="0"/>
    <x v="1"/>
    <s v="Global Wood Trimmed Manager's Task Chair, Khaki"/>
    <n v="218.35200000000003"/>
    <n v="3"/>
    <n v="0.2"/>
    <n v="-19.105800000000016"/>
  </r>
  <r>
    <n v="6864"/>
    <s v="CA-2014-138618"/>
    <x v="3"/>
    <x v="96"/>
    <d v="2014-12-09T00:00:00"/>
    <s v="Standard Class"/>
    <s v="MY-17380"/>
    <s v="Maribeth Yedwab"/>
    <x v="1"/>
    <s v="United States"/>
    <s v="San Antonio"/>
    <x v="5"/>
    <n v="78207"/>
    <x v="2"/>
    <s v="OFF-PA-10000520"/>
    <x v="1"/>
    <x v="10"/>
    <s v="Xerox 201"/>
    <n v="10.368000000000002"/>
    <n v="2"/>
    <n v="0.2"/>
    <n v="3.6288"/>
  </r>
  <r>
    <n v="6865"/>
    <s v="US-2013-126452"/>
    <x v="0"/>
    <x v="1036"/>
    <d v="2013-08-29T00:00:00"/>
    <s v="Standard Class"/>
    <s v="SC-20230"/>
    <s v="Scot Coram"/>
    <x v="1"/>
    <s v="United States"/>
    <s v="Los Angeles"/>
    <x v="1"/>
    <n v="90004"/>
    <x v="1"/>
    <s v="OFF-BI-10004465"/>
    <x v="1"/>
    <x v="8"/>
    <s v="Avery Durable Slant Ring Binders"/>
    <n v="12.672000000000001"/>
    <n v="2"/>
    <n v="0.2"/>
    <n v="4.7519999999999998"/>
  </r>
  <r>
    <n v="6866"/>
    <s v="US-2013-126452"/>
    <x v="0"/>
    <x v="1036"/>
    <d v="2013-08-29T00:00:00"/>
    <s v="Standard Class"/>
    <s v="SC-20230"/>
    <s v="Scot Coram"/>
    <x v="1"/>
    <s v="United States"/>
    <s v="Los Angeles"/>
    <x v="1"/>
    <n v="90004"/>
    <x v="1"/>
    <s v="TEC-PH-10003555"/>
    <x v="2"/>
    <x v="7"/>
    <s v="Motorola HK250 Universal Bluetooth Headset"/>
    <n v="91.96"/>
    <n v="5"/>
    <n v="0.2"/>
    <n v="-20.690999999999992"/>
  </r>
  <r>
    <n v="6867"/>
    <s v="US-2013-126452"/>
    <x v="0"/>
    <x v="1036"/>
    <d v="2013-08-29T00:00:00"/>
    <s v="Standard Class"/>
    <s v="SC-20230"/>
    <s v="Scot Coram"/>
    <x v="1"/>
    <s v="United States"/>
    <s v="Los Angeles"/>
    <x v="1"/>
    <n v="90004"/>
    <x v="1"/>
    <s v="TEC-AC-10000844"/>
    <x v="2"/>
    <x v="11"/>
    <s v="Logitech Gaming G510s - Keyboard"/>
    <n v="254.96999999999997"/>
    <n v="3"/>
    <n v="0"/>
    <n v="91.789199999999994"/>
  </r>
  <r>
    <n v="6868"/>
    <s v="US-2013-126452"/>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s v="US-2013-126452"/>
    <x v="0"/>
    <x v="1036"/>
    <d v="2013-08-29T00:00:00"/>
    <s v="Standard Class"/>
    <s v="SC-20230"/>
    <s v="Scot Coram"/>
    <x v="1"/>
    <s v="United States"/>
    <s v="Los Angeles"/>
    <x v="1"/>
    <n v="90004"/>
    <x v="1"/>
    <s v="FUR-TA-10003569"/>
    <x v="0"/>
    <x v="3"/>
    <s v="Bretford CR8500 Series Meeting Room Furniture"/>
    <n v="2887.0560000000005"/>
    <n v="9"/>
    <n v="0.2"/>
    <n v="180.44099999999992"/>
  </r>
  <r>
    <n v="6870"/>
    <s v="US-2013-126452"/>
    <x v="0"/>
    <x v="1036"/>
    <d v="2013-08-29T00:00:00"/>
    <s v="Standard Class"/>
    <s v="SC-20230"/>
    <s v="Scot Coram"/>
    <x v="1"/>
    <s v="United States"/>
    <s v="Los Angeles"/>
    <x v="1"/>
    <n v="90004"/>
    <x v="1"/>
    <s v="OFF-PA-10003848"/>
    <x v="1"/>
    <x v="10"/>
    <s v="Xerox 1997"/>
    <n v="12.96"/>
    <n v="2"/>
    <n v="0"/>
    <n v="6.2208000000000006"/>
  </r>
  <r>
    <n v="6871"/>
    <s v="US-2013-126452"/>
    <x v="0"/>
    <x v="1036"/>
    <d v="2013-08-29T00:00:00"/>
    <s v="Standard Class"/>
    <s v="SC-20230"/>
    <s v="Scot Coram"/>
    <x v="1"/>
    <s v="United States"/>
    <s v="Los Angeles"/>
    <x v="1"/>
    <n v="90004"/>
    <x v="1"/>
    <s v="OFF-PA-10002606"/>
    <x v="1"/>
    <x v="10"/>
    <s v="Xerox 1928"/>
    <n v="47.52"/>
    <n v="9"/>
    <n v="0"/>
    <n v="21.384"/>
  </r>
  <r>
    <n v="6872"/>
    <s v="CA-2013-145009"/>
    <x v="0"/>
    <x v="5"/>
    <d v="2013-12-09T00:00:00"/>
    <s v="Second Class"/>
    <s v="RF-19345"/>
    <s v="Randy Ferguson"/>
    <x v="1"/>
    <s v="United States"/>
    <s v="Chicago"/>
    <x v="10"/>
    <n v="60610"/>
    <x v="2"/>
    <s v="OFF-LA-10004853"/>
    <x v="1"/>
    <x v="2"/>
    <s v="Avery 483"/>
    <n v="11.952000000000002"/>
    <n v="3"/>
    <n v="0.2"/>
    <n v="3.8843999999999994"/>
  </r>
  <r>
    <n v="6873"/>
    <s v="CA-2012-162544"/>
    <x v="1"/>
    <x v="1135"/>
    <d v="2012-12-19T00:00:00"/>
    <s v="First Class"/>
    <s v="SG-20080"/>
    <s v="Sandra Glassco"/>
    <x v="0"/>
    <s v="United States"/>
    <s v="Seattle"/>
    <x v="4"/>
    <n v="98105"/>
    <x v="1"/>
    <s v="OFF-PA-10004948"/>
    <x v="1"/>
    <x v="10"/>
    <s v="Xerox 190"/>
    <n v="4.9800000000000004"/>
    <n v="1"/>
    <n v="0"/>
    <n v="2.3406000000000002"/>
  </r>
  <r>
    <n v="6874"/>
    <s v="CA-2011-124394"/>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s v="CA-2011-124394"/>
    <x v="2"/>
    <x v="1136"/>
    <d v="2011-10-22T00:00:00"/>
    <s v="Second Class"/>
    <s v="TB-21520"/>
    <s v="Tracy Blumstein"/>
    <x v="0"/>
    <s v="United States"/>
    <s v="Beaumont"/>
    <x v="5"/>
    <n v="77705"/>
    <x v="2"/>
    <s v="TEC-AC-10001314"/>
    <x v="2"/>
    <x v="11"/>
    <s v="Case Logic 2.4GHz Wireless Keyboard"/>
    <n v="119.97600000000001"/>
    <n v="3"/>
    <n v="0.2"/>
    <n v="-17.996400000000019"/>
  </r>
  <r>
    <n v="6876"/>
    <s v="US-2013-121013"/>
    <x v="0"/>
    <x v="64"/>
    <d v="2013-09-11T00:00:00"/>
    <s v="Standard Class"/>
    <s v="MM-17920"/>
    <s v="Michael Moore"/>
    <x v="0"/>
    <s v="United States"/>
    <s v="Chesapeake"/>
    <x v="17"/>
    <n v="23320"/>
    <x v="0"/>
    <s v="OFF-LA-10004545"/>
    <x v="1"/>
    <x v="2"/>
    <s v="Avery 50"/>
    <n v="25.06"/>
    <n v="2"/>
    <n v="0"/>
    <n v="11.778199999999998"/>
  </r>
  <r>
    <n v="6877"/>
    <s v="US-2013-121013"/>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s v="US-2012-123918"/>
    <x v="1"/>
    <x v="52"/>
    <d v="2012-10-15T00:00:00"/>
    <s v="Same Day"/>
    <s v="CG-12520"/>
    <s v="Claire Gute"/>
    <x v="0"/>
    <s v="United States"/>
    <s v="Dallas"/>
    <x v="5"/>
    <n v="75217"/>
    <x v="2"/>
    <s v="FUR-FU-10004952"/>
    <x v="0"/>
    <x v="5"/>
    <s v="C-Line Cubicle Keepers Polyproplyene Holder w/Velcro Back, 8-1/2x11, 25/Bx"/>
    <n v="131.376"/>
    <n v="6"/>
    <n v="0.6"/>
    <n v="-95.24760000000002"/>
  </r>
  <r>
    <n v="6879"/>
    <s v="US-2012-123918"/>
    <x v="1"/>
    <x v="52"/>
    <d v="2012-10-15T00:00:00"/>
    <s v="Same Day"/>
    <s v="CG-12520"/>
    <s v="Claire Gute"/>
    <x v="0"/>
    <s v="United States"/>
    <s v="Dallas"/>
    <x v="5"/>
    <n v="75217"/>
    <x v="2"/>
    <s v="OFF-PA-10003001"/>
    <x v="1"/>
    <x v="10"/>
    <s v="Xerox 1986"/>
    <n v="5.3440000000000003"/>
    <n v="1"/>
    <n v="0.2"/>
    <n v="1.8703999999999998"/>
  </r>
  <r>
    <n v="6880"/>
    <s v="CA-2012-137113"/>
    <x v="1"/>
    <x v="494"/>
    <d v="2012-12-05T00:00:00"/>
    <s v="Second Class"/>
    <s v="TW-21025"/>
    <s v="Tamara Willingham"/>
    <x v="2"/>
    <s v="United States"/>
    <s v="Seattle"/>
    <x v="4"/>
    <n v="98105"/>
    <x v="1"/>
    <s v="FUR-CH-10001215"/>
    <x v="0"/>
    <x v="1"/>
    <s v="Global Troy Executive Leather Low-Back Tilter"/>
    <n v="2003.9200000000003"/>
    <n v="5"/>
    <n v="0.2"/>
    <n v="125.24499999999995"/>
  </r>
  <r>
    <n v="6881"/>
    <s v="CA-2012-137113"/>
    <x v="1"/>
    <x v="494"/>
    <d v="2012-12-05T00:00:00"/>
    <s v="Second Class"/>
    <s v="TW-21025"/>
    <s v="Tamara Willingham"/>
    <x v="2"/>
    <s v="United States"/>
    <s v="Seattle"/>
    <x v="4"/>
    <n v="98105"/>
    <x v="1"/>
    <s v="OFF-PA-10004255"/>
    <x v="1"/>
    <x v="10"/>
    <s v="Xerox 219"/>
    <n v="32.400000000000006"/>
    <n v="5"/>
    <n v="0"/>
    <n v="15.552000000000001"/>
  </r>
  <r>
    <n v="6882"/>
    <s v="CA-2012-137113"/>
    <x v="1"/>
    <x v="494"/>
    <d v="2012-12-05T00:00:00"/>
    <s v="Second Class"/>
    <s v="TW-21025"/>
    <s v="Tamara Willingham"/>
    <x v="2"/>
    <s v="United States"/>
    <s v="Seattle"/>
    <x v="4"/>
    <n v="98105"/>
    <x v="1"/>
    <s v="FUR-TA-10001705"/>
    <x v="0"/>
    <x v="3"/>
    <s v="Bush Advantage Collection Round Conference Table"/>
    <n v="1913.3999999999999"/>
    <n v="9"/>
    <n v="0"/>
    <n v="401.81399999999985"/>
  </r>
  <r>
    <n v="6883"/>
    <s v="CA-2012-137113"/>
    <x v="1"/>
    <x v="494"/>
    <d v="2012-12-05T00:00:00"/>
    <s v="Second Class"/>
    <s v="TW-21025"/>
    <s v="Tamara Willingham"/>
    <x v="2"/>
    <s v="United States"/>
    <s v="Seattle"/>
    <x v="4"/>
    <n v="98105"/>
    <x v="1"/>
    <s v="OFF-ST-10002554"/>
    <x v="1"/>
    <x v="4"/>
    <s v="Tennsco Industrial Shelving"/>
    <n v="146.72999999999999"/>
    <n v="3"/>
    <n v="0"/>
    <n v="2.9346000000000032"/>
  </r>
  <r>
    <n v="6884"/>
    <s v="CA-2012-137113"/>
    <x v="1"/>
    <x v="494"/>
    <d v="2012-12-05T00:00:00"/>
    <s v="Second Class"/>
    <s v="TW-21025"/>
    <s v="Tamara Willingham"/>
    <x v="2"/>
    <s v="United States"/>
    <s v="Seattle"/>
    <x v="4"/>
    <n v="98105"/>
    <x v="1"/>
    <s v="OFF-PA-10002222"/>
    <x v="1"/>
    <x v="10"/>
    <s v="Xerox Color Copier Paper, 11&quot; x 17&quot;, Ream"/>
    <n v="114.2"/>
    <n v="5"/>
    <n v="0"/>
    <n v="52.531999999999996"/>
  </r>
  <r>
    <n v="6885"/>
    <s v="CA-2012-120677"/>
    <x v="1"/>
    <x v="70"/>
    <d v="2012-06-04T00:00:00"/>
    <s v="Standard Class"/>
    <s v="BD-11320"/>
    <s v="Bill Donatelli"/>
    <x v="0"/>
    <s v="United States"/>
    <s v="Minneapolis"/>
    <x v="11"/>
    <n v="55407"/>
    <x v="2"/>
    <s v="FUR-CH-10002320"/>
    <x v="0"/>
    <x v="1"/>
    <s v="Hon Pagoda Stacking Chairs"/>
    <n v="2567.84"/>
    <n v="8"/>
    <n v="0"/>
    <n v="770.35199999999986"/>
  </r>
  <r>
    <n v="6886"/>
    <s v="CA-2014-123036"/>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s v="CA-2014-123036"/>
    <x v="3"/>
    <x v="18"/>
    <d v="2014-09-18T00:00:00"/>
    <s v="Standard Class"/>
    <s v="HA-14905"/>
    <s v="Helen Abelman"/>
    <x v="0"/>
    <s v="United States"/>
    <s v="Springfield"/>
    <x v="24"/>
    <n v="45503"/>
    <x v="3"/>
    <s v="TEC-PH-10003580"/>
    <x v="2"/>
    <x v="7"/>
    <s v="Cisco IP Phone 7961G-GE VoIP phone"/>
    <n v="259.89600000000002"/>
    <n v="2"/>
    <n v="0.4"/>
    <n v="-56.310799999999972"/>
  </r>
  <r>
    <n v="6888"/>
    <s v="CA-2014-120222"/>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s v="CA-2014-120222"/>
    <x v="3"/>
    <x v="1016"/>
    <d v="2014-05-03T00:00:00"/>
    <s v="Standard Class"/>
    <s v="LL-16840"/>
    <s v="Lauren Leatherbury"/>
    <x v="0"/>
    <s v="United States"/>
    <s v="Los Angeles"/>
    <x v="1"/>
    <n v="90032"/>
    <x v="1"/>
    <s v="OFF-BI-10000666"/>
    <x v="1"/>
    <x v="8"/>
    <s v="Surelock Post Binders"/>
    <n v="73.343999999999994"/>
    <n v="3"/>
    <n v="0.2"/>
    <n v="27.503999999999998"/>
  </r>
  <r>
    <n v="6890"/>
    <s v="CA-2014-16475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s v="CA-2014-164756"/>
    <x v="3"/>
    <x v="65"/>
    <d v="2014-09-23T00:00:00"/>
    <s v="Standard Class"/>
    <s v="SS-20140"/>
    <s v="Saphhira Shifley"/>
    <x v="1"/>
    <s v="United States"/>
    <s v="Columbus"/>
    <x v="32"/>
    <n v="31907"/>
    <x v="0"/>
    <s v="OFF-PA-10000673"/>
    <x v="1"/>
    <x v="10"/>
    <s v="Post-it “Important Message” Note Pad, Neon Colors, 50 Sheets/Pad"/>
    <n v="50.96"/>
    <n v="7"/>
    <n v="0"/>
    <n v="24.460800000000003"/>
  </r>
  <r>
    <n v="6892"/>
    <s v="CA-2014-164756"/>
    <x v="3"/>
    <x v="65"/>
    <d v="2014-09-23T00:00:00"/>
    <s v="Standard Class"/>
    <s v="SS-20140"/>
    <s v="Saphhira Shifley"/>
    <x v="1"/>
    <s v="United States"/>
    <s v="Columbus"/>
    <x v="32"/>
    <n v="31907"/>
    <x v="0"/>
    <s v="OFF-AR-10000380"/>
    <x v="1"/>
    <x v="6"/>
    <s v="Hunt PowerHouse Electric Pencil Sharpener, Blue"/>
    <n v="113.94"/>
    <n v="3"/>
    <n v="0"/>
    <n v="34.181999999999988"/>
  </r>
  <r>
    <n v="6893"/>
    <s v="CA-2014-164756"/>
    <x v="3"/>
    <x v="65"/>
    <d v="2014-09-23T00:00:00"/>
    <s v="Standard Class"/>
    <s v="SS-20140"/>
    <s v="Saphhira Shifley"/>
    <x v="1"/>
    <s v="United States"/>
    <s v="Columbus"/>
    <x v="32"/>
    <n v="31907"/>
    <x v="0"/>
    <s v="OFF-PA-10003848"/>
    <x v="1"/>
    <x v="10"/>
    <s v="Xerox 1997"/>
    <n v="25.92"/>
    <n v="4"/>
    <n v="0"/>
    <n v="12.441600000000001"/>
  </r>
  <r>
    <n v="6894"/>
    <s v="CA-2014-164756"/>
    <x v="3"/>
    <x v="65"/>
    <d v="2014-09-23T00:00:00"/>
    <s v="Standard Class"/>
    <s v="SS-20140"/>
    <s v="Saphhira Shifley"/>
    <x v="1"/>
    <s v="United States"/>
    <s v="Columbus"/>
    <x v="32"/>
    <n v="31907"/>
    <x v="0"/>
    <s v="FUR-FU-10002963"/>
    <x v="0"/>
    <x v="5"/>
    <s v="Master Caster Door Stop, Gray"/>
    <n v="20.32"/>
    <n v="4"/>
    <n v="0"/>
    <n v="6.9087999999999994"/>
  </r>
  <r>
    <n v="6895"/>
    <s v="CA-2014-164756"/>
    <x v="3"/>
    <x v="65"/>
    <d v="2014-09-23T00:00:00"/>
    <s v="Standard Class"/>
    <s v="SS-20140"/>
    <s v="Saphhira Shifley"/>
    <x v="1"/>
    <s v="United States"/>
    <s v="Columbus"/>
    <x v="32"/>
    <n v="31907"/>
    <x v="0"/>
    <s v="TEC-PH-10002447"/>
    <x v="2"/>
    <x v="7"/>
    <s v="AT&amp;T CL83451 4-Handset Telephone"/>
    <n v="411.98"/>
    <n v="2"/>
    <n v="0"/>
    <n v="119.4742"/>
  </r>
  <r>
    <n v="6896"/>
    <s v="CA-2014-164756"/>
    <x v="3"/>
    <x v="65"/>
    <d v="2014-09-23T00:00:00"/>
    <s v="Standard Class"/>
    <s v="SS-20140"/>
    <s v="Saphhira Shifley"/>
    <x v="1"/>
    <s v="United States"/>
    <s v="Columbus"/>
    <x v="32"/>
    <n v="31907"/>
    <x v="0"/>
    <s v="OFF-SU-10004261"/>
    <x v="1"/>
    <x v="14"/>
    <s v="Fiskars 8&quot; Scissors, 2/Pack"/>
    <n v="34.479999999999997"/>
    <n v="2"/>
    <n v="0"/>
    <n v="9.9991999999999948"/>
  </r>
  <r>
    <n v="6897"/>
    <s v="CA-2014-164756"/>
    <x v="3"/>
    <x v="65"/>
    <d v="2014-09-23T00:00:00"/>
    <s v="Standard Class"/>
    <s v="SS-20140"/>
    <s v="Saphhira Shifley"/>
    <x v="1"/>
    <s v="United States"/>
    <s v="Columbus"/>
    <x v="32"/>
    <n v="31907"/>
    <x v="0"/>
    <s v="OFF-PA-10003228"/>
    <x v="1"/>
    <x v="10"/>
    <s v="Xerox 1917"/>
    <n v="244.54999999999998"/>
    <n v="5"/>
    <n v="0"/>
    <n v="114.93849999999998"/>
  </r>
  <r>
    <n v="6898"/>
    <s v="CA-2014-122028"/>
    <x v="3"/>
    <x v="238"/>
    <d v="2014-08-26T00:00:00"/>
    <s v="Standard Class"/>
    <s v="CK-12205"/>
    <s v="Chloris Kastensmidt"/>
    <x v="0"/>
    <s v="United States"/>
    <s v="Lakewood"/>
    <x v="24"/>
    <n v="44107"/>
    <x v="3"/>
    <s v="OFF-BI-10004817"/>
    <x v="1"/>
    <x v="8"/>
    <s v="GBC Personal VeloBind Strips"/>
    <n v="10.782000000000002"/>
    <n v="3"/>
    <n v="0.7"/>
    <n v="-7.9067999999999969"/>
  </r>
  <r>
    <n v="6899"/>
    <s v="US-2012-165512"/>
    <x v="1"/>
    <x v="1137"/>
    <d v="2012-05-26T00:00:00"/>
    <s v="Second Class"/>
    <s v="VS-21820"/>
    <s v="Vivek Sundaresam"/>
    <x v="0"/>
    <s v="United States"/>
    <s v="Naperville"/>
    <x v="10"/>
    <n v="60540"/>
    <x v="2"/>
    <s v="FUR-CH-10002880"/>
    <x v="0"/>
    <x v="1"/>
    <s v="Global High-Back Leather Tilter, Burgundy"/>
    <n v="602.65099999999995"/>
    <n v="7"/>
    <n v="0.3"/>
    <n v="-163.57670000000005"/>
  </r>
  <r>
    <n v="6900"/>
    <s v="US-2012-165512"/>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s v="CA-2012-140557"/>
    <x v="1"/>
    <x v="67"/>
    <d v="2012-09-11T00:00:00"/>
    <s v="Standard Class"/>
    <s v="TN-21040"/>
    <s v="Tanja Norvell"/>
    <x v="2"/>
    <s v="United States"/>
    <s v="New York City"/>
    <x v="15"/>
    <n v="10009"/>
    <x v="3"/>
    <s v="TEC-AC-10002402"/>
    <x v="2"/>
    <x v="11"/>
    <s v="Razer Kraken PRO Over Ear PC and Music Headset"/>
    <n v="559.92999999999995"/>
    <n v="7"/>
    <n v="0"/>
    <n v="167.97899999999996"/>
  </r>
  <r>
    <n v="6902"/>
    <s v="US-2014-135013"/>
    <x v="3"/>
    <x v="1138"/>
    <d v="2014-07-25T00:00:00"/>
    <s v="Same Day"/>
    <s v="HR-14830"/>
    <s v="Harold Ryan"/>
    <x v="1"/>
    <s v="United States"/>
    <s v="Huntington Beach"/>
    <x v="1"/>
    <n v="92646"/>
    <x v="1"/>
    <s v="TEC-CO-10001449"/>
    <x v="2"/>
    <x v="16"/>
    <s v="Hewlett Packard LaserJet 3310 Copier"/>
    <n v="2399.96"/>
    <n v="5"/>
    <n v="0.2"/>
    <n v="839.9860000000001"/>
  </r>
  <r>
    <n v="6903"/>
    <s v="CA-2014-111220"/>
    <x v="3"/>
    <x v="264"/>
    <d v="2014-09-09T00:00:00"/>
    <s v="Standard Class"/>
    <s v="JS-15595"/>
    <s v="Jill Stevenson"/>
    <x v="1"/>
    <s v="United States"/>
    <s v="Chicago"/>
    <x v="10"/>
    <n v="60653"/>
    <x v="2"/>
    <s v="OFF-FA-10002280"/>
    <x v="1"/>
    <x v="13"/>
    <s v="Advantus Plastic Paper Clips"/>
    <n v="16"/>
    <n v="4"/>
    <n v="0.2"/>
    <n v="5.6"/>
  </r>
  <r>
    <n v="6904"/>
    <s v="CA-2014-111220"/>
    <x v="3"/>
    <x v="264"/>
    <d v="2014-09-09T00:00:00"/>
    <s v="Standard Class"/>
    <s v="JS-15595"/>
    <s v="Jill Stevenson"/>
    <x v="1"/>
    <s v="United States"/>
    <s v="Chicago"/>
    <x v="10"/>
    <n v="60653"/>
    <x v="2"/>
    <s v="OFF-AP-10003278"/>
    <x v="1"/>
    <x v="9"/>
    <s v="Belkin 7-Outlet SurgeMaster Home Series"/>
    <n v="5.5879999999999992"/>
    <n v="2"/>
    <n v="0.8"/>
    <n v="-15.087600000000002"/>
  </r>
  <r>
    <n v="6905"/>
    <s v="CA-2014-111220"/>
    <x v="3"/>
    <x v="264"/>
    <d v="2014-09-09T00:00:00"/>
    <s v="Standard Class"/>
    <s v="JS-15595"/>
    <s v="Jill Stevenson"/>
    <x v="1"/>
    <s v="United States"/>
    <s v="Chicago"/>
    <x v="10"/>
    <n v="60653"/>
    <x v="2"/>
    <s v="OFF-ST-10003994"/>
    <x v="1"/>
    <x v="4"/>
    <s v="Belkin 19&quot; Center-Weighted Shelf, Gray"/>
    <n v="235.92"/>
    <n v="5"/>
    <n v="0.2"/>
    <n v="-44.235000000000007"/>
  </r>
  <r>
    <n v="6906"/>
    <s v="US-2014-149006"/>
    <x v="3"/>
    <x v="1139"/>
    <d v="2014-12-09T00:00:00"/>
    <s v="Second Class"/>
    <s v="BN-11470"/>
    <s v="Brad Norvell"/>
    <x v="1"/>
    <s v="United States"/>
    <s v="Brentwood"/>
    <x v="1"/>
    <n v="94513"/>
    <x v="1"/>
    <s v="OFF-ST-10003221"/>
    <x v="1"/>
    <x v="4"/>
    <s v="Staples"/>
    <n v="10.68"/>
    <n v="1"/>
    <n v="0"/>
    <n v="2.8836000000000004"/>
  </r>
  <r>
    <n v="6907"/>
    <s v="CA-2014-149468"/>
    <x v="3"/>
    <x v="968"/>
    <d v="2014-05-21T00:00:00"/>
    <s v="Same Day"/>
    <s v="AR-10405"/>
    <s v="Allen Rosenblatt"/>
    <x v="1"/>
    <s v="United States"/>
    <s v="Trenton"/>
    <x v="12"/>
    <n v="48183"/>
    <x v="2"/>
    <s v="OFF-BI-10002225"/>
    <x v="1"/>
    <x v="8"/>
    <s v="Square Ring Data Binders, Rigid 75 Pt. Covers, 11&quot; x 14-7/8&quot;"/>
    <n v="41.28"/>
    <n v="2"/>
    <n v="0"/>
    <n v="19.814399999999999"/>
  </r>
  <r>
    <n v="6908"/>
    <s v="CA-2013-140249"/>
    <x v="0"/>
    <x v="720"/>
    <d v="2013-10-04T00:00:00"/>
    <s v="Standard Class"/>
    <s v="SW-20455"/>
    <s v="Shaun Weien"/>
    <x v="0"/>
    <s v="United States"/>
    <s v="Seattle"/>
    <x v="4"/>
    <n v="98103"/>
    <x v="1"/>
    <s v="TEC-PH-10002584"/>
    <x v="2"/>
    <x v="7"/>
    <s v="Samsung Galaxy S4"/>
    <n v="1001.5840000000001"/>
    <n v="2"/>
    <n v="0.2"/>
    <n v="125.19799999999992"/>
  </r>
  <r>
    <n v="6909"/>
    <s v="US-2014-135503"/>
    <x v="3"/>
    <x v="389"/>
    <d v="2014-12-16T00:00:00"/>
    <s v="Standard Class"/>
    <s v="JE-16165"/>
    <s v="Justin Ellison"/>
    <x v="1"/>
    <s v="United States"/>
    <s v="North Charleston"/>
    <x v="20"/>
    <n v="29406"/>
    <x v="0"/>
    <s v="FUR-FU-10002364"/>
    <x v="0"/>
    <x v="5"/>
    <s v="Eldon Expressions Wood Desk Accessories, Oak"/>
    <n v="14.76"/>
    <n v="2"/>
    <n v="0"/>
    <n v="4.2803999999999984"/>
  </r>
  <r>
    <n v="6910"/>
    <s v="CA-2011-126277"/>
    <x v="2"/>
    <x v="103"/>
    <d v="2011-09-18T00:00:00"/>
    <s v="Second Class"/>
    <s v="LH-16900"/>
    <s v="Lena Hernandez"/>
    <x v="0"/>
    <s v="United States"/>
    <s v="Columbus"/>
    <x v="24"/>
    <n v="43229"/>
    <x v="3"/>
    <s v="OFF-BI-10004022"/>
    <x v="1"/>
    <x v="8"/>
    <s v="Acco Suede Grain Vinyl Round Ring Binder"/>
    <n v="2.5020000000000002"/>
    <n v="3"/>
    <n v="0.7"/>
    <n v="-2.0015999999999998"/>
  </r>
  <r>
    <n v="6911"/>
    <s v="US-2014-115301"/>
    <x v="3"/>
    <x v="570"/>
    <d v="2014-08-03T00:00:00"/>
    <s v="Standard Class"/>
    <s v="VG-21790"/>
    <s v="Vivek Gonzalez"/>
    <x v="0"/>
    <s v="United States"/>
    <s v="Seattle"/>
    <x v="4"/>
    <n v="98103"/>
    <x v="1"/>
    <s v="FUR-BO-10004709"/>
    <x v="0"/>
    <x v="0"/>
    <s v="Bush Westfield Collection Bookcases, Medium Cherry Finish"/>
    <n v="115.96"/>
    <n v="2"/>
    <n v="0"/>
    <n v="25.511200000000002"/>
  </r>
  <r>
    <n v="6912"/>
    <s v="CA-2014-168942"/>
    <x v="3"/>
    <x v="378"/>
    <d v="2014-08-06T00:00:00"/>
    <s v="Second Class"/>
    <s v="EM-13960"/>
    <s v="Eric Murdock"/>
    <x v="0"/>
    <s v="United States"/>
    <s v="San Francisco"/>
    <x v="1"/>
    <n v="94109"/>
    <x v="1"/>
    <s v="OFF-ST-10004340"/>
    <x v="1"/>
    <x v="4"/>
    <s v="Fellowes Mobile File Cart, Black"/>
    <n v="186.54"/>
    <n v="3"/>
    <n v="0"/>
    <n v="50.365800000000007"/>
  </r>
  <r>
    <n v="6913"/>
    <s v="US-2014-128398"/>
    <x v="3"/>
    <x v="743"/>
    <d v="2014-05-06T00:00:00"/>
    <s v="Second Class"/>
    <s v="EM-13825"/>
    <s v="Elizabeth Moffitt"/>
    <x v="1"/>
    <s v="United States"/>
    <s v="Los Angeles"/>
    <x v="1"/>
    <n v="90049"/>
    <x v="1"/>
    <s v="TEC-AC-10001714"/>
    <x v="2"/>
    <x v="11"/>
    <s v="Logitech MX Performance Wireless Mouse"/>
    <n v="159.56"/>
    <n v="4"/>
    <n v="0"/>
    <n v="59.037199999999999"/>
  </r>
  <r>
    <n v="6914"/>
    <s v="CA-2012-104115"/>
    <x v="1"/>
    <x v="821"/>
    <d v="2012-06-16T00:00:00"/>
    <s v="Standard Class"/>
    <s v="JH-15910"/>
    <s v="Jonathan Howell"/>
    <x v="0"/>
    <s v="United States"/>
    <s v="West Palm Beach"/>
    <x v="2"/>
    <n v="33407"/>
    <x v="0"/>
    <s v="TEC-PH-10002844"/>
    <x v="2"/>
    <x v="7"/>
    <s v="Speck Products Candyshell Flip Case"/>
    <n v="55.984000000000009"/>
    <n v="2"/>
    <n v="0.2"/>
    <n v="4.1987999999999985"/>
  </r>
  <r>
    <n v="6915"/>
    <s v="CA-2011-142510"/>
    <x v="2"/>
    <x v="1091"/>
    <d v="2011-12-29T00:00:00"/>
    <s v="Standard Class"/>
    <s v="NP-18700"/>
    <s v="Nora Preis"/>
    <x v="0"/>
    <s v="United States"/>
    <s v="Chicago"/>
    <x v="10"/>
    <n v="60623"/>
    <x v="2"/>
    <s v="OFF-ST-10000585"/>
    <x v="1"/>
    <x v="4"/>
    <s v="Economy Rollaway Files"/>
    <n v="132.16"/>
    <n v="1"/>
    <n v="0.2"/>
    <n v="9.911999999999999"/>
  </r>
  <r>
    <n v="6916"/>
    <s v="CA-2011-142510"/>
    <x v="2"/>
    <x v="1091"/>
    <d v="2011-12-29T00:00:00"/>
    <s v="Standard Class"/>
    <s v="NP-18700"/>
    <s v="Nora Preis"/>
    <x v="0"/>
    <s v="United States"/>
    <s v="Chicago"/>
    <x v="10"/>
    <n v="60623"/>
    <x v="2"/>
    <s v="OFF-BI-10002824"/>
    <x v="1"/>
    <x v="8"/>
    <s v="Recycled Easel Ring Binders"/>
    <n v="17.903999999999996"/>
    <n v="6"/>
    <n v="0.8"/>
    <n v="-31.332000000000008"/>
  </r>
  <r>
    <n v="6917"/>
    <s v="CA-2011-142510"/>
    <x v="2"/>
    <x v="1091"/>
    <d v="2011-12-29T00:00:00"/>
    <s v="Standard Class"/>
    <s v="NP-18700"/>
    <s v="Nora Preis"/>
    <x v="0"/>
    <s v="United States"/>
    <s v="Chicago"/>
    <x v="10"/>
    <n v="60623"/>
    <x v="2"/>
    <s v="OFF-PA-10001289"/>
    <x v="1"/>
    <x v="10"/>
    <s v="White Computer Printout Paper by Universal"/>
    <n v="124.032"/>
    <n v="4"/>
    <n v="0.2"/>
    <n v="44.961600000000004"/>
  </r>
  <r>
    <n v="6918"/>
    <s v="CA-2011-124247"/>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s v="CA-2013-105473"/>
    <x v="0"/>
    <x v="947"/>
    <d v="2013-04-19T00:00:00"/>
    <s v="Second Class"/>
    <s v="BM-11785"/>
    <s v="Bryan Mills"/>
    <x v="0"/>
    <s v="United States"/>
    <s v="Seattle"/>
    <x v="4"/>
    <n v="98115"/>
    <x v="1"/>
    <s v="OFF-SU-10003567"/>
    <x v="1"/>
    <x v="14"/>
    <s v="Stiletto Hand Letter Openers"/>
    <n v="28.799999999999997"/>
    <n v="3"/>
    <n v="0"/>
    <n v="0.86400000000000077"/>
  </r>
  <r>
    <n v="6920"/>
    <s v="CA-2012-102806"/>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s v="CA-2014-121706"/>
    <x v="3"/>
    <x v="425"/>
    <d v="2014-03-03T00:00:00"/>
    <s v="Standard Class"/>
    <s v="BM-11140"/>
    <s v="Becky Martin"/>
    <x v="0"/>
    <s v="United States"/>
    <s v="Santa Barbara"/>
    <x v="1"/>
    <n v="93101"/>
    <x v="1"/>
    <s v="OFF-AP-10003287"/>
    <x v="1"/>
    <x v="9"/>
    <s v="Tripp Lite TLP810NET Broadband Surge for Modem/Fax"/>
    <n v="356.78999999999996"/>
    <n v="7"/>
    <n v="0"/>
    <n v="99.901199999999989"/>
  </r>
  <r>
    <n v="6922"/>
    <s v="CA-2014-109211"/>
    <x v="3"/>
    <x v="1095"/>
    <d v="2014-04-11T00:00:00"/>
    <s v="Standard Class"/>
    <s v="PS-19045"/>
    <s v="Penelope Sewall"/>
    <x v="2"/>
    <s v="United States"/>
    <s v="New York City"/>
    <x v="15"/>
    <n v="10011"/>
    <x v="3"/>
    <s v="OFF-EN-10001532"/>
    <x v="1"/>
    <x v="12"/>
    <s v="Brown Kraft Recycled Envelopes"/>
    <n v="16.98"/>
    <n v="1"/>
    <n v="0"/>
    <n v="8.49"/>
  </r>
  <r>
    <n v="6923"/>
    <s v="CA-2012-134257"/>
    <x v="1"/>
    <x v="199"/>
    <d v="2012-03-19T00:00:00"/>
    <s v="Second Class"/>
    <s v="MS-17710"/>
    <s v="Maurice Satty"/>
    <x v="0"/>
    <s v="United States"/>
    <s v="Auburn"/>
    <x v="19"/>
    <n v="36830"/>
    <x v="0"/>
    <s v="OFF-LA-10003930"/>
    <x v="1"/>
    <x v="2"/>
    <s v="Dot Matrix Printer Tape Reel Labels, White, 5000/Box"/>
    <n v="491.55"/>
    <n v="5"/>
    <n v="0"/>
    <n v="240.8595"/>
  </r>
  <r>
    <n v="6924"/>
    <s v="CA-2012-134257"/>
    <x v="1"/>
    <x v="199"/>
    <d v="2012-03-19T00:00:00"/>
    <s v="Second Class"/>
    <s v="MS-17710"/>
    <s v="Maurice Satty"/>
    <x v="0"/>
    <s v="United States"/>
    <s v="Auburn"/>
    <x v="19"/>
    <n v="36830"/>
    <x v="0"/>
    <s v="OFF-EN-10003845"/>
    <x v="1"/>
    <x v="12"/>
    <s v="Colored Envelopes"/>
    <n v="7.38"/>
    <n v="2"/>
    <n v="0"/>
    <n v="3.3947999999999996"/>
  </r>
  <r>
    <n v="6925"/>
    <s v="CA-2012-137925"/>
    <x v="1"/>
    <x v="672"/>
    <d v="2012-12-04T00:00:00"/>
    <s v="Standard Class"/>
    <s v="JL-15235"/>
    <s v="Janet Lee"/>
    <x v="0"/>
    <s v="United States"/>
    <s v="New York City"/>
    <x v="15"/>
    <n v="10035"/>
    <x v="3"/>
    <s v="OFF-PA-10002659"/>
    <x v="1"/>
    <x v="10"/>
    <s v="Avoid Verbal Orders Carbonless Minifold Book"/>
    <n v="23.66"/>
    <n v="7"/>
    <n v="0"/>
    <n v="10.883599999999998"/>
  </r>
  <r>
    <n v="6926"/>
    <s v="CA-2012-137925"/>
    <x v="1"/>
    <x v="672"/>
    <d v="2012-12-04T00:00:00"/>
    <s v="Standard Class"/>
    <s v="JL-15235"/>
    <s v="Janet Lee"/>
    <x v="0"/>
    <s v="United States"/>
    <s v="New York City"/>
    <x v="15"/>
    <n v="10035"/>
    <x v="3"/>
    <s v="FUR-BO-10001608"/>
    <x v="0"/>
    <x v="0"/>
    <s v="Hon Metal Bookcases, Black"/>
    <n v="681.40800000000013"/>
    <n v="12"/>
    <n v="0.2"/>
    <n v="42.588000000000022"/>
  </r>
  <r>
    <n v="6927"/>
    <s v="CA-2013-140046"/>
    <x v="0"/>
    <x v="1062"/>
    <d v="2013-08-04T00:00:00"/>
    <s v="Standard Class"/>
    <s v="KM-16660"/>
    <s v="Khloe Miller"/>
    <x v="0"/>
    <s v="United States"/>
    <s v="Los Angeles"/>
    <x v="1"/>
    <n v="90032"/>
    <x v="1"/>
    <s v="OFF-LA-10000305"/>
    <x v="1"/>
    <x v="2"/>
    <s v="Avery 495"/>
    <n v="18.899999999999999"/>
    <n v="3"/>
    <n v="0"/>
    <n v="8.6939999999999991"/>
  </r>
  <r>
    <n v="6928"/>
    <s v="CA-2013-140382"/>
    <x v="0"/>
    <x v="661"/>
    <d v="2013-06-26T00:00:00"/>
    <s v="Second Class"/>
    <s v="RD-19900"/>
    <s v="Ruben Dartt"/>
    <x v="0"/>
    <s v="United States"/>
    <s v="San Francisco"/>
    <x v="1"/>
    <n v="94109"/>
    <x v="1"/>
    <s v="OFF-ST-10003638"/>
    <x v="1"/>
    <x v="4"/>
    <s v="Mobile Personal File Cube"/>
    <n v="93.68"/>
    <n v="4"/>
    <n v="0"/>
    <n v="25.293599999999998"/>
  </r>
  <r>
    <n v="6929"/>
    <s v="CA-2013-140382"/>
    <x v="0"/>
    <x v="661"/>
    <d v="2013-06-26T00:00:00"/>
    <s v="Second Class"/>
    <s v="RD-19900"/>
    <s v="Ruben Dartt"/>
    <x v="0"/>
    <s v="United States"/>
    <s v="San Francisco"/>
    <x v="1"/>
    <n v="94109"/>
    <x v="1"/>
    <s v="OFF-LA-10001934"/>
    <x v="1"/>
    <x v="2"/>
    <s v="Avery 516"/>
    <n v="21.93"/>
    <n v="3"/>
    <n v="0"/>
    <n v="10.307099999999998"/>
  </r>
  <r>
    <n v="6930"/>
    <s v="CA-2013-140382"/>
    <x v="0"/>
    <x v="661"/>
    <d v="2013-06-26T00:00:00"/>
    <s v="Second Class"/>
    <s v="RD-19900"/>
    <s v="Ruben Dartt"/>
    <x v="0"/>
    <s v="United States"/>
    <s v="San Francisco"/>
    <x v="1"/>
    <n v="94109"/>
    <x v="1"/>
    <s v="TEC-PH-10003012"/>
    <x v="2"/>
    <x v="7"/>
    <s v="Nortel Meridian M3904 Professional Digital phone"/>
    <n v="862.34400000000005"/>
    <n v="7"/>
    <n v="0.2"/>
    <n v="97.013699999999858"/>
  </r>
  <r>
    <n v="6931"/>
    <s v="CA-2013-140382"/>
    <x v="0"/>
    <x v="661"/>
    <d v="2013-06-26T00:00:00"/>
    <s v="Second Class"/>
    <s v="RD-19900"/>
    <s v="Ruben Dartt"/>
    <x v="0"/>
    <s v="United States"/>
    <s v="San Francisco"/>
    <x v="1"/>
    <n v="94109"/>
    <x v="1"/>
    <s v="OFF-PA-10001019"/>
    <x v="1"/>
    <x v="10"/>
    <s v="Xerox 1884"/>
    <n v="19.98"/>
    <n v="1"/>
    <n v="0"/>
    <n v="9.3905999999999992"/>
  </r>
  <r>
    <n v="6932"/>
    <s v="CA-2011-164182"/>
    <x v="2"/>
    <x v="686"/>
    <d v="2011-07-18T00:00:00"/>
    <s v="Standard Class"/>
    <s v="ST-20530"/>
    <s v="Shui Tom"/>
    <x v="0"/>
    <s v="United States"/>
    <s v="Philadelphia"/>
    <x v="9"/>
    <n v="19140"/>
    <x v="3"/>
    <s v="TEC-PH-10002070"/>
    <x v="2"/>
    <x v="7"/>
    <s v="Griffin GC36547 PowerJolt SE Lightning Charger"/>
    <n v="13.493999999999998"/>
    <n v="1"/>
    <n v="0.4"/>
    <n v="-2.2490000000000023"/>
  </r>
  <r>
    <n v="6933"/>
    <s v="CA-2011-164182"/>
    <x v="2"/>
    <x v="686"/>
    <d v="2011-07-18T00:00:00"/>
    <s v="Standard Class"/>
    <s v="ST-20530"/>
    <s v="Shui Tom"/>
    <x v="0"/>
    <s v="United States"/>
    <s v="Philadelphia"/>
    <x v="9"/>
    <n v="19140"/>
    <x v="3"/>
    <s v="TEC-PH-10002583"/>
    <x v="2"/>
    <x v="7"/>
    <s v="iOttie HLCRIO102 Car Mount"/>
    <n v="23.987999999999996"/>
    <n v="2"/>
    <n v="0.4"/>
    <n v="-13.993000000000004"/>
  </r>
  <r>
    <n v="6934"/>
    <s v="CA-2011-164182"/>
    <x v="2"/>
    <x v="686"/>
    <d v="2011-07-18T00:00:00"/>
    <s v="Standard Class"/>
    <s v="ST-20530"/>
    <s v="Shui Tom"/>
    <x v="0"/>
    <s v="United States"/>
    <s v="Philadelphia"/>
    <x v="9"/>
    <n v="19140"/>
    <x v="3"/>
    <s v="FUR-FU-10001057"/>
    <x v="0"/>
    <x v="5"/>
    <s v="Tensor Track Tree Floor Lamp"/>
    <n v="31.983999999999998"/>
    <n v="2"/>
    <n v="0.2"/>
    <n v="1.1993999999999998"/>
  </r>
  <r>
    <n v="6935"/>
    <s v="CA-2011-164182"/>
    <x v="2"/>
    <x v="686"/>
    <d v="2011-07-18T00:00:00"/>
    <s v="Standard Class"/>
    <s v="ST-20530"/>
    <s v="Shui Tom"/>
    <x v="0"/>
    <s v="United States"/>
    <s v="Philadelphia"/>
    <x v="9"/>
    <n v="19140"/>
    <x v="3"/>
    <s v="OFF-AR-10001044"/>
    <x v="1"/>
    <x v="6"/>
    <s v="BOSTON Ranger #55 Pencil Sharpener, Black"/>
    <n v="41.584000000000003"/>
    <n v="2"/>
    <n v="0.2"/>
    <n v="4.6781999999999968"/>
  </r>
  <r>
    <n v="6936"/>
    <s v="CA-2014-137365"/>
    <x v="3"/>
    <x v="329"/>
    <d v="2014-12-04T00:00:00"/>
    <s v="Second Class"/>
    <s v="BP-11095"/>
    <s v="Bart Pistole"/>
    <x v="1"/>
    <s v="United States"/>
    <s v="El Paso"/>
    <x v="5"/>
    <n v="79907"/>
    <x v="2"/>
    <s v="TEC-AC-10001767"/>
    <x v="2"/>
    <x v="11"/>
    <s v="SanDisk Ultra 64 GB MicroSDHC Class 10 Memory Card"/>
    <n v="95.976000000000013"/>
    <n v="3"/>
    <n v="0.2"/>
    <n v="-10.797300000000011"/>
  </r>
  <r>
    <n v="6937"/>
    <s v="CA-2013-129847"/>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s v="CA-2011-126963"/>
    <x v="2"/>
    <x v="345"/>
    <d v="2011-06-15T00:00:00"/>
    <s v="Same Day"/>
    <s v="PS-18760"/>
    <s v="Pamela Stobb"/>
    <x v="0"/>
    <s v="United States"/>
    <s v="El Paso"/>
    <x v="5"/>
    <n v="79907"/>
    <x v="2"/>
    <s v="OFF-PA-10001952"/>
    <x v="1"/>
    <x v="10"/>
    <s v="Xerox 1902"/>
    <n v="36.544000000000004"/>
    <n v="2"/>
    <n v="0.2"/>
    <n v="11.876799999999998"/>
  </r>
  <r>
    <n v="6939"/>
    <s v="CA-2013-125094"/>
    <x v="0"/>
    <x v="732"/>
    <d v="2013-11-10T00:00:00"/>
    <s v="Standard Class"/>
    <s v="NP-18700"/>
    <s v="Nora Preis"/>
    <x v="0"/>
    <s v="United States"/>
    <s v="Seattle"/>
    <x v="4"/>
    <n v="98105"/>
    <x v="1"/>
    <s v="TEC-AC-10004420"/>
    <x v="2"/>
    <x v="11"/>
    <s v="Cherry 142-key Programmable Keyboard"/>
    <n v="479.72"/>
    <n v="4"/>
    <n v="0"/>
    <n v="52.769200000000012"/>
  </r>
  <r>
    <n v="6940"/>
    <s v="CA-2014-107132"/>
    <x v="3"/>
    <x v="335"/>
    <d v="2014-07-01T00:00:00"/>
    <s v="Standard Class"/>
    <s v="SC-20260"/>
    <s v="Scott Cohen"/>
    <x v="1"/>
    <s v="United States"/>
    <s v="New York City"/>
    <x v="15"/>
    <n v="10009"/>
    <x v="3"/>
    <s v="OFF-BI-10001071"/>
    <x v="1"/>
    <x v="8"/>
    <s v="GBC ProClick Punch Binding System"/>
    <n v="102.36799999999999"/>
    <n v="2"/>
    <n v="0.2"/>
    <n v="37.108400000000003"/>
  </r>
  <r>
    <n v="6941"/>
    <s v="CA-2014-107132"/>
    <x v="3"/>
    <x v="335"/>
    <d v="2014-07-01T00:00:00"/>
    <s v="Standard Class"/>
    <s v="SC-20260"/>
    <s v="Scott Cohen"/>
    <x v="1"/>
    <s v="United States"/>
    <s v="New York City"/>
    <x v="15"/>
    <n v="10009"/>
    <x v="3"/>
    <s v="OFF-SU-10002503"/>
    <x v="1"/>
    <x v="14"/>
    <s v="Acme Preferred Stainless Steel Scissors"/>
    <n v="28.4"/>
    <n v="5"/>
    <n v="0"/>
    <n v="8.2359999999999989"/>
  </r>
  <r>
    <n v="6942"/>
    <s v="CA-2014-107132"/>
    <x v="3"/>
    <x v="335"/>
    <d v="2014-07-01T00:00:00"/>
    <s v="Standard Class"/>
    <s v="SC-20260"/>
    <s v="Scott Cohen"/>
    <x v="1"/>
    <s v="United States"/>
    <s v="New York City"/>
    <x v="15"/>
    <n v="10009"/>
    <x v="3"/>
    <s v="OFF-ST-10001490"/>
    <x v="1"/>
    <x v="4"/>
    <s v="Hot File 7-Pocket, Floor Stand"/>
    <n v="713.88"/>
    <n v="4"/>
    <n v="0"/>
    <n v="214.16399999999993"/>
  </r>
  <r>
    <n v="6943"/>
    <s v="CA-2014-107132"/>
    <x v="3"/>
    <x v="335"/>
    <d v="2014-07-01T00:00:00"/>
    <s v="Standard Class"/>
    <s v="SC-20260"/>
    <s v="Scott Cohen"/>
    <x v="1"/>
    <s v="United States"/>
    <s v="New York City"/>
    <x v="15"/>
    <n v="10009"/>
    <x v="3"/>
    <s v="OFF-PA-10003790"/>
    <x v="1"/>
    <x v="10"/>
    <s v="Xerox 1991"/>
    <n v="68.52"/>
    <n v="3"/>
    <n v="0"/>
    <n v="31.519199999999998"/>
  </r>
  <r>
    <n v="6944"/>
    <s v="CA-2012-139248"/>
    <x v="1"/>
    <x v="395"/>
    <d v="2012-07-30T00:00:00"/>
    <s v="Standard Class"/>
    <s v="RD-19930"/>
    <s v="Russell D'Ascenzo"/>
    <x v="0"/>
    <s v="United States"/>
    <s v="Los Angeles"/>
    <x v="1"/>
    <n v="90032"/>
    <x v="1"/>
    <s v="TEC-PH-10004094"/>
    <x v="2"/>
    <x v="7"/>
    <s v="Motorola L703CM"/>
    <n v="623.96"/>
    <n v="5"/>
    <n v="0.2"/>
    <n v="38.997500000000002"/>
  </r>
  <r>
    <n v="6945"/>
    <s v="CA-2011-148369"/>
    <x v="2"/>
    <x v="865"/>
    <d v="2011-09-27T00:00:00"/>
    <s v="Standard Class"/>
    <s v="TH-21115"/>
    <s v="Thea Hudgings"/>
    <x v="1"/>
    <s v="United States"/>
    <s v="Newark"/>
    <x v="13"/>
    <n v="19711"/>
    <x v="3"/>
    <s v="OFF-BI-10004876"/>
    <x v="1"/>
    <x v="8"/>
    <s v="Wilson Jones Suede Grain Vinyl Binders"/>
    <n v="11.12"/>
    <n v="4"/>
    <n v="0"/>
    <n v="5.4487999999999994"/>
  </r>
  <r>
    <n v="6946"/>
    <s v="CA-2013-106243"/>
    <x v="0"/>
    <x v="955"/>
    <d v="2013-10-05T00:00:00"/>
    <s v="Standard Class"/>
    <s v="GM-14680"/>
    <s v="Greg Matthias"/>
    <x v="0"/>
    <s v="United States"/>
    <s v="New York City"/>
    <x v="15"/>
    <n v="10011"/>
    <x v="3"/>
    <s v="FUR-BO-10003034"/>
    <x v="0"/>
    <x v="0"/>
    <s v="O'Sullivan Elevations Bookcase, Cherry Finish"/>
    <n v="523.91999999999996"/>
    <n v="5"/>
    <n v="0.2"/>
    <n v="-26.195999999999984"/>
  </r>
  <r>
    <n v="6947"/>
    <s v="CA-2012-126466"/>
    <x v="1"/>
    <x v="529"/>
    <d v="2012-11-13T00:00:00"/>
    <s v="Standard Class"/>
    <s v="JO-15550"/>
    <s v="Jesus Ocampo"/>
    <x v="2"/>
    <s v="United States"/>
    <s v="Roseville"/>
    <x v="1"/>
    <n v="95661"/>
    <x v="1"/>
    <s v="OFF-FA-10000490"/>
    <x v="1"/>
    <x v="13"/>
    <s v="OIC Binder Clips, Mini, 1/4&quot; Capacity, Black"/>
    <n v="2.48"/>
    <n v="2"/>
    <n v="0"/>
    <n v="1.1656"/>
  </r>
  <r>
    <n v="6948"/>
    <s v="CA-2012-130365"/>
    <x v="1"/>
    <x v="334"/>
    <d v="2012-04-29T00:00:00"/>
    <s v="Standard Class"/>
    <s v="ZC-21910"/>
    <s v="Zuschuss Carroll"/>
    <x v="0"/>
    <s v="United States"/>
    <s v="Aurora"/>
    <x v="10"/>
    <n v="60505"/>
    <x v="2"/>
    <s v="OFF-ST-10002574"/>
    <x v="1"/>
    <x v="4"/>
    <s v="SAFCO Commercial Wire Shelving, Black"/>
    <n v="221.024"/>
    <n v="2"/>
    <n v="0.2"/>
    <n v="-55.256"/>
  </r>
  <r>
    <n v="6949"/>
    <s v="CA-2012-130365"/>
    <x v="1"/>
    <x v="334"/>
    <d v="2012-04-29T00:00:00"/>
    <s v="Standard Class"/>
    <s v="ZC-21910"/>
    <s v="Zuschuss Carroll"/>
    <x v="0"/>
    <s v="United States"/>
    <s v="Aurora"/>
    <x v="10"/>
    <n v="60505"/>
    <x v="2"/>
    <s v="FUR-CH-10003535"/>
    <x v="0"/>
    <x v="1"/>
    <s v="Global Armless Task Chair, Royal Blue"/>
    <n v="128.05799999999999"/>
    <n v="3"/>
    <n v="0.3"/>
    <n v="-23.782199999999996"/>
  </r>
  <r>
    <n v="6950"/>
    <s v="CA-2014-143021"/>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s v="CA-2014-143021"/>
    <x v="3"/>
    <x v="123"/>
    <d v="2014-11-20T00:00:00"/>
    <s v="Same Day"/>
    <s v="AP-10720"/>
    <s v="Anne Pryor"/>
    <x v="2"/>
    <s v="United States"/>
    <s v="New York City"/>
    <x v="15"/>
    <n v="10011"/>
    <x v="3"/>
    <s v="FUR-TA-10001676"/>
    <x v="0"/>
    <x v="3"/>
    <s v="Hon 61000 Series Interactive Training Tables"/>
    <n v="79.97399999999999"/>
    <n v="3"/>
    <n v="0.4"/>
    <n v="-29.323800000000006"/>
  </r>
  <r>
    <n v="6952"/>
    <s v="CA-2012-161767"/>
    <x v="1"/>
    <x v="312"/>
    <d v="2012-11-24T00:00:00"/>
    <s v="Standard Class"/>
    <s v="GK-14620"/>
    <s v="Grace Kelly"/>
    <x v="1"/>
    <s v="United States"/>
    <s v="Dallas"/>
    <x v="5"/>
    <n v="75217"/>
    <x v="2"/>
    <s v="TEC-MA-10002790"/>
    <x v="2"/>
    <x v="15"/>
    <s v="NeatDesk Desktop Scanner &amp; Digital Filing System"/>
    <n v="479.988"/>
    <n v="2"/>
    <n v="0.4"/>
    <n v="55.998599999999954"/>
  </r>
  <r>
    <n v="6953"/>
    <s v="CA-2012-129917"/>
    <x v="1"/>
    <x v="653"/>
    <d v="2012-10-03T00:00:00"/>
    <s v="First Class"/>
    <s v="HM-14980"/>
    <s v="Henry MacAllister"/>
    <x v="0"/>
    <s v="United States"/>
    <s v="Los Angeles"/>
    <x v="1"/>
    <n v="90008"/>
    <x v="1"/>
    <s v="OFF-BI-10001757"/>
    <x v="1"/>
    <x v="8"/>
    <s v="Pressboard Hanging Data Binders for Unburst Sheets"/>
    <n v="11.808"/>
    <n v="3"/>
    <n v="0.2"/>
    <n v="4.1327999999999996"/>
  </r>
  <r>
    <n v="6954"/>
    <s v="CA-2012-129917"/>
    <x v="1"/>
    <x v="653"/>
    <d v="2012-10-03T00:00:00"/>
    <s v="First Class"/>
    <s v="HM-14980"/>
    <s v="Henry MacAllister"/>
    <x v="0"/>
    <s v="United States"/>
    <s v="Los Angeles"/>
    <x v="1"/>
    <n v="90008"/>
    <x v="1"/>
    <s v="OFF-BI-10004828"/>
    <x v="1"/>
    <x v="8"/>
    <s v="GBC Poly Designer Binding Covers"/>
    <n v="53.567999999999998"/>
    <n v="4"/>
    <n v="0.2"/>
    <n v="19.418399999999995"/>
  </r>
  <r>
    <n v="6955"/>
    <s v="CA-2012-129917"/>
    <x v="1"/>
    <x v="653"/>
    <d v="2012-10-03T00:00:00"/>
    <s v="First Class"/>
    <s v="HM-14980"/>
    <s v="Henry MacAllister"/>
    <x v="0"/>
    <s v="United States"/>
    <s v="Los Angeles"/>
    <x v="1"/>
    <n v="90008"/>
    <x v="1"/>
    <s v="TEC-PH-10000369"/>
    <x v="2"/>
    <x v="7"/>
    <s v="HTC One Mini"/>
    <n v="503.96000000000004"/>
    <n v="5"/>
    <n v="0.2"/>
    <n v="50.396000000000015"/>
  </r>
  <r>
    <n v="6956"/>
    <s v="CA-2012-115420"/>
    <x v="1"/>
    <x v="334"/>
    <d v="2012-05-02T00:00:00"/>
    <s v="Standard Class"/>
    <s v="LS-16945"/>
    <s v="Linda Southworth"/>
    <x v="1"/>
    <s v="United States"/>
    <s v="Los Angeles"/>
    <x v="1"/>
    <n v="90004"/>
    <x v="1"/>
    <s v="OFF-EN-10003862"/>
    <x v="1"/>
    <x v="12"/>
    <s v="Laser &amp; Ink Jet Business Envelopes"/>
    <n v="21.34"/>
    <n v="2"/>
    <n v="0"/>
    <n v="9.8163999999999998"/>
  </r>
  <r>
    <n v="6957"/>
    <s v="CA-2013-157588"/>
    <x v="0"/>
    <x v="216"/>
    <d v="2013-07-20T00:00:00"/>
    <s v="Standard Class"/>
    <s v="AR-10570"/>
    <s v="Anemone Ratner"/>
    <x v="0"/>
    <s v="United States"/>
    <s v="Columbus"/>
    <x v="32"/>
    <n v="31907"/>
    <x v="0"/>
    <s v="OFF-BI-10003963"/>
    <x v="1"/>
    <x v="8"/>
    <s v="Cardinal Holdit Data Disk Pockets"/>
    <n v="36.4"/>
    <n v="5"/>
    <n v="0"/>
    <n v="17.107999999999997"/>
  </r>
  <r>
    <n v="6958"/>
    <s v="CA-2013-157588"/>
    <x v="0"/>
    <x v="216"/>
    <d v="2013-07-20T00:00:00"/>
    <s v="Standard Class"/>
    <s v="AR-10570"/>
    <s v="Anemone Ratner"/>
    <x v="0"/>
    <s v="United States"/>
    <s v="Columbus"/>
    <x v="32"/>
    <n v="31907"/>
    <x v="0"/>
    <s v="FUR-FU-10004848"/>
    <x v="0"/>
    <x v="5"/>
    <s v="Howard Miller 13-3/4&quot; Diameter Brushed Chrome Round Wall Clock"/>
    <n v="51.75"/>
    <n v="1"/>
    <n v="0"/>
    <n v="15.524999999999999"/>
  </r>
  <r>
    <n v="6959"/>
    <s v="CA-2012-167255"/>
    <x v="1"/>
    <x v="874"/>
    <d v="2012-09-29T00:00:00"/>
    <s v="Second Class"/>
    <s v="RH-19510"/>
    <s v="Rick Huthwaite"/>
    <x v="2"/>
    <s v="United States"/>
    <s v="San Francisco"/>
    <x v="1"/>
    <n v="94110"/>
    <x v="1"/>
    <s v="OFF-ST-10001328"/>
    <x v="1"/>
    <x v="4"/>
    <s v="Personal Filing Tote with Lid, Black/Gray"/>
    <n v="15.51"/>
    <n v="1"/>
    <n v="0"/>
    <n v="4.3428000000000004"/>
  </r>
  <r>
    <n v="6960"/>
    <s v="CA-2012-167255"/>
    <x v="1"/>
    <x v="874"/>
    <d v="2012-09-29T00:00:00"/>
    <s v="Second Class"/>
    <s v="RH-19510"/>
    <s v="Rick Huthwaite"/>
    <x v="2"/>
    <s v="United States"/>
    <s v="San Francisco"/>
    <x v="1"/>
    <n v="94110"/>
    <x v="1"/>
    <s v="OFF-PA-10002377"/>
    <x v="1"/>
    <x v="10"/>
    <s v="Xerox 1916"/>
    <n v="146.82"/>
    <n v="3"/>
    <n v="0"/>
    <n v="73.41"/>
  </r>
  <r>
    <n v="6961"/>
    <s v="CA-2012-167255"/>
    <x v="1"/>
    <x v="874"/>
    <d v="2012-09-29T00:00:00"/>
    <s v="Second Class"/>
    <s v="RH-19510"/>
    <s v="Rick Huthwaite"/>
    <x v="2"/>
    <s v="United States"/>
    <s v="San Francisco"/>
    <x v="1"/>
    <n v="94110"/>
    <x v="1"/>
    <s v="OFF-PA-10003441"/>
    <x v="1"/>
    <x v="10"/>
    <s v="Xerox 226"/>
    <n v="12.96"/>
    <n v="2"/>
    <n v="0"/>
    <n v="6.2208000000000006"/>
  </r>
  <r>
    <n v="6962"/>
    <s v="CA-2014-162096"/>
    <x v="3"/>
    <x v="468"/>
    <d v="2014-11-11T00:00:00"/>
    <s v="Same Day"/>
    <s v="TB-21190"/>
    <s v="Thomas Brumley"/>
    <x v="2"/>
    <s v="United States"/>
    <s v="Riverside"/>
    <x v="1"/>
    <n v="92503"/>
    <x v="1"/>
    <s v="OFF-AR-10002221"/>
    <x v="1"/>
    <x v="6"/>
    <s v="12 Colored Short Pencils"/>
    <n v="7.8000000000000007"/>
    <n v="3"/>
    <n v="0"/>
    <n v="2.1060000000000008"/>
  </r>
  <r>
    <n v="6963"/>
    <s v="CA-2013-157161"/>
    <x v="0"/>
    <x v="87"/>
    <d v="2013-07-21T00:00:00"/>
    <s v="Second Class"/>
    <s v="JD-15895"/>
    <s v="Jonathan Doherty"/>
    <x v="1"/>
    <s v="United States"/>
    <s v="Columbia"/>
    <x v="20"/>
    <n v="29203"/>
    <x v="0"/>
    <s v="OFF-EN-10001509"/>
    <x v="1"/>
    <x v="12"/>
    <s v="Poly String Tie Envelopes"/>
    <n v="10.199999999999999"/>
    <n v="5"/>
    <n v="0"/>
    <n v="4.7939999999999996"/>
  </r>
  <r>
    <n v="6964"/>
    <s v="CA-2013-157161"/>
    <x v="0"/>
    <x v="87"/>
    <d v="2013-07-21T00:00:00"/>
    <s v="Second Class"/>
    <s v="JD-15895"/>
    <s v="Jonathan Doherty"/>
    <x v="1"/>
    <s v="United States"/>
    <s v="Columbia"/>
    <x v="20"/>
    <n v="29203"/>
    <x v="0"/>
    <s v="OFF-AR-10003338"/>
    <x v="1"/>
    <x v="6"/>
    <s v="Eberhard Faber 3 1/2&quot; Golf Pencils"/>
    <n v="22.32"/>
    <n v="3"/>
    <n v="0"/>
    <n v="5.580000000000001"/>
  </r>
  <r>
    <n v="6965"/>
    <s v="CA-2013-157161"/>
    <x v="0"/>
    <x v="87"/>
    <d v="2013-07-21T00:00:00"/>
    <s v="Second Class"/>
    <s v="JD-15895"/>
    <s v="Jonathan Doherty"/>
    <x v="1"/>
    <s v="United States"/>
    <s v="Columbia"/>
    <x v="20"/>
    <n v="29203"/>
    <x v="0"/>
    <s v="OFF-BI-10004728"/>
    <x v="1"/>
    <x v="8"/>
    <s v="Wilson Jones Turn Tabs Binder Tool for Ring Binders"/>
    <n v="24.1"/>
    <n v="5"/>
    <n v="0"/>
    <n v="11.086"/>
  </r>
  <r>
    <n v="6966"/>
    <s v="CA-2013-157161"/>
    <x v="0"/>
    <x v="87"/>
    <d v="2013-07-21T00:00:00"/>
    <s v="Second Class"/>
    <s v="JD-15895"/>
    <s v="Jonathan Doherty"/>
    <x v="1"/>
    <s v="United States"/>
    <s v="Columbia"/>
    <x v="20"/>
    <n v="29203"/>
    <x v="0"/>
    <s v="TEC-AC-10000358"/>
    <x v="2"/>
    <x v="11"/>
    <s v="Imation Secure Drive + Hardware Encrypted USB flash drive - 16 GB"/>
    <n v="75.98"/>
    <n v="2"/>
    <n v="0"/>
    <n v="18.235199999999999"/>
  </r>
  <r>
    <n v="6967"/>
    <s v="CA-2013-157161"/>
    <x v="0"/>
    <x v="87"/>
    <d v="2013-07-21T00:00:00"/>
    <s v="Second Class"/>
    <s v="JD-15895"/>
    <s v="Jonathan Doherty"/>
    <x v="1"/>
    <s v="United States"/>
    <s v="Columbia"/>
    <x v="20"/>
    <n v="29203"/>
    <x v="0"/>
    <s v="OFF-BI-10002764"/>
    <x v="1"/>
    <x v="8"/>
    <s v="Recycled Pressboard Report Cover with Reinforced Top Hinge"/>
    <n v="6.46"/>
    <n v="2"/>
    <n v="0"/>
    <n v="3.1654"/>
  </r>
  <r>
    <n v="6968"/>
    <s v="CA-2013-157161"/>
    <x v="0"/>
    <x v="87"/>
    <d v="2013-07-21T00:00:00"/>
    <s v="Second Class"/>
    <s v="JD-15895"/>
    <s v="Jonathan Doherty"/>
    <x v="1"/>
    <s v="United States"/>
    <s v="Columbia"/>
    <x v="20"/>
    <n v="29203"/>
    <x v="0"/>
    <s v="OFF-PA-10001461"/>
    <x v="1"/>
    <x v="10"/>
    <s v="HP Office Paper (20Lb. and 87 Bright)"/>
    <n v="60.12"/>
    <n v="9"/>
    <n v="0"/>
    <n v="28.857599999999998"/>
  </r>
  <r>
    <n v="6969"/>
    <s v="CA-2012-110765"/>
    <x v="1"/>
    <x v="1140"/>
    <d v="2012-10-20T00:00:00"/>
    <s v="Second Class"/>
    <s v="MP-17965"/>
    <s v="Michael Paige"/>
    <x v="1"/>
    <s v="United States"/>
    <s v="New York City"/>
    <x v="15"/>
    <n v="10011"/>
    <x v="3"/>
    <s v="TEC-PH-10004165"/>
    <x v="2"/>
    <x v="7"/>
    <s v="Mitel MiVoice 5330e IP Phone"/>
    <n v="824.97"/>
    <n v="3"/>
    <n v="0"/>
    <n v="214.4922"/>
  </r>
  <r>
    <n v="6970"/>
    <s v="CA-2013-163937"/>
    <x v="0"/>
    <x v="994"/>
    <d v="2013-01-13T00:00:00"/>
    <s v="Second Class"/>
    <s v="JB-16000"/>
    <s v="Joy Bell-"/>
    <x v="0"/>
    <s v="United States"/>
    <s v="Longview"/>
    <x v="4"/>
    <n v="98632"/>
    <x v="1"/>
    <s v="FUR-FU-10000010"/>
    <x v="0"/>
    <x v="5"/>
    <s v="DAX Value U-Channel Document Frames, Easel Back"/>
    <n v="24.849999999999998"/>
    <n v="5"/>
    <n v="0"/>
    <n v="7.7034999999999982"/>
  </r>
  <r>
    <n v="6971"/>
    <s v="CA-2014-153822"/>
    <x v="3"/>
    <x v="20"/>
    <d v="2014-09-26T00:00:00"/>
    <s v="Standard Class"/>
    <s v="AB-10105"/>
    <s v="Adrian Barton"/>
    <x v="0"/>
    <s v="United States"/>
    <s v="Phoenix"/>
    <x v="16"/>
    <n v="85023"/>
    <x v="1"/>
    <s v="OFF-ST-10000321"/>
    <x v="1"/>
    <x v="4"/>
    <s v="Akro Stacking Bins"/>
    <n v="12.624000000000001"/>
    <n v="2"/>
    <n v="0.2"/>
    <n v="-2.5248000000000022"/>
  </r>
  <r>
    <n v="6972"/>
    <s v="CA-2014-153822"/>
    <x v="3"/>
    <x v="20"/>
    <d v="2014-09-26T00:00:00"/>
    <s v="Standard Class"/>
    <s v="AB-10105"/>
    <s v="Adrian Barton"/>
    <x v="0"/>
    <s v="United States"/>
    <s v="Phoenix"/>
    <x v="16"/>
    <n v="85023"/>
    <x v="1"/>
    <s v="TEC-AC-10000109"/>
    <x v="2"/>
    <x v="11"/>
    <s v="Sony Micro Vault Click 16 GB USB 2.0 Flash Drive"/>
    <n v="89.584000000000003"/>
    <n v="2"/>
    <n v="0.2"/>
    <n v="4.4792000000000058"/>
  </r>
  <r>
    <n v="6973"/>
    <s v="CA-2014-153822"/>
    <x v="3"/>
    <x v="20"/>
    <d v="2014-09-26T00:00:00"/>
    <s v="Standard Class"/>
    <s v="AB-10105"/>
    <s v="Adrian Barton"/>
    <x v="0"/>
    <s v="United States"/>
    <s v="Phoenix"/>
    <x v="16"/>
    <n v="85023"/>
    <x v="1"/>
    <s v="TEC-PH-10002415"/>
    <x v="2"/>
    <x v="7"/>
    <s v="Polycom VoiceStation 500 Conference phone"/>
    <n v="471.92"/>
    <n v="2"/>
    <n v="0.2"/>
    <n v="29.495000000000019"/>
  </r>
  <r>
    <n v="6974"/>
    <s v="CA-2014-153822"/>
    <x v="3"/>
    <x v="20"/>
    <d v="2014-09-26T00:00:00"/>
    <s v="Standard Class"/>
    <s v="AB-10105"/>
    <s v="Adrian Barton"/>
    <x v="0"/>
    <s v="United States"/>
    <s v="Phoenix"/>
    <x v="16"/>
    <n v="85023"/>
    <x v="1"/>
    <s v="OFF-BI-10001460"/>
    <x v="1"/>
    <x v="8"/>
    <s v="Plastic Binding Combs"/>
    <n v="18.180000000000003"/>
    <n v="4"/>
    <n v="0.7"/>
    <n v="-13.938000000000002"/>
  </r>
  <r>
    <n v="6975"/>
    <s v="CA-2014-146185"/>
    <x v="3"/>
    <x v="175"/>
    <d v="2014-09-20T00:00:00"/>
    <s v="Standard Class"/>
    <s v="CC-12145"/>
    <s v="Charles Crestani"/>
    <x v="0"/>
    <s v="United States"/>
    <s v="Houston"/>
    <x v="5"/>
    <n v="77095"/>
    <x v="2"/>
    <s v="OFF-AR-10002987"/>
    <x v="1"/>
    <x v="6"/>
    <s v="Prismacolor Color Pencil Set"/>
    <n v="31.744"/>
    <n v="2"/>
    <n v="0.2"/>
    <n v="8.3328000000000024"/>
  </r>
  <r>
    <n v="6976"/>
    <s v="CA-2012-112144"/>
    <x v="1"/>
    <x v="1141"/>
    <d v="2012-07-02T00:00:00"/>
    <s v="Standard Class"/>
    <s v="CY-12745"/>
    <s v="Craig Yedwab"/>
    <x v="1"/>
    <s v="United States"/>
    <s v="Gilbert"/>
    <x v="16"/>
    <n v="85234"/>
    <x v="1"/>
    <s v="OFF-LA-10000443"/>
    <x v="1"/>
    <x v="2"/>
    <s v="Avery 501"/>
    <n v="5.9039999999999999"/>
    <n v="2"/>
    <n v="0.2"/>
    <n v="1.9925999999999999"/>
  </r>
  <r>
    <n v="6977"/>
    <s v="CA-2012-112144"/>
    <x v="1"/>
    <x v="1141"/>
    <d v="2012-07-02T00:00:00"/>
    <s v="Standard Class"/>
    <s v="CY-12745"/>
    <s v="Craig Yedwab"/>
    <x v="1"/>
    <s v="United States"/>
    <s v="Gilbert"/>
    <x v="16"/>
    <n v="85234"/>
    <x v="1"/>
    <s v="FUR-FU-10004306"/>
    <x v="0"/>
    <x v="5"/>
    <s v="Electrix Halogen Magnifier Lamp"/>
    <n v="621.7600000000001"/>
    <n v="4"/>
    <n v="0.2"/>
    <n v="46.631999999999977"/>
  </r>
  <r>
    <n v="6978"/>
    <s v="US-2013-119298"/>
    <x v="0"/>
    <x v="881"/>
    <d v="2013-11-29T00:00:00"/>
    <s v="First Class"/>
    <s v="EP-13915"/>
    <s v="Emily Phan"/>
    <x v="0"/>
    <s v="United States"/>
    <s v="Jonesboro"/>
    <x v="36"/>
    <n v="72401"/>
    <x v="0"/>
    <s v="TEC-PH-10002564"/>
    <x v="2"/>
    <x v="7"/>
    <s v="OtterBox Defender Series Case - Samsung Galaxy S4"/>
    <n v="59.98"/>
    <n v="2"/>
    <n v="0"/>
    <n v="17.993999999999993"/>
  </r>
  <r>
    <n v="6979"/>
    <s v="CA-2014-155159"/>
    <x v="3"/>
    <x v="920"/>
    <d v="2014-11-30T00:00:00"/>
    <s v="Second Class"/>
    <s v="DL-13315"/>
    <s v="Delfina Latchford"/>
    <x v="0"/>
    <s v="United States"/>
    <s v="Atlanta"/>
    <x v="32"/>
    <n v="30318"/>
    <x v="0"/>
    <s v="OFF-PA-10003724"/>
    <x v="1"/>
    <x v="10"/>
    <s v="Wirebound Message Book, 4 per Page"/>
    <n v="48.87"/>
    <n v="9"/>
    <n v="0"/>
    <n v="23.946299999999997"/>
  </r>
  <r>
    <n v="6980"/>
    <s v="CA-2014-149076"/>
    <x v="3"/>
    <x v="424"/>
    <d v="2014-01-20T00:00:00"/>
    <s v="Standard Class"/>
    <s v="SO-20335"/>
    <s v="Sean O'Donnell"/>
    <x v="0"/>
    <s v="United States"/>
    <s v="Los Angeles"/>
    <x v="1"/>
    <n v="90036"/>
    <x v="1"/>
    <s v="OFF-PA-10000483"/>
    <x v="1"/>
    <x v="10"/>
    <s v="Xerox 19"/>
    <n v="154.9"/>
    <n v="5"/>
    <n v="0"/>
    <n v="69.704999999999998"/>
  </r>
  <r>
    <n v="6981"/>
    <s v="CA-2011-146990"/>
    <x v="2"/>
    <x v="845"/>
    <d v="2011-11-08T00:00:00"/>
    <s v="First Class"/>
    <s v="BP-11095"/>
    <s v="Bart Pistole"/>
    <x v="1"/>
    <s v="United States"/>
    <s v="New York City"/>
    <x v="15"/>
    <n v="10024"/>
    <x v="3"/>
    <s v="OFF-FA-10000611"/>
    <x v="1"/>
    <x v="13"/>
    <s v="Binder Clips by OIC"/>
    <n v="5.92"/>
    <n v="4"/>
    <n v="0"/>
    <n v="2.8415999999999997"/>
  </r>
  <r>
    <n v="6982"/>
    <s v="CA-2011-146990"/>
    <x v="2"/>
    <x v="845"/>
    <d v="2011-11-08T00:00:00"/>
    <s v="First Class"/>
    <s v="BP-11095"/>
    <s v="Bart Pistole"/>
    <x v="1"/>
    <s v="United States"/>
    <s v="New York City"/>
    <x v="15"/>
    <n v="10024"/>
    <x v="3"/>
    <s v="OFF-PA-10000246"/>
    <x v="1"/>
    <x v="10"/>
    <s v="Riverleaf Stik-Withit Designer Note Cubes"/>
    <n v="30.18"/>
    <n v="3"/>
    <n v="0"/>
    <n v="13.8828"/>
  </r>
  <r>
    <n v="6983"/>
    <s v="CA-2013-116526"/>
    <x v="0"/>
    <x v="142"/>
    <d v="2013-09-06T00:00:00"/>
    <s v="Standard Class"/>
    <s v="JA-15970"/>
    <s v="Joseph Airdo"/>
    <x v="0"/>
    <s v="United States"/>
    <s v="Detroit"/>
    <x v="12"/>
    <n v="48227"/>
    <x v="2"/>
    <s v="OFF-BI-10004728"/>
    <x v="1"/>
    <x v="8"/>
    <s v="Wilson Jones Turn Tabs Binder Tool for Ring Binders"/>
    <n v="24.1"/>
    <n v="5"/>
    <n v="0"/>
    <n v="11.086"/>
  </r>
  <r>
    <n v="6984"/>
    <s v="CA-2013-116526"/>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s v="CA-2013-116526"/>
    <x v="0"/>
    <x v="142"/>
    <d v="2013-09-06T00:00:00"/>
    <s v="Standard Class"/>
    <s v="JA-15970"/>
    <s v="Joseph Airdo"/>
    <x v="0"/>
    <s v="United States"/>
    <s v="Detroit"/>
    <x v="12"/>
    <n v="48227"/>
    <x v="2"/>
    <s v="OFF-AP-10002457"/>
    <x v="1"/>
    <x v="9"/>
    <s v="Eureka The Boss Plus 12-Amp Hard Box Upright Vacuum, Red"/>
    <n v="376.74"/>
    <n v="4"/>
    <n v="0.1"/>
    <n v="71.161999999999978"/>
  </r>
  <r>
    <n v="6986"/>
    <s v="CA-2013-116526"/>
    <x v="0"/>
    <x v="142"/>
    <d v="2013-09-06T00:00:00"/>
    <s v="Standard Class"/>
    <s v="JA-15970"/>
    <s v="Joseph Airdo"/>
    <x v="0"/>
    <s v="United States"/>
    <s v="Detroit"/>
    <x v="12"/>
    <n v="48227"/>
    <x v="2"/>
    <s v="OFF-BI-10000320"/>
    <x v="1"/>
    <x v="8"/>
    <s v="GBC Plastic Binding Combs"/>
    <n v="29.52"/>
    <n v="4"/>
    <n v="0"/>
    <n v="14.4648"/>
  </r>
  <r>
    <n v="6987"/>
    <s v="CA-2013-116526"/>
    <x v="0"/>
    <x v="142"/>
    <d v="2013-09-06T00:00:00"/>
    <s v="Standard Class"/>
    <s v="JA-15970"/>
    <s v="Joseph Airdo"/>
    <x v="0"/>
    <s v="United States"/>
    <s v="Detroit"/>
    <x v="12"/>
    <n v="48227"/>
    <x v="2"/>
    <s v="OFF-AR-10004999"/>
    <x v="1"/>
    <x v="6"/>
    <s v="Newell 315"/>
    <n v="11.96"/>
    <n v="2"/>
    <n v="0"/>
    <n v="2.99"/>
  </r>
  <r>
    <n v="6988"/>
    <s v="CA-2013-116526"/>
    <x v="0"/>
    <x v="142"/>
    <d v="2013-09-06T00:00:00"/>
    <s v="Standard Class"/>
    <s v="JA-15970"/>
    <s v="Joseph Airdo"/>
    <x v="0"/>
    <s v="United States"/>
    <s v="Detroit"/>
    <x v="12"/>
    <n v="48227"/>
    <x v="2"/>
    <s v="OFF-BI-10001116"/>
    <x v="1"/>
    <x v="8"/>
    <s v="Wilson Jones 1&quot; Hanging DublLock Ring Binders"/>
    <n v="26.400000000000002"/>
    <n v="5"/>
    <n v="0"/>
    <n v="12.672000000000001"/>
  </r>
  <r>
    <n v="6989"/>
    <s v="CA-2014-158561"/>
    <x v="3"/>
    <x v="343"/>
    <d v="2014-11-17T00:00:00"/>
    <s v="Second Class"/>
    <s v="BB-11545"/>
    <s v="Brenda Bowman"/>
    <x v="1"/>
    <s v="United States"/>
    <s v="Fort Lauderdale"/>
    <x v="2"/>
    <n v="33311"/>
    <x v="0"/>
    <s v="OFF-AP-10002651"/>
    <x v="1"/>
    <x v="9"/>
    <s v="Hoover Upright Vacuum With Dirt Cup"/>
    <n v="1158.1199999999999"/>
    <n v="5"/>
    <n v="0.2"/>
    <n v="130.28849999999983"/>
  </r>
  <r>
    <n v="6990"/>
    <s v="CA-2014-165099"/>
    <x v="3"/>
    <x v="157"/>
    <d v="2014-12-14T00:00:00"/>
    <s v="First Class"/>
    <s v="DK-13375"/>
    <s v="Dennis Kane"/>
    <x v="0"/>
    <s v="United States"/>
    <s v="Abilene"/>
    <x v="5"/>
    <n v="79605"/>
    <x v="2"/>
    <s v="OFF-AP-10001634"/>
    <x v="1"/>
    <x v="9"/>
    <s v="Hoover Commercial Lightweight Upright Vacuum"/>
    <n v="1.3919999999999997"/>
    <n v="2"/>
    <n v="0.8"/>
    <n v="-3.7584000000000009"/>
  </r>
  <r>
    <n v="6991"/>
    <s v="CA-2012-109386"/>
    <x v="1"/>
    <x v="627"/>
    <d v="2012-11-13T00:00:00"/>
    <s v="Second Class"/>
    <s v="RH-19600"/>
    <s v="Rob Haberlin"/>
    <x v="0"/>
    <s v="United States"/>
    <s v="Hampton"/>
    <x v="17"/>
    <n v="23666"/>
    <x v="0"/>
    <s v="OFF-AP-10003266"/>
    <x v="1"/>
    <x v="9"/>
    <s v="Holmes Replacement Filter for HEPA Air Cleaner, Large Room"/>
    <n v="44.43"/>
    <n v="3"/>
    <n v="0"/>
    <n v="18.660600000000002"/>
  </r>
  <r>
    <n v="6992"/>
    <s v="CA-2012-109386"/>
    <x v="1"/>
    <x v="627"/>
    <d v="2012-11-13T00:00:00"/>
    <s v="Second Class"/>
    <s v="RH-19600"/>
    <s v="Rob Haberlin"/>
    <x v="0"/>
    <s v="United States"/>
    <s v="Hampton"/>
    <x v="17"/>
    <n v="23666"/>
    <x v="0"/>
    <s v="TEC-PH-10002890"/>
    <x v="2"/>
    <x v="7"/>
    <s v="AT&amp;T 17929 Lendline Telephone"/>
    <n v="226.20000000000002"/>
    <n v="5"/>
    <n v="0"/>
    <n v="58.811999999999998"/>
  </r>
  <r>
    <n v="6993"/>
    <s v="CA-2012-109386"/>
    <x v="1"/>
    <x v="627"/>
    <d v="2012-11-13T00:00:00"/>
    <s v="Second Class"/>
    <s v="RH-19600"/>
    <s v="Rob Haberlin"/>
    <x v="0"/>
    <s v="United States"/>
    <s v="Hampton"/>
    <x v="17"/>
    <n v="23666"/>
    <x v="0"/>
    <s v="FUR-FU-10000308"/>
    <x v="0"/>
    <x v="5"/>
    <s v="Deflect-o Glass Clear Studded Chair Mats"/>
    <n v="186.54"/>
    <n v="3"/>
    <n v="0"/>
    <n v="41.038800000000002"/>
  </r>
  <r>
    <n v="6994"/>
    <s v="CA-2012-109386"/>
    <x v="1"/>
    <x v="627"/>
    <d v="2012-11-13T00:00:00"/>
    <s v="Second Class"/>
    <s v="RH-19600"/>
    <s v="Rob Haberlin"/>
    <x v="0"/>
    <s v="United States"/>
    <s v="Hampton"/>
    <x v="17"/>
    <n v="23666"/>
    <x v="0"/>
    <s v="OFF-AR-10000380"/>
    <x v="1"/>
    <x v="6"/>
    <s v="Hunt PowerHouse Electric Pencil Sharpener, Blue"/>
    <n v="265.85999999999996"/>
    <n v="7"/>
    <n v="0"/>
    <n v="79.757999999999967"/>
  </r>
  <r>
    <n v="6995"/>
    <s v="CA-2012-109386"/>
    <x v="1"/>
    <x v="627"/>
    <d v="2012-11-13T00:00:00"/>
    <s v="Second Class"/>
    <s v="RH-19600"/>
    <s v="Rob Haberlin"/>
    <x v="0"/>
    <s v="United States"/>
    <s v="Hampton"/>
    <x v="17"/>
    <n v="23666"/>
    <x v="0"/>
    <s v="OFF-AR-10000122"/>
    <x v="1"/>
    <x v="6"/>
    <s v="Newell 314"/>
    <n v="27.9"/>
    <n v="5"/>
    <n v="0"/>
    <n v="6.9749999999999979"/>
  </r>
  <r>
    <n v="6996"/>
    <s v="CA-2012-166800"/>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s v="CA-2014-117443"/>
    <x v="3"/>
    <x v="331"/>
    <d v="2014-12-26T00:00:00"/>
    <s v="Second Class"/>
    <s v="JB-15400"/>
    <s v="Jennifer Braxton"/>
    <x v="1"/>
    <s v="United States"/>
    <s v="Rockford"/>
    <x v="10"/>
    <n v="61107"/>
    <x v="2"/>
    <s v="OFF-BI-10004002"/>
    <x v="1"/>
    <x v="8"/>
    <s v="Wilson Jones International Size A4 Ring Binders"/>
    <n v="13.839999999999998"/>
    <n v="4"/>
    <n v="0.8"/>
    <n v="-22.144000000000005"/>
  </r>
  <r>
    <n v="6998"/>
    <s v="CA-2014-117443"/>
    <x v="3"/>
    <x v="331"/>
    <d v="2014-12-26T00:00:00"/>
    <s v="Second Class"/>
    <s v="JB-15400"/>
    <s v="Jennifer Braxton"/>
    <x v="1"/>
    <s v="United States"/>
    <s v="Rockford"/>
    <x v="10"/>
    <n v="61107"/>
    <x v="2"/>
    <s v="OFF-PA-10004475"/>
    <x v="1"/>
    <x v="10"/>
    <s v="Xerox 1940"/>
    <n v="175.87200000000001"/>
    <n v="4"/>
    <n v="0.2"/>
    <n v="63.753599999999992"/>
  </r>
  <r>
    <n v="6999"/>
    <s v="US-2013-134369"/>
    <x v="0"/>
    <x v="1142"/>
    <d v="2013-09-23T00:00:00"/>
    <s v="Standard Class"/>
    <s v="BC-11125"/>
    <s v="Becky Castell"/>
    <x v="2"/>
    <s v="United States"/>
    <s v="Laguna Niguel"/>
    <x v="1"/>
    <n v="92677"/>
    <x v="1"/>
    <s v="OFF-PA-10002195"/>
    <x v="1"/>
    <x v="10"/>
    <s v="Xerox 1966"/>
    <n v="12.96"/>
    <n v="2"/>
    <n v="0"/>
    <n v="6.3504000000000005"/>
  </r>
  <r>
    <n v="7000"/>
    <s v="CA-2014-123687"/>
    <x v="3"/>
    <x v="1143"/>
    <d v="2014-05-30T00:00:00"/>
    <s v="First Class"/>
    <s v="KC-16675"/>
    <s v="Kimberly Carter"/>
    <x v="1"/>
    <s v="United States"/>
    <s v="Louisville"/>
    <x v="0"/>
    <n v="40214"/>
    <x v="0"/>
    <s v="OFF-AP-10002670"/>
    <x v="1"/>
    <x v="9"/>
    <s v="Belkin 8-Outlet Premiere SurgeMaster II Surge Protectors"/>
    <n v="208.44"/>
    <n v="3"/>
    <n v="0"/>
    <n v="62.531999999999982"/>
  </r>
  <r>
    <n v="7001"/>
    <s v="CA-2014-123687"/>
    <x v="3"/>
    <x v="1143"/>
    <d v="2014-05-30T00:00:00"/>
    <s v="First Class"/>
    <s v="KC-16675"/>
    <s v="Kimberly Carter"/>
    <x v="1"/>
    <s v="United States"/>
    <s v="Louisville"/>
    <x v="0"/>
    <n v="40214"/>
    <x v="0"/>
    <s v="OFF-SU-10004498"/>
    <x v="1"/>
    <x v="14"/>
    <s v="Martin-Yale Premier Letter Opener"/>
    <n v="25.76"/>
    <n v="2"/>
    <n v="0"/>
    <n v="0.77280000000000015"/>
  </r>
  <r>
    <n v="7002"/>
    <s v="CA-2012-104871"/>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s v="CA-2011-133158"/>
    <x v="2"/>
    <x v="710"/>
    <d v="2011-08-21T00:00:00"/>
    <s v="Second Class"/>
    <s v="DW-13195"/>
    <s v="David Wiener"/>
    <x v="1"/>
    <s v="United States"/>
    <s v="Los Angeles"/>
    <x v="1"/>
    <n v="90045"/>
    <x v="1"/>
    <s v="FUR-FU-10000723"/>
    <x v="0"/>
    <x v="5"/>
    <s v="Deflect-o EconoMat Studded, No Bevel Mat for Low Pile Carpeting"/>
    <n v="289.24"/>
    <n v="7"/>
    <n v="0"/>
    <n v="26.031600000000012"/>
  </r>
  <r>
    <n v="7004"/>
    <s v="CA-2011-133158"/>
    <x v="2"/>
    <x v="710"/>
    <d v="2011-08-21T00:00:00"/>
    <s v="Second Class"/>
    <s v="DW-13195"/>
    <s v="David Wiener"/>
    <x v="1"/>
    <s v="United States"/>
    <s v="Los Angeles"/>
    <x v="1"/>
    <n v="90045"/>
    <x v="1"/>
    <s v="OFF-BI-10000632"/>
    <x v="1"/>
    <x v="8"/>
    <s v="Satellite Sectional Post Binders"/>
    <n v="69.456000000000003"/>
    <n v="2"/>
    <n v="0.2"/>
    <n v="22.573199999999996"/>
  </r>
  <r>
    <n v="7005"/>
    <s v="CA-2011-126333"/>
    <x v="2"/>
    <x v="851"/>
    <d v="2011-12-28T00:00:00"/>
    <s v="Standard Class"/>
    <s v="ME-18010"/>
    <s v="Michelle Ellison"/>
    <x v="1"/>
    <s v="United States"/>
    <s v="Port Arthur"/>
    <x v="5"/>
    <n v="77642"/>
    <x v="2"/>
    <s v="OFF-PA-10000223"/>
    <x v="1"/>
    <x v="10"/>
    <s v="Xerox 2000"/>
    <n v="5.1840000000000011"/>
    <n v="1"/>
    <n v="0.2"/>
    <n v="1.8144"/>
  </r>
  <r>
    <n v="7006"/>
    <s v="CA-2012-141740"/>
    <x v="1"/>
    <x v="549"/>
    <d v="2012-11-05T00:00:00"/>
    <s v="Standard Class"/>
    <s v="JF-15490"/>
    <s v="Jeremy Farry"/>
    <x v="0"/>
    <s v="United States"/>
    <s v="New York City"/>
    <x v="15"/>
    <n v="10009"/>
    <x v="3"/>
    <s v="FUR-CH-10001545"/>
    <x v="0"/>
    <x v="1"/>
    <s v="Hon Comfortask Task/Swivel Chairs"/>
    <n v="205.16400000000002"/>
    <n v="2"/>
    <n v="0.1"/>
    <n v="13.677600000000002"/>
  </r>
  <r>
    <n v="7007"/>
    <s v="CA-2011-119466"/>
    <x v="2"/>
    <x v="534"/>
    <d v="2011-12-21T00:00:00"/>
    <s v="Standard Class"/>
    <s v="SP-20860"/>
    <s v="Sung Pak"/>
    <x v="1"/>
    <s v="United States"/>
    <s v="Chicago"/>
    <x v="10"/>
    <n v="60623"/>
    <x v="2"/>
    <s v="FUR-FU-10001546"/>
    <x v="0"/>
    <x v="5"/>
    <s v="Dana Swing-Arm Lamps"/>
    <n v="8.5440000000000005"/>
    <n v="2"/>
    <n v="0.6"/>
    <n v="-7.4759999999999991"/>
  </r>
  <r>
    <n v="7008"/>
    <s v="CA-2012-154823"/>
    <x v="1"/>
    <x v="291"/>
    <d v="2012-08-25T00:00:00"/>
    <s v="Standard Class"/>
    <s v="KN-16390"/>
    <s v="Katherine Nockton"/>
    <x v="1"/>
    <s v="United States"/>
    <s v="Springfield"/>
    <x v="24"/>
    <n v="45503"/>
    <x v="3"/>
    <s v="OFF-BI-10001098"/>
    <x v="1"/>
    <x v="8"/>
    <s v="Acco D-Ring Binder w/DublLock"/>
    <n v="12.828000000000001"/>
    <n v="2"/>
    <n v="0.7"/>
    <n v="-8.9795999999999978"/>
  </r>
  <r>
    <n v="7009"/>
    <s v="CA-2012-154823"/>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s v="CA-2012-154823"/>
    <x v="1"/>
    <x v="291"/>
    <d v="2012-08-25T00:00:00"/>
    <s v="Standard Class"/>
    <s v="KN-16390"/>
    <s v="Katherine Nockton"/>
    <x v="1"/>
    <s v="United States"/>
    <s v="Springfield"/>
    <x v="24"/>
    <n v="45503"/>
    <x v="3"/>
    <s v="FUR-FU-10000193"/>
    <x v="0"/>
    <x v="5"/>
    <s v="Tenex Chairmats For Use with Hard Floors"/>
    <n v="25.983999999999998"/>
    <n v="1"/>
    <n v="0.2"/>
    <n v="-3.8976000000000015"/>
  </r>
  <r>
    <n v="7011"/>
    <s v="US-2011-135881"/>
    <x v="2"/>
    <x v="235"/>
    <d v="2011-05-27T00:00:00"/>
    <s v="Standard Class"/>
    <s v="GT-14710"/>
    <s v="Greg Tran"/>
    <x v="0"/>
    <s v="United States"/>
    <s v="New York City"/>
    <x v="15"/>
    <n v="10035"/>
    <x v="3"/>
    <s v="OFF-BI-10000829"/>
    <x v="1"/>
    <x v="8"/>
    <s v="Avery Non-Stick Binders"/>
    <n v="17.96"/>
    <n v="5"/>
    <n v="0.2"/>
    <n v="5.8369999999999997"/>
  </r>
  <r>
    <n v="7012"/>
    <s v="US-2011-135881"/>
    <x v="2"/>
    <x v="235"/>
    <d v="2011-05-27T00:00:00"/>
    <s v="Standard Class"/>
    <s v="GT-14710"/>
    <s v="Greg Tran"/>
    <x v="0"/>
    <s v="United States"/>
    <s v="New York City"/>
    <x v="15"/>
    <n v="10035"/>
    <x v="3"/>
    <s v="OFF-SU-10003002"/>
    <x v="1"/>
    <x v="14"/>
    <s v="Letter Slitter"/>
    <n v="5.04"/>
    <n v="2"/>
    <n v="0"/>
    <n v="0.15120000000000022"/>
  </r>
  <r>
    <n v="7013"/>
    <s v="US-2011-135881"/>
    <x v="2"/>
    <x v="235"/>
    <d v="2011-05-27T00:00:00"/>
    <s v="Standard Class"/>
    <s v="GT-14710"/>
    <s v="Greg Tran"/>
    <x v="0"/>
    <s v="United States"/>
    <s v="New York City"/>
    <x v="15"/>
    <n v="10035"/>
    <x v="3"/>
    <s v="OFF-AP-10002118"/>
    <x v="1"/>
    <x v="9"/>
    <s v="1.7 Cubic Foot Compact &quot;Cube&quot; Office Refrigerators"/>
    <n v="208.16"/>
    <n v="1"/>
    <n v="0"/>
    <n v="56.20320000000001"/>
  </r>
  <r>
    <n v="7014"/>
    <s v="CA-2014-141201"/>
    <x v="3"/>
    <x v="34"/>
    <d v="2014-12-12T00:00:00"/>
    <s v="Second Class"/>
    <s v="DB-12910"/>
    <s v="Daniel Byrd"/>
    <x v="2"/>
    <s v="United States"/>
    <s v="Salinas"/>
    <x v="1"/>
    <n v="93905"/>
    <x v="1"/>
    <s v="FUR-BO-10001519"/>
    <x v="0"/>
    <x v="0"/>
    <s v="O'Sullivan 3-Shelf Heavy-Duty Bookcases"/>
    <n v="148.25700000000001"/>
    <n v="3"/>
    <n v="0.15"/>
    <n v="15.697800000000004"/>
  </r>
  <r>
    <n v="7015"/>
    <s v="CA-2011-114790"/>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s v="CA-2011-114790"/>
    <x v="2"/>
    <x v="518"/>
    <d v="2011-03-13T00:00:00"/>
    <s v="Second Class"/>
    <s v="FM-14215"/>
    <s v="Filia McAdams"/>
    <x v="1"/>
    <s v="United States"/>
    <s v="Richmond"/>
    <x v="0"/>
    <n v="40475"/>
    <x v="0"/>
    <s v="TEC-AC-10000710"/>
    <x v="2"/>
    <x v="11"/>
    <s v="Maxell DVD-RAM Discs"/>
    <n v="32.96"/>
    <n v="2"/>
    <n v="0"/>
    <n v="14.172800000000002"/>
  </r>
  <r>
    <n v="7017"/>
    <s v="CA-2011-114790"/>
    <x v="2"/>
    <x v="518"/>
    <d v="2011-03-13T00:00:00"/>
    <s v="Second Class"/>
    <s v="FM-14215"/>
    <s v="Filia McAdams"/>
    <x v="1"/>
    <s v="United States"/>
    <s v="Richmond"/>
    <x v="0"/>
    <n v="40475"/>
    <x v="0"/>
    <s v="TEC-PH-10000984"/>
    <x v="2"/>
    <x v="7"/>
    <s v="Panasonic KX-TG9471B"/>
    <n v="587.97"/>
    <n v="3"/>
    <n v="0"/>
    <n v="164.63160000000005"/>
  </r>
  <r>
    <n v="7018"/>
    <s v="CA-2011-114790"/>
    <x v="2"/>
    <x v="518"/>
    <d v="2011-03-13T00:00:00"/>
    <s v="Second Class"/>
    <s v="FM-14215"/>
    <s v="Filia McAdams"/>
    <x v="1"/>
    <s v="United States"/>
    <s v="Richmond"/>
    <x v="0"/>
    <n v="40475"/>
    <x v="0"/>
    <s v="OFF-PA-10000213"/>
    <x v="1"/>
    <x v="10"/>
    <s v="Xerox 198"/>
    <n v="14.940000000000001"/>
    <n v="3"/>
    <n v="0"/>
    <n v="7.0218000000000007"/>
  </r>
  <r>
    <n v="7019"/>
    <s v="US-2013-154256"/>
    <x v="0"/>
    <x v="661"/>
    <d v="2013-06-28T00:00:00"/>
    <s v="Second Class"/>
    <s v="SM-20005"/>
    <s v="Sally Matthias"/>
    <x v="0"/>
    <s v="United States"/>
    <s v="New York City"/>
    <x v="15"/>
    <n v="10035"/>
    <x v="3"/>
    <s v="OFF-LA-10003720"/>
    <x v="1"/>
    <x v="2"/>
    <s v="Avery 487"/>
    <n v="25.83"/>
    <n v="7"/>
    <n v="0"/>
    <n v="12.1401"/>
  </r>
  <r>
    <n v="7020"/>
    <s v="CA-2011-124737"/>
    <x v="2"/>
    <x v="709"/>
    <d v="2011-08-27T00:00:00"/>
    <s v="Standard Class"/>
    <s v="AP-10915"/>
    <s v="Arthur Prichep"/>
    <x v="0"/>
    <s v="United States"/>
    <s v="Denver"/>
    <x v="22"/>
    <n v="80219"/>
    <x v="1"/>
    <s v="OFF-PA-10001837"/>
    <x v="1"/>
    <x v="10"/>
    <s v="Xerox 1976"/>
    <n v="15.552000000000003"/>
    <n v="3"/>
    <n v="0.2"/>
    <n v="5.4432"/>
  </r>
  <r>
    <n v="7021"/>
    <s v="CA-2011-124737"/>
    <x v="2"/>
    <x v="709"/>
    <d v="2011-08-27T00:00:00"/>
    <s v="Standard Class"/>
    <s v="AP-10915"/>
    <s v="Arthur Prichep"/>
    <x v="0"/>
    <s v="United States"/>
    <s v="Denver"/>
    <x v="22"/>
    <n v="80219"/>
    <x v="1"/>
    <s v="OFF-SU-10004661"/>
    <x v="1"/>
    <x v="14"/>
    <s v="Acme Titanium Bonded Scissors"/>
    <n v="6.8000000000000007"/>
    <n v="1"/>
    <n v="0.2"/>
    <n v="0.50999999999999979"/>
  </r>
  <r>
    <n v="7022"/>
    <s v="CA-2011-124737"/>
    <x v="2"/>
    <x v="709"/>
    <d v="2011-08-27T00:00:00"/>
    <s v="Standard Class"/>
    <s v="AP-10915"/>
    <s v="Arthur Prichep"/>
    <x v="0"/>
    <s v="United States"/>
    <s v="Denver"/>
    <x v="22"/>
    <n v="80219"/>
    <x v="1"/>
    <s v="FUR-FU-10003274"/>
    <x v="0"/>
    <x v="5"/>
    <s v="Regeneration Desk Collection"/>
    <n v="4.2240000000000002"/>
    <n v="3"/>
    <n v="0.2"/>
    <n v="1.2672000000000003"/>
  </r>
  <r>
    <n v="7023"/>
    <s v="CA-2011-124737"/>
    <x v="2"/>
    <x v="709"/>
    <d v="2011-08-27T00:00:00"/>
    <s v="Standard Class"/>
    <s v="AP-10915"/>
    <s v="Arthur Prichep"/>
    <x v="0"/>
    <s v="United States"/>
    <s v="Denver"/>
    <x v="22"/>
    <n v="80219"/>
    <x v="1"/>
    <s v="TEC-PH-10000149"/>
    <x v="2"/>
    <x v="7"/>
    <s v="Cisco SPA525G2 IP Phone - Wireless"/>
    <n v="143.64000000000001"/>
    <n v="9"/>
    <n v="0.2"/>
    <n v="10.772999999999989"/>
  </r>
  <r>
    <n v="7024"/>
    <s v="CA-2011-124737"/>
    <x v="2"/>
    <x v="709"/>
    <d v="2011-08-27T00:00:00"/>
    <s v="Standard Class"/>
    <s v="AP-10915"/>
    <s v="Arthur Prichep"/>
    <x v="0"/>
    <s v="United States"/>
    <s v="Denver"/>
    <x v="22"/>
    <n v="80219"/>
    <x v="1"/>
    <s v="OFF-PA-10000019"/>
    <x v="1"/>
    <x v="10"/>
    <s v="Xerox 1931"/>
    <n v="31.104000000000006"/>
    <n v="6"/>
    <n v="0.2"/>
    <n v="10.8864"/>
  </r>
  <r>
    <n v="7025"/>
    <s v="CA-2011-124737"/>
    <x v="2"/>
    <x v="709"/>
    <d v="2011-08-27T00:00:00"/>
    <s v="Standard Class"/>
    <s v="AP-10915"/>
    <s v="Arthur Prichep"/>
    <x v="0"/>
    <s v="United States"/>
    <s v="Denver"/>
    <x v="22"/>
    <n v="80219"/>
    <x v="1"/>
    <s v="OFF-PA-10001125"/>
    <x v="1"/>
    <x v="10"/>
    <s v="Xerox 1988"/>
    <n v="223.05600000000001"/>
    <n v="9"/>
    <n v="0.2"/>
    <n v="69.704999999999984"/>
  </r>
  <r>
    <n v="7026"/>
    <s v="US-2014-101840"/>
    <x v="3"/>
    <x v="695"/>
    <d v="2014-02-13T00:00:00"/>
    <s v="Standard Class"/>
    <s v="SP-20545"/>
    <s v="Sibella Parks"/>
    <x v="1"/>
    <s v="United States"/>
    <s v="New York City"/>
    <x v="15"/>
    <n v="10024"/>
    <x v="3"/>
    <s v="TEC-PH-10002538"/>
    <x v="2"/>
    <x v="7"/>
    <s v="Grandstream GXP1160 VoIP phone"/>
    <n v="227.45999999999998"/>
    <n v="6"/>
    <n v="0"/>
    <n v="65.963399999999979"/>
  </r>
  <r>
    <n v="7027"/>
    <s v="US-2014-101840"/>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s v="CA-2014-131653"/>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s v="US-2013-157840"/>
    <x v="0"/>
    <x v="887"/>
    <d v="2013-12-24T00:00:00"/>
    <s v="Second Class"/>
    <s v="MC-17575"/>
    <s v="Matt Collins"/>
    <x v="0"/>
    <s v="United States"/>
    <s v="Fremont"/>
    <x v="8"/>
    <n v="68025"/>
    <x v="2"/>
    <s v="OFF-PA-10003673"/>
    <x v="1"/>
    <x v="10"/>
    <s v="Strathmore Photo Mount Cards"/>
    <n v="33.9"/>
    <n v="5"/>
    <n v="0"/>
    <n v="15.593999999999999"/>
  </r>
  <r>
    <n v="7030"/>
    <s v="CA-2013-145548"/>
    <x v="0"/>
    <x v="583"/>
    <d v="2013-11-17T00:00:00"/>
    <s v="Standard Class"/>
    <s v="EB-13750"/>
    <s v="Edward Becker"/>
    <x v="1"/>
    <s v="United States"/>
    <s v="New York City"/>
    <x v="15"/>
    <n v="10011"/>
    <x v="3"/>
    <s v="OFF-ST-10002562"/>
    <x v="1"/>
    <x v="4"/>
    <s v="Staples"/>
    <n v="28.14"/>
    <n v="3"/>
    <n v="0"/>
    <n v="7.8792000000000009"/>
  </r>
  <r>
    <n v="7031"/>
    <s v="CA-2013-145548"/>
    <x v="0"/>
    <x v="583"/>
    <d v="2013-11-17T00:00:00"/>
    <s v="Standard Class"/>
    <s v="EB-13750"/>
    <s v="Edward Becker"/>
    <x v="1"/>
    <s v="United States"/>
    <s v="New York City"/>
    <x v="15"/>
    <n v="10011"/>
    <x v="3"/>
    <s v="TEC-AC-10002305"/>
    <x v="2"/>
    <x v="11"/>
    <s v="KeyTronic E03601U1 - Keyboard - Beige"/>
    <n v="36"/>
    <n v="2"/>
    <n v="0"/>
    <n v="6.4799999999999969"/>
  </r>
  <r>
    <n v="7032"/>
    <s v="CA-2013-145548"/>
    <x v="0"/>
    <x v="583"/>
    <d v="2013-11-17T00:00:00"/>
    <s v="Standard Class"/>
    <s v="EB-13750"/>
    <s v="Edward Becker"/>
    <x v="1"/>
    <s v="United States"/>
    <s v="New York City"/>
    <x v="15"/>
    <n v="10011"/>
    <x v="3"/>
    <s v="OFF-AR-10003373"/>
    <x v="1"/>
    <x v="6"/>
    <s v="Boston School Pro Electric Pencil Sharpener, 1670"/>
    <n v="92.94"/>
    <n v="3"/>
    <n v="0"/>
    <n v="25.093799999999998"/>
  </r>
  <r>
    <n v="7033"/>
    <s v="CA-2013-145548"/>
    <x v="0"/>
    <x v="583"/>
    <d v="2013-11-17T00:00:00"/>
    <s v="Standard Class"/>
    <s v="EB-13750"/>
    <s v="Edward Becker"/>
    <x v="1"/>
    <s v="United States"/>
    <s v="New York City"/>
    <x v="15"/>
    <n v="10011"/>
    <x v="3"/>
    <s v="FUR-CH-10003774"/>
    <x v="0"/>
    <x v="1"/>
    <s v="Global Wood Trimmed Manager's Task Chair, Khaki"/>
    <n v="245.64600000000002"/>
    <n v="3"/>
    <n v="0.1"/>
    <n v="8.1881999999999877"/>
  </r>
  <r>
    <n v="7034"/>
    <s v="CA-2013-145548"/>
    <x v="0"/>
    <x v="583"/>
    <d v="2013-11-17T00:00:00"/>
    <s v="Standard Class"/>
    <s v="EB-13750"/>
    <s v="Edward Becker"/>
    <x v="1"/>
    <s v="United States"/>
    <s v="New York City"/>
    <x v="15"/>
    <n v="10011"/>
    <x v="3"/>
    <s v="OFF-BI-10001510"/>
    <x v="1"/>
    <x v="8"/>
    <s v="Deluxe Heavy-Duty Vinyl Round Ring Binder"/>
    <n v="55.00800000000001"/>
    <n v="3"/>
    <n v="0.2"/>
    <n v="17.189999999999998"/>
  </r>
  <r>
    <n v="7035"/>
    <s v="CA-2013-145548"/>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s v="CA-2014-119494"/>
    <x v="3"/>
    <x v="45"/>
    <d v="2014-11-14T00:00:00"/>
    <s v="Standard Class"/>
    <s v="JE-15610"/>
    <s v="Jim Epp"/>
    <x v="1"/>
    <s v="United States"/>
    <s v="San Diego"/>
    <x v="1"/>
    <n v="92105"/>
    <x v="1"/>
    <s v="FUR-CH-10004675"/>
    <x v="0"/>
    <x v="1"/>
    <s v="Lifetime Advantage Folding Chairs, 4/Carton"/>
    <n v="523.39200000000005"/>
    <n v="3"/>
    <n v="0.2"/>
    <n v="52.339199999999977"/>
  </r>
  <r>
    <n v="7037"/>
    <s v="CA-2011-124618"/>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s v="CA-2014-161970"/>
    <x v="3"/>
    <x v="585"/>
    <d v="2014-09-28T00:00:00"/>
    <s v="Standard Class"/>
    <s v="PB-19105"/>
    <s v="Peter Bühler"/>
    <x v="0"/>
    <s v="United States"/>
    <s v="Smyrna"/>
    <x v="32"/>
    <n v="30080"/>
    <x v="0"/>
    <s v="OFF-PA-10004255"/>
    <x v="1"/>
    <x v="10"/>
    <s v="Xerox 219"/>
    <n v="12.96"/>
    <n v="2"/>
    <n v="0"/>
    <n v="6.2208000000000006"/>
  </r>
  <r>
    <n v="7039"/>
    <s v="CA-2014-161970"/>
    <x v="3"/>
    <x v="585"/>
    <d v="2014-09-28T00:00:00"/>
    <s v="Standard Class"/>
    <s v="PB-19105"/>
    <s v="Peter Bühler"/>
    <x v="0"/>
    <s v="United States"/>
    <s v="Smyrna"/>
    <x v="32"/>
    <n v="30080"/>
    <x v="0"/>
    <s v="OFF-AR-10003896"/>
    <x v="1"/>
    <x v="6"/>
    <s v="Stride Job 150 Highlighters, Chisel Tip, Assorted Colors"/>
    <n v="17.940000000000001"/>
    <n v="3"/>
    <n v="0"/>
    <n v="6.4584000000000001"/>
  </r>
  <r>
    <n v="7040"/>
    <s v="CA-2014-103443"/>
    <x v="3"/>
    <x v="94"/>
    <d v="2014-12-24T00:00:00"/>
    <s v="Standard Class"/>
    <s v="AT-10735"/>
    <s v="Annie Thurman"/>
    <x v="0"/>
    <s v="United States"/>
    <s v="New York City"/>
    <x v="15"/>
    <n v="10009"/>
    <x v="3"/>
    <s v="OFF-ST-10002276"/>
    <x v="1"/>
    <x v="4"/>
    <s v="Safco Steel Mobile File Cart"/>
    <n v="166.72"/>
    <n v="2"/>
    <n v="0"/>
    <n v="41.680000000000007"/>
  </r>
  <r>
    <n v="7041"/>
    <s v="CA-2014-103443"/>
    <x v="3"/>
    <x v="94"/>
    <d v="2014-12-24T00:00:00"/>
    <s v="Standard Class"/>
    <s v="AT-10735"/>
    <s v="Annie Thurman"/>
    <x v="0"/>
    <s v="United States"/>
    <s v="New York City"/>
    <x v="15"/>
    <n v="10009"/>
    <x v="3"/>
    <s v="OFF-BI-10001617"/>
    <x v="1"/>
    <x v="8"/>
    <s v="GBC Wire Binding Combs"/>
    <n v="24.816000000000003"/>
    <n v="3"/>
    <n v="0.2"/>
    <n v="8.3753999999999991"/>
  </r>
  <r>
    <n v="7042"/>
    <s v="CA-2014-103443"/>
    <x v="3"/>
    <x v="94"/>
    <d v="2014-12-24T00:00:00"/>
    <s v="Standard Class"/>
    <s v="AT-10735"/>
    <s v="Annie Thurman"/>
    <x v="0"/>
    <s v="United States"/>
    <s v="New York City"/>
    <x v="15"/>
    <n v="10009"/>
    <x v="3"/>
    <s v="FUR-FU-10000308"/>
    <x v="0"/>
    <x v="5"/>
    <s v="Deflect-o Glass Clear Studded Chair Mats"/>
    <n v="124.36"/>
    <n v="2"/>
    <n v="0"/>
    <n v="27.359200000000001"/>
  </r>
  <r>
    <n v="7043"/>
    <s v="US-2014-165358"/>
    <x v="3"/>
    <x v="930"/>
    <d v="2014-07-24T00:00:00"/>
    <s v="Standard Class"/>
    <s v="SV-20365"/>
    <s v="Seth Vernon"/>
    <x v="0"/>
    <s v="United States"/>
    <s v="Philadelphia"/>
    <x v="9"/>
    <n v="19134"/>
    <x v="3"/>
    <s v="TEC-CO-10001943"/>
    <x v="2"/>
    <x v="16"/>
    <s v="Canon PC-428 Personal Copier"/>
    <n v="599.97"/>
    <n v="5"/>
    <n v="0.4"/>
    <n v="69.996499999999969"/>
  </r>
  <r>
    <n v="7044"/>
    <s v="US-2014-165358"/>
    <x v="3"/>
    <x v="930"/>
    <d v="2014-07-24T00:00:00"/>
    <s v="Standard Class"/>
    <s v="SV-20365"/>
    <s v="Seth Vernon"/>
    <x v="0"/>
    <s v="United States"/>
    <s v="Philadelphia"/>
    <x v="9"/>
    <n v="19134"/>
    <x v="3"/>
    <s v="FUR-CH-10002647"/>
    <x v="0"/>
    <x v="1"/>
    <s v="Situations Contoured Folding Chairs, 4/Set"/>
    <n v="198.744"/>
    <n v="4"/>
    <n v="0.3"/>
    <n v="-14.195999999999984"/>
  </r>
  <r>
    <n v="7045"/>
    <s v="US-2014-165358"/>
    <x v="3"/>
    <x v="930"/>
    <d v="2014-07-24T00:00:00"/>
    <s v="Standard Class"/>
    <s v="SV-20365"/>
    <s v="Seth Vernon"/>
    <x v="0"/>
    <s v="United States"/>
    <s v="Philadelphia"/>
    <x v="9"/>
    <n v="19134"/>
    <x v="3"/>
    <s v="OFF-SU-10004768"/>
    <x v="1"/>
    <x v="14"/>
    <s v="Acme Kleencut Forged Steel Scissors"/>
    <n v="9.1840000000000011"/>
    <n v="2"/>
    <n v="0.2"/>
    <n v="1.1479999999999988"/>
  </r>
  <r>
    <n v="7046"/>
    <s v="CA-2013-160136"/>
    <x v="0"/>
    <x v="54"/>
    <d v="2013-11-10T00:00:00"/>
    <s v="Standard Class"/>
    <s v="PJ-18835"/>
    <s v="Patrick Jones"/>
    <x v="1"/>
    <s v="United States"/>
    <s v="Dallas"/>
    <x v="5"/>
    <n v="75217"/>
    <x v="2"/>
    <s v="OFF-PA-10002160"/>
    <x v="1"/>
    <x v="10"/>
    <s v="Xerox 1978"/>
    <n v="9.2480000000000011"/>
    <n v="2"/>
    <n v="0.2"/>
    <n v="3.3524000000000003"/>
  </r>
  <r>
    <n v="7047"/>
    <s v="CA-2011-150581"/>
    <x v="2"/>
    <x v="918"/>
    <d v="2011-04-12T00:00:00"/>
    <s v="Standard Class"/>
    <s v="NM-18445"/>
    <s v="Nathan Mautz"/>
    <x v="2"/>
    <s v="United States"/>
    <s v="Concord"/>
    <x v="1"/>
    <n v="94521"/>
    <x v="1"/>
    <s v="FUR-TA-10003748"/>
    <x v="0"/>
    <x v="3"/>
    <s v="Bevis 36 x 72 Conference Tables"/>
    <n v="99.591999999999999"/>
    <n v="1"/>
    <n v="0.2"/>
    <n v="2.4897999999999989"/>
  </r>
  <r>
    <n v="7048"/>
    <s v="CA-2011-150581"/>
    <x v="2"/>
    <x v="918"/>
    <d v="2011-04-12T00:00:00"/>
    <s v="Standard Class"/>
    <s v="NM-18445"/>
    <s v="Nathan Mautz"/>
    <x v="2"/>
    <s v="United States"/>
    <s v="Concord"/>
    <x v="1"/>
    <n v="94521"/>
    <x v="1"/>
    <s v="TEC-AC-10001908"/>
    <x v="2"/>
    <x v="11"/>
    <s v="Logitech Wireless Headset h800"/>
    <n v="399.96"/>
    <n v="4"/>
    <n v="0"/>
    <n v="139.98599999999999"/>
  </r>
  <r>
    <n v="7049"/>
    <s v="CA-2013-119515"/>
    <x v="0"/>
    <x v="1041"/>
    <d v="2013-08-17T00:00:00"/>
    <s v="First Class"/>
    <s v="TR-21325"/>
    <s v="Toby Ritter"/>
    <x v="0"/>
    <s v="United States"/>
    <s v="Nashville"/>
    <x v="18"/>
    <n v="37211"/>
    <x v="0"/>
    <s v="OFF-PA-10000552"/>
    <x v="1"/>
    <x v="10"/>
    <s v="Xerox 200"/>
    <n v="15.552000000000003"/>
    <n v="3"/>
    <n v="0.2"/>
    <n v="5.4432"/>
  </r>
  <r>
    <n v="7050"/>
    <s v="CA-2011-141355"/>
    <x v="2"/>
    <x v="794"/>
    <d v="2011-09-30T00:00:00"/>
    <s v="Standard Class"/>
    <s v="BF-11005"/>
    <s v="Barry Franz"/>
    <x v="2"/>
    <s v="United States"/>
    <s v="Aurora"/>
    <x v="22"/>
    <n v="80013"/>
    <x v="1"/>
    <s v="OFF-AR-10003179"/>
    <x v="1"/>
    <x v="6"/>
    <s v="Dixon Ticonderoga Core-Lock Colored Pencils"/>
    <n v="14.576000000000001"/>
    <n v="2"/>
    <n v="0.2"/>
    <n v="2.3685999999999989"/>
  </r>
  <r>
    <n v="7051"/>
    <s v="CA-2013-165330"/>
    <x v="0"/>
    <x v="25"/>
    <d v="2013-12-12T00:00:00"/>
    <s v="Same Day"/>
    <s v="WB-21850"/>
    <s v="William Brown"/>
    <x v="0"/>
    <s v="United States"/>
    <s v="Anaheim"/>
    <x v="1"/>
    <n v="92804"/>
    <x v="1"/>
    <s v="OFF-BI-10004593"/>
    <x v="1"/>
    <x v="8"/>
    <s v="Ibico Laser Imprintable Binding System Covers"/>
    <n v="209.60000000000002"/>
    <n v="5"/>
    <n v="0.2"/>
    <n v="68.11999999999999"/>
  </r>
  <r>
    <n v="7052"/>
    <s v="CA-2013-165330"/>
    <x v="0"/>
    <x v="25"/>
    <d v="2013-12-12T00:00:00"/>
    <s v="Same Day"/>
    <s v="WB-21850"/>
    <s v="William Brown"/>
    <x v="0"/>
    <s v="United States"/>
    <s v="Anaheim"/>
    <x v="1"/>
    <n v="92804"/>
    <x v="1"/>
    <s v="OFF-AR-10000914"/>
    <x v="1"/>
    <x v="6"/>
    <s v="Boston 16765 Mini Stand Up Battery Pencil Sharpener"/>
    <n v="23.32"/>
    <n v="2"/>
    <n v="0"/>
    <n v="6.0632000000000019"/>
  </r>
  <r>
    <n v="7053"/>
    <s v="CA-2013-165330"/>
    <x v="0"/>
    <x v="25"/>
    <d v="2013-12-12T00:00:00"/>
    <s v="Same Day"/>
    <s v="WB-21850"/>
    <s v="William Brown"/>
    <x v="0"/>
    <s v="United States"/>
    <s v="Anaheim"/>
    <x v="1"/>
    <n v="92804"/>
    <x v="1"/>
    <s v="OFF-PA-10000241"/>
    <x v="1"/>
    <x v="10"/>
    <s v="IBM Multi-Purpose Copy Paper, 8 1/2 x 11&quot;, Case"/>
    <n v="30.98"/>
    <n v="1"/>
    <n v="0"/>
    <n v="13.940999999999999"/>
  </r>
  <r>
    <n v="7054"/>
    <s v="CA-2013-165330"/>
    <x v="0"/>
    <x v="25"/>
    <d v="2013-12-12T00:00:00"/>
    <s v="Same Day"/>
    <s v="WB-21850"/>
    <s v="William Brown"/>
    <x v="0"/>
    <s v="United States"/>
    <s v="Anaheim"/>
    <x v="1"/>
    <n v="92804"/>
    <x v="1"/>
    <s v="TEC-AC-10000057"/>
    <x v="2"/>
    <x v="11"/>
    <s v="Microsoft Natural Ergonomic Keyboard 4000"/>
    <n v="119.96"/>
    <n v="4"/>
    <n v="0"/>
    <n v="25.191599999999994"/>
  </r>
  <r>
    <n v="7055"/>
    <s v="CA-2013-165330"/>
    <x v="0"/>
    <x v="25"/>
    <d v="2013-12-12T00:00:00"/>
    <s v="Same Day"/>
    <s v="WB-21850"/>
    <s v="William Brown"/>
    <x v="0"/>
    <s v="United States"/>
    <s v="Anaheim"/>
    <x v="1"/>
    <n v="92804"/>
    <x v="1"/>
    <s v="FUR-CH-10003774"/>
    <x v="0"/>
    <x v="1"/>
    <s v="Global Wood Trimmed Manager's Task Chair, Khaki"/>
    <n v="363.92"/>
    <n v="5"/>
    <n v="0.2"/>
    <n v="-31.843000000000018"/>
  </r>
  <r>
    <n v="7056"/>
    <s v="CA-2013-165330"/>
    <x v="0"/>
    <x v="25"/>
    <d v="2013-12-12T00:00:00"/>
    <s v="Same Day"/>
    <s v="WB-21850"/>
    <s v="William Brown"/>
    <x v="0"/>
    <s v="United States"/>
    <s v="Anaheim"/>
    <x v="1"/>
    <n v="92804"/>
    <x v="1"/>
    <s v="OFF-BI-10002824"/>
    <x v="1"/>
    <x v="8"/>
    <s v="Recycled Easel Ring Binders"/>
    <n v="35.808"/>
    <n v="3"/>
    <n v="0.2"/>
    <n v="11.189999999999996"/>
  </r>
  <r>
    <n v="7057"/>
    <s v="CA-2013-165330"/>
    <x v="0"/>
    <x v="25"/>
    <d v="2013-12-12T00:00:00"/>
    <s v="Same Day"/>
    <s v="WB-21850"/>
    <s v="William Brown"/>
    <x v="0"/>
    <s v="United States"/>
    <s v="Anaheim"/>
    <x v="1"/>
    <n v="92804"/>
    <x v="1"/>
    <s v="OFF-BI-10004001"/>
    <x v="1"/>
    <x v="8"/>
    <s v="GBC Recycled VeloBinder Covers"/>
    <n v="122.688"/>
    <n v="9"/>
    <n v="0.2"/>
    <n v="39.873599999999982"/>
  </r>
  <r>
    <n v="7058"/>
    <s v="CA-2013-165330"/>
    <x v="0"/>
    <x v="25"/>
    <d v="2013-12-12T00:00:00"/>
    <s v="Same Day"/>
    <s v="WB-21850"/>
    <s v="William Brown"/>
    <x v="0"/>
    <s v="United States"/>
    <s v="Anaheim"/>
    <x v="1"/>
    <n v="92804"/>
    <x v="1"/>
    <s v="FUR-TA-10004619"/>
    <x v="0"/>
    <x v="3"/>
    <s v="Hon Non-Folding Utility Tables"/>
    <n v="892.13600000000008"/>
    <n v="7"/>
    <n v="0.2"/>
    <n v="111.51699999999991"/>
  </r>
  <r>
    <n v="7059"/>
    <s v="CA-2013-165330"/>
    <x v="0"/>
    <x v="25"/>
    <d v="2013-12-12T00:00:00"/>
    <s v="Same Day"/>
    <s v="WB-21850"/>
    <s v="William Brown"/>
    <x v="0"/>
    <s v="United States"/>
    <s v="Anaheim"/>
    <x v="1"/>
    <n v="92804"/>
    <x v="1"/>
    <s v="OFF-ST-10000636"/>
    <x v="1"/>
    <x v="4"/>
    <s v="Rogers Profile Extra Capacity Storage Tub"/>
    <n v="50.22"/>
    <n v="3"/>
    <n v="0"/>
    <n v="2.0087999999999973"/>
  </r>
  <r>
    <n v="7060"/>
    <s v="CA-2013-165330"/>
    <x v="0"/>
    <x v="25"/>
    <d v="2013-12-12T00:00:00"/>
    <s v="Same Day"/>
    <s v="WB-21850"/>
    <s v="William Brown"/>
    <x v="0"/>
    <s v="United States"/>
    <s v="Anaheim"/>
    <x v="1"/>
    <n v="92804"/>
    <x v="1"/>
    <s v="OFF-AP-10001469"/>
    <x v="1"/>
    <x v="9"/>
    <s v="Fellowes 8 Outlet Superior Workstation Surge Protector"/>
    <n v="83.42"/>
    <n v="2"/>
    <n v="0"/>
    <n v="24.191799999999994"/>
  </r>
  <r>
    <n v="7061"/>
    <s v="CA-2013-165330"/>
    <x v="0"/>
    <x v="25"/>
    <d v="2013-12-12T00:00:00"/>
    <s v="Same Day"/>
    <s v="WB-21850"/>
    <s v="William Brown"/>
    <x v="0"/>
    <s v="United States"/>
    <s v="Anaheim"/>
    <x v="1"/>
    <n v="92804"/>
    <x v="1"/>
    <s v="OFF-BI-10002897"/>
    <x v="1"/>
    <x v="8"/>
    <s v="Black Avery Memo-Size 3-Ring Binder, 5 1/2&quot; x 8 1/2&quot;"/>
    <n v="5.8719999999999999"/>
    <n v="2"/>
    <n v="0.2"/>
    <n v="2.1286"/>
  </r>
  <r>
    <n v="7062"/>
    <s v="CA-2012-132633"/>
    <x v="1"/>
    <x v="302"/>
    <d v="2012-02-05T00:00:00"/>
    <s v="Second Class"/>
    <s v="KH-16630"/>
    <s v="Ken Heidel"/>
    <x v="1"/>
    <s v="United States"/>
    <s v="Pleasant Grove"/>
    <x v="7"/>
    <n v="84062"/>
    <x v="1"/>
    <s v="OFF-BI-10002432"/>
    <x v="1"/>
    <x v="8"/>
    <s v="Wilson Jones Standard D-Ring Binders"/>
    <n v="12.144"/>
    <n v="3"/>
    <n v="0.2"/>
    <n v="4.0985999999999994"/>
  </r>
  <r>
    <n v="7063"/>
    <s v="CA-2013-157742"/>
    <x v="0"/>
    <x v="723"/>
    <d v="2014-01-01T00:00:00"/>
    <s v="Second Class"/>
    <s v="KL-16645"/>
    <s v="Ken Lonsdale"/>
    <x v="0"/>
    <s v="United States"/>
    <s v="Springfield"/>
    <x v="21"/>
    <n v="97477"/>
    <x v="1"/>
    <s v="OFF-EN-10002592"/>
    <x v="1"/>
    <x v="12"/>
    <s v="Peel &amp; Seel Recycled Catalog Envelopes, Brown"/>
    <n v="27.792000000000002"/>
    <n v="3"/>
    <n v="0.2"/>
    <n v="10.422000000000001"/>
  </r>
  <r>
    <n v="7064"/>
    <s v="CA-2014-127712"/>
    <x v="3"/>
    <x v="515"/>
    <d v="2014-09-06T00:00:00"/>
    <s v="Standard Class"/>
    <s v="MG-17890"/>
    <s v="Michael Granlund"/>
    <x v="2"/>
    <s v="United States"/>
    <s v="Salem"/>
    <x v="21"/>
    <n v="97301"/>
    <x v="1"/>
    <s v="OFF-SU-10002522"/>
    <x v="1"/>
    <x v="14"/>
    <s v="Acme Kleen Earth Office Shears"/>
    <n v="6.2080000000000002"/>
    <n v="2"/>
    <n v="0.2"/>
    <n v="0.69839999999999902"/>
  </r>
  <r>
    <n v="7065"/>
    <s v="CA-2014-169474"/>
    <x v="3"/>
    <x v="1144"/>
    <d v="2014-02-10T00:00:00"/>
    <s v="Standard Class"/>
    <s v="JF-15355"/>
    <s v="Jay Fein"/>
    <x v="0"/>
    <s v="United States"/>
    <s v="Rochester"/>
    <x v="15"/>
    <n v="14609"/>
    <x v="3"/>
    <s v="OFF-AP-10003971"/>
    <x v="1"/>
    <x v="9"/>
    <s v="Belkin 6 Outlet Metallic Surge Strip"/>
    <n v="32.67"/>
    <n v="3"/>
    <n v="0"/>
    <n v="8.4942000000000011"/>
  </r>
  <r>
    <n v="7066"/>
    <s v="CA-2011-106726"/>
    <x v="2"/>
    <x v="776"/>
    <d v="2011-12-08T00:00:00"/>
    <s v="First Class"/>
    <s v="RS-19765"/>
    <s v="Roland Schwarz"/>
    <x v="1"/>
    <s v="United States"/>
    <s v="Los Angeles"/>
    <x v="1"/>
    <n v="90008"/>
    <x v="1"/>
    <s v="OFF-ST-10001496"/>
    <x v="1"/>
    <x v="4"/>
    <s v="Standard Rollaway File with Lock"/>
    <n v="1261.33"/>
    <n v="7"/>
    <n v="0"/>
    <n v="327.94580000000002"/>
  </r>
  <r>
    <n v="7067"/>
    <s v="CA-2013-147473"/>
    <x v="0"/>
    <x v="198"/>
    <d v="2013-06-04T00:00:00"/>
    <s v="Standard Class"/>
    <s v="NL-18310"/>
    <s v="Nancy Lomonaco"/>
    <x v="2"/>
    <s v="United States"/>
    <s v="Los Angeles"/>
    <x v="1"/>
    <n v="90049"/>
    <x v="1"/>
    <s v="OFF-PA-10004782"/>
    <x v="1"/>
    <x v="10"/>
    <s v="Xerox 228"/>
    <n v="38.880000000000003"/>
    <n v="6"/>
    <n v="0"/>
    <n v="18.662400000000002"/>
  </r>
  <r>
    <n v="7068"/>
    <s v="CA-2013-114209"/>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s v="CA-2013-114209"/>
    <x v="0"/>
    <x v="206"/>
    <d v="2013-05-27T00:00:00"/>
    <s v="Standard Class"/>
    <s v="AS-10285"/>
    <s v="Alejandro Savely"/>
    <x v="1"/>
    <s v="United States"/>
    <s v="Dallas"/>
    <x v="5"/>
    <n v="75081"/>
    <x v="2"/>
    <s v="OFF-PA-10003591"/>
    <x v="1"/>
    <x v="10"/>
    <s v="Southworth 100% Cotton The Best Paper"/>
    <n v="82.656000000000006"/>
    <n v="9"/>
    <n v="0.2"/>
    <n v="30.996000000000002"/>
  </r>
  <r>
    <n v="7070"/>
    <s v="CA-2011-141901"/>
    <x v="2"/>
    <x v="128"/>
    <d v="2011-08-14T00:00:00"/>
    <s v="Standard Class"/>
    <s v="GM-14500"/>
    <s v="Gene McClure"/>
    <x v="0"/>
    <s v="United States"/>
    <s v="Fresno"/>
    <x v="1"/>
    <n v="93727"/>
    <x v="1"/>
    <s v="OFF-PA-10001667"/>
    <x v="1"/>
    <x v="10"/>
    <s v="Great White Multi-Use Recycled Paper (20Lb. and 84 Bright)"/>
    <n v="5.98"/>
    <n v="1"/>
    <n v="0"/>
    <n v="2.6909999999999998"/>
  </r>
  <r>
    <n v="7071"/>
    <s v="CA-2013-164490"/>
    <x v="0"/>
    <x v="64"/>
    <d v="2013-09-11T00:00:00"/>
    <s v="Second Class"/>
    <s v="SU-20665"/>
    <s v="Stephanie Ulpright"/>
    <x v="2"/>
    <s v="United States"/>
    <s v="Chicago"/>
    <x v="10"/>
    <n v="60653"/>
    <x v="2"/>
    <s v="OFF-PA-10004971"/>
    <x v="1"/>
    <x v="10"/>
    <s v="Xerox 196"/>
    <n v="9.2480000000000011"/>
    <n v="2"/>
    <n v="0.2"/>
    <n v="3.3524000000000003"/>
  </r>
  <r>
    <n v="7072"/>
    <s v="CA-2013-112256"/>
    <x v="0"/>
    <x v="310"/>
    <d v="2013-07-29T00:00:00"/>
    <s v="Standard Class"/>
    <s v="CK-12205"/>
    <s v="Chloris Kastensmidt"/>
    <x v="0"/>
    <s v="United States"/>
    <s v="Mcallen"/>
    <x v="5"/>
    <n v="78501"/>
    <x v="2"/>
    <s v="OFF-AR-10001216"/>
    <x v="1"/>
    <x v="6"/>
    <s v="Newell 339"/>
    <n v="4.4479999999999995"/>
    <n v="2"/>
    <n v="0.2"/>
    <n v="0.3335999999999999"/>
  </r>
  <r>
    <n v="7073"/>
    <s v="CA-2013-112256"/>
    <x v="0"/>
    <x v="310"/>
    <d v="2013-07-29T00:00:00"/>
    <s v="Standard Class"/>
    <s v="CK-12205"/>
    <s v="Chloris Kastensmidt"/>
    <x v="0"/>
    <s v="United States"/>
    <s v="Mcallen"/>
    <x v="5"/>
    <n v="78501"/>
    <x v="2"/>
    <s v="OFF-PA-10004355"/>
    <x v="1"/>
    <x v="10"/>
    <s v="Xerox 231"/>
    <n v="5.1840000000000011"/>
    <n v="1"/>
    <n v="0.2"/>
    <n v="1.8144"/>
  </r>
  <r>
    <n v="7074"/>
    <s v="CA-2013-112256"/>
    <x v="0"/>
    <x v="310"/>
    <d v="2013-07-29T00:00:00"/>
    <s v="Standard Class"/>
    <s v="CK-12205"/>
    <s v="Chloris Kastensmidt"/>
    <x v="0"/>
    <s v="United States"/>
    <s v="Mcallen"/>
    <x v="5"/>
    <n v="78501"/>
    <x v="2"/>
    <s v="OFF-AR-10001953"/>
    <x v="1"/>
    <x v="6"/>
    <s v="Boston 1645 Deluxe Heavier-Duty Electric Pencil Sharpener"/>
    <n v="175.92"/>
    <n v="5"/>
    <n v="0.2"/>
    <n v="15.393000000000008"/>
  </r>
  <r>
    <n v="7075"/>
    <s v="CA-2013-112256"/>
    <x v="0"/>
    <x v="310"/>
    <d v="2013-07-29T00:00:00"/>
    <s v="Standard Class"/>
    <s v="CK-12205"/>
    <s v="Chloris Kastensmidt"/>
    <x v="0"/>
    <s v="United States"/>
    <s v="Mcallen"/>
    <x v="5"/>
    <n v="78501"/>
    <x v="2"/>
    <s v="OFF-BI-10004364"/>
    <x v="1"/>
    <x v="8"/>
    <s v="Storex Dura Pro Binders"/>
    <n v="4.7519999999999989"/>
    <n v="4"/>
    <n v="0.8"/>
    <n v="-8.3160000000000025"/>
  </r>
  <r>
    <n v="7076"/>
    <s v="CA-2013-112256"/>
    <x v="0"/>
    <x v="310"/>
    <d v="2013-07-29T00:00:00"/>
    <s v="Standard Class"/>
    <s v="CK-12205"/>
    <s v="Chloris Kastensmidt"/>
    <x v="0"/>
    <s v="United States"/>
    <s v="Mcallen"/>
    <x v="5"/>
    <n v="78501"/>
    <x v="2"/>
    <s v="OFF-SU-10001165"/>
    <x v="1"/>
    <x v="14"/>
    <s v="Acme Elite Stainless Steel Scissors"/>
    <n v="13.344000000000001"/>
    <n v="2"/>
    <n v="0.2"/>
    <n v="1.0007999999999999"/>
  </r>
  <r>
    <n v="7077"/>
    <s v="CA-2013-167416"/>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s v="CA-2013-106950"/>
    <x v="0"/>
    <x v="476"/>
    <d v="2013-09-07T00:00:00"/>
    <s v="Standard Class"/>
    <s v="JE-15715"/>
    <s v="Joe Elijah"/>
    <x v="0"/>
    <s v="United States"/>
    <s v="Charlotte"/>
    <x v="3"/>
    <n v="28205"/>
    <x v="0"/>
    <s v="OFF-BI-10000014"/>
    <x v="1"/>
    <x v="8"/>
    <s v="Heavy-Duty E-Z-D Binders"/>
    <n v="22.911000000000005"/>
    <n v="7"/>
    <n v="0.7"/>
    <n v="-17.565099999999994"/>
  </r>
  <r>
    <n v="7079"/>
    <s v="CA-2013-106950"/>
    <x v="0"/>
    <x v="476"/>
    <d v="2013-09-07T00:00:00"/>
    <s v="Standard Class"/>
    <s v="JE-15715"/>
    <s v="Joe Elijah"/>
    <x v="0"/>
    <s v="United States"/>
    <s v="Charlotte"/>
    <x v="3"/>
    <n v="28205"/>
    <x v="0"/>
    <s v="OFF-AP-10000159"/>
    <x v="1"/>
    <x v="9"/>
    <s v="Belkin F9M820V08 8 Outlet Surge"/>
    <n v="309.45600000000002"/>
    <n v="9"/>
    <n v="0.2"/>
    <n v="34.813799999999944"/>
  </r>
  <r>
    <n v="7080"/>
    <s v="CA-2013-106950"/>
    <x v="0"/>
    <x v="476"/>
    <d v="2013-09-07T00:00:00"/>
    <s v="Standard Class"/>
    <s v="JE-15715"/>
    <s v="Joe Elijah"/>
    <x v="0"/>
    <s v="United States"/>
    <s v="Charlotte"/>
    <x v="3"/>
    <n v="28205"/>
    <x v="0"/>
    <s v="OFF-AR-10003560"/>
    <x v="1"/>
    <x v="6"/>
    <s v="Zebra Zazzle Fluorescent Highlighters"/>
    <n v="19.456000000000003"/>
    <n v="4"/>
    <n v="0.2"/>
    <n v="3.4047999999999981"/>
  </r>
  <r>
    <n v="7081"/>
    <s v="CA-2013-106950"/>
    <x v="0"/>
    <x v="476"/>
    <d v="2013-09-07T00:00:00"/>
    <s v="Standard Class"/>
    <s v="JE-15715"/>
    <s v="Joe Elijah"/>
    <x v="0"/>
    <s v="United States"/>
    <s v="Charlotte"/>
    <x v="3"/>
    <n v="28205"/>
    <x v="0"/>
    <s v="FUR-TA-10001768"/>
    <x v="0"/>
    <x v="3"/>
    <s v="Hon Racetrack Conference Tables"/>
    <n v="472.51800000000003"/>
    <n v="3"/>
    <n v="0.4"/>
    <n v="-149.63070000000005"/>
  </r>
  <r>
    <n v="7082"/>
    <s v="CA-2013-106950"/>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s v="CA-2013-106950"/>
    <x v="0"/>
    <x v="476"/>
    <d v="2013-09-07T00:00:00"/>
    <s v="Standard Class"/>
    <s v="JE-15715"/>
    <s v="Joe Elijah"/>
    <x v="0"/>
    <s v="United States"/>
    <s v="Charlotte"/>
    <x v="3"/>
    <n v="28205"/>
    <x v="0"/>
    <s v="OFF-BI-10003166"/>
    <x v="1"/>
    <x v="8"/>
    <s v="GBC Plasticlear Binding Covers"/>
    <n v="17.220000000000006"/>
    <n v="5"/>
    <n v="0.7"/>
    <n v="-12.628"/>
  </r>
  <r>
    <n v="7084"/>
    <s v="CA-2014-118724"/>
    <x v="3"/>
    <x v="246"/>
    <d v="2014-07-26T00:00:00"/>
    <s v="Second Class"/>
    <s v="AR-10825"/>
    <s v="Anthony Rawles"/>
    <x v="1"/>
    <s v="United States"/>
    <s v="Concord"/>
    <x v="1"/>
    <n v="94521"/>
    <x v="1"/>
    <s v="OFF-AR-10003469"/>
    <x v="1"/>
    <x v="6"/>
    <s v="Nontoxic Chalk"/>
    <n v="3.52"/>
    <n v="2"/>
    <n v="0"/>
    <n v="1.6896"/>
  </r>
  <r>
    <n v="7085"/>
    <s v="CA-2014-118724"/>
    <x v="3"/>
    <x v="246"/>
    <d v="2014-07-26T00:00:00"/>
    <s v="Second Class"/>
    <s v="AR-10825"/>
    <s v="Anthony Rawles"/>
    <x v="1"/>
    <s v="United States"/>
    <s v="Concord"/>
    <x v="1"/>
    <n v="94521"/>
    <x v="1"/>
    <s v="TEC-PH-10002549"/>
    <x v="2"/>
    <x v="7"/>
    <s v="Polycom SoundPoint IP 450 VoIP phone"/>
    <n v="1626.1920000000002"/>
    <n v="9"/>
    <n v="0.2"/>
    <n v="121.96440000000001"/>
  </r>
  <r>
    <n v="7086"/>
    <s v="CA-2014-112004"/>
    <x v="3"/>
    <x v="145"/>
    <d v="2014-09-29T00:00:00"/>
    <s v="First Class"/>
    <s v="AH-10075"/>
    <s v="Adam Hart"/>
    <x v="1"/>
    <s v="United States"/>
    <s v="Chester"/>
    <x v="9"/>
    <n v="19013"/>
    <x v="3"/>
    <s v="OFF-BI-10003476"/>
    <x v="1"/>
    <x v="8"/>
    <s v="Avery Metallic Poly Binders"/>
    <n v="8.5950000000000024"/>
    <n v="5"/>
    <n v="0.7"/>
    <n v="-6.3030000000000008"/>
  </r>
  <r>
    <n v="7087"/>
    <s v="CA-2014-112004"/>
    <x v="3"/>
    <x v="145"/>
    <d v="2014-09-29T00:00:00"/>
    <s v="First Class"/>
    <s v="AH-10075"/>
    <s v="Adam Hart"/>
    <x v="1"/>
    <s v="United States"/>
    <s v="Chester"/>
    <x v="9"/>
    <n v="19013"/>
    <x v="3"/>
    <s v="OFF-SU-10000157"/>
    <x v="1"/>
    <x v="14"/>
    <s v="Compact Automatic Electric Letter Opener"/>
    <n v="190.89600000000002"/>
    <n v="2"/>
    <n v="0.2"/>
    <n v="-42.951599999999999"/>
  </r>
  <r>
    <n v="7088"/>
    <s v="US-2014-143175"/>
    <x v="3"/>
    <x v="646"/>
    <d v="2014-08-07T00:00:00"/>
    <s v="Second Class"/>
    <s v="GA-14515"/>
    <s v="George Ashbrook"/>
    <x v="0"/>
    <s v="United States"/>
    <s v="Los Angeles"/>
    <x v="1"/>
    <n v="90004"/>
    <x v="1"/>
    <s v="OFF-ST-10003123"/>
    <x v="1"/>
    <x v="4"/>
    <s v="Fellowes Bases and Tops For Staxonsteel/High-Stak Systems"/>
    <n v="99.87"/>
    <n v="3"/>
    <n v="0"/>
    <n v="23.968799999999998"/>
  </r>
  <r>
    <n v="7089"/>
    <s v="CA-2012-105844"/>
    <x v="1"/>
    <x v="969"/>
    <d v="2012-10-27T00:00:00"/>
    <s v="Second Class"/>
    <s v="JF-15415"/>
    <s v="Jennifer Ferguson"/>
    <x v="0"/>
    <s v="United States"/>
    <s v="Sparks"/>
    <x v="33"/>
    <n v="89431"/>
    <x v="1"/>
    <s v="OFF-AR-10001955"/>
    <x v="1"/>
    <x v="6"/>
    <s v="Newell 319"/>
    <n v="79.36"/>
    <n v="4"/>
    <n v="0"/>
    <n v="23.807999999999993"/>
  </r>
  <r>
    <n v="7090"/>
    <s v="CA-2014-118864"/>
    <x v="3"/>
    <x v="140"/>
    <d v="2014-06-20T00:00:00"/>
    <s v="Second Class"/>
    <s v="KH-16690"/>
    <s v="Kristen Hastings"/>
    <x v="1"/>
    <s v="United States"/>
    <s v="Los Angeles"/>
    <x v="1"/>
    <n v="90032"/>
    <x v="1"/>
    <s v="TEC-PH-10001809"/>
    <x v="2"/>
    <x v="7"/>
    <s v="Panasonic KX T7736-B Digital phone"/>
    <n v="119.96"/>
    <n v="1"/>
    <n v="0.2"/>
    <n v="7.4974999999999987"/>
  </r>
  <r>
    <n v="7091"/>
    <s v="CA-2012-119480"/>
    <x v="1"/>
    <x v="1145"/>
    <d v="2012-01-13T00:00:00"/>
    <s v="Standard Class"/>
    <s v="CC-12685"/>
    <s v="Craig Carroll"/>
    <x v="0"/>
    <s v="United States"/>
    <s v="Henderson"/>
    <x v="0"/>
    <n v="42420"/>
    <x v="0"/>
    <s v="OFF-PA-10000474"/>
    <x v="1"/>
    <x v="10"/>
    <s v="Staples"/>
    <n v="106.32"/>
    <n v="3"/>
    <n v="0"/>
    <n v="49.970399999999991"/>
  </r>
  <r>
    <n v="7092"/>
    <s v="CA-2012-119480"/>
    <x v="1"/>
    <x v="1145"/>
    <d v="2012-01-13T00:00:00"/>
    <s v="Standard Class"/>
    <s v="CC-12685"/>
    <s v="Craig Carroll"/>
    <x v="0"/>
    <s v="United States"/>
    <s v="Henderson"/>
    <x v="0"/>
    <n v="42420"/>
    <x v="0"/>
    <s v="OFF-AP-10001205"/>
    <x v="1"/>
    <x v="9"/>
    <s v="Belkin 5 Outlet SurgeMaster Power Centers"/>
    <n v="163.44"/>
    <n v="3"/>
    <n v="0"/>
    <n v="45.763200000000012"/>
  </r>
  <r>
    <n v="7093"/>
    <s v="CA-2012-119480"/>
    <x v="1"/>
    <x v="1145"/>
    <d v="2012-01-13T00:00:00"/>
    <s v="Standard Class"/>
    <s v="CC-12685"/>
    <s v="Craig Carroll"/>
    <x v="0"/>
    <s v="United States"/>
    <s v="Henderson"/>
    <x v="0"/>
    <n v="42420"/>
    <x v="0"/>
    <s v="OFF-AR-10004691"/>
    <x v="1"/>
    <x v="6"/>
    <s v="Boston 1730 StandUp Electric Pencil Sharpener"/>
    <n v="42.76"/>
    <n v="2"/>
    <n v="0"/>
    <n v="11.117599999999999"/>
  </r>
  <r>
    <n v="7094"/>
    <s v="CA-2012-119480"/>
    <x v="1"/>
    <x v="1145"/>
    <d v="2012-01-13T00:00:00"/>
    <s v="Standard Class"/>
    <s v="CC-12685"/>
    <s v="Craig Carroll"/>
    <x v="0"/>
    <s v="United States"/>
    <s v="Henderson"/>
    <x v="0"/>
    <n v="42420"/>
    <x v="0"/>
    <s v="OFF-PA-10004996"/>
    <x v="1"/>
    <x v="10"/>
    <s v="Speediset Carbonless Redi-Letter 7&quot; x 8 1/2&quot;"/>
    <n v="51.550000000000004"/>
    <n v="5"/>
    <n v="0"/>
    <n v="24.2285"/>
  </r>
  <r>
    <n v="7095"/>
    <s v="US-2012-153374"/>
    <x v="1"/>
    <x v="97"/>
    <d v="2012-02-13T00:00:00"/>
    <s v="Second Class"/>
    <s v="JF-15565"/>
    <s v="Jill Fjeld"/>
    <x v="0"/>
    <s v="United States"/>
    <s v="Decatur"/>
    <x v="10"/>
    <n v="62521"/>
    <x v="2"/>
    <s v="TEC-AC-10001908"/>
    <x v="2"/>
    <x v="11"/>
    <s v="Logitech Wireless Headset h800"/>
    <n v="479.952"/>
    <n v="6"/>
    <n v="0.2"/>
    <n v="89.990999999999985"/>
  </r>
  <r>
    <n v="7096"/>
    <s v="CA-2013-101980"/>
    <x v="0"/>
    <x v="1146"/>
    <d v="2013-08-21T00:00:00"/>
    <s v="First Class"/>
    <s v="RP-19390"/>
    <s v="Resi Pölking"/>
    <x v="0"/>
    <s v="United States"/>
    <s v="New York City"/>
    <x v="15"/>
    <n v="10009"/>
    <x v="3"/>
    <s v="OFF-BI-10000666"/>
    <x v="1"/>
    <x v="8"/>
    <s v="Surelock Post Binders"/>
    <n v="146.68799999999999"/>
    <n v="6"/>
    <n v="0.2"/>
    <n v="55.007999999999996"/>
  </r>
  <r>
    <n v="7097"/>
    <s v="CA-2013-101980"/>
    <x v="0"/>
    <x v="1146"/>
    <d v="2013-08-21T00:00:00"/>
    <s v="First Class"/>
    <s v="RP-19390"/>
    <s v="Resi Pölking"/>
    <x v="0"/>
    <s v="United States"/>
    <s v="New York City"/>
    <x v="15"/>
    <n v="10009"/>
    <x v="3"/>
    <s v="OFF-BI-10004318"/>
    <x v="1"/>
    <x v="8"/>
    <s v="Ibico EB-19 Dual Function Manual Binding System"/>
    <n v="276.78400000000005"/>
    <n v="2"/>
    <n v="0.2"/>
    <n v="89.954799999999992"/>
  </r>
  <r>
    <n v="7098"/>
    <s v="CA-2013-101980"/>
    <x v="0"/>
    <x v="1146"/>
    <d v="2013-08-21T00:00:00"/>
    <s v="First Class"/>
    <s v="RP-19390"/>
    <s v="Resi Pölking"/>
    <x v="0"/>
    <s v="United States"/>
    <s v="New York City"/>
    <x v="15"/>
    <n v="10009"/>
    <x v="3"/>
    <s v="OFF-BI-10003429"/>
    <x v="1"/>
    <x v="8"/>
    <s v="Cardinal HOLDit! Binder Insert Strips,Extra Strips"/>
    <n v="25.32"/>
    <n v="5"/>
    <n v="0.2"/>
    <n v="9.1785000000000014"/>
  </r>
  <r>
    <n v="7099"/>
    <s v="CA-2014-144596"/>
    <x v="3"/>
    <x v="44"/>
    <d v="2014-11-11T00:00:00"/>
    <s v="Standard Class"/>
    <s v="CD-11980"/>
    <s v="Carol Darley"/>
    <x v="0"/>
    <s v="United States"/>
    <s v="New York City"/>
    <x v="15"/>
    <n v="10011"/>
    <x v="3"/>
    <s v="OFF-PA-10003302"/>
    <x v="1"/>
    <x v="10"/>
    <s v="Xerox 1906"/>
    <n v="318.95999999999998"/>
    <n v="9"/>
    <n v="0"/>
    <n v="149.91119999999998"/>
  </r>
  <r>
    <n v="7100"/>
    <s v="CA-2012-124933"/>
    <x v="1"/>
    <x v="207"/>
    <d v="2012-12-30T00:00:00"/>
    <s v="Second Class"/>
    <s v="DF-13135"/>
    <s v="David Flashing"/>
    <x v="0"/>
    <s v="United States"/>
    <s v="New York City"/>
    <x v="15"/>
    <n v="10009"/>
    <x v="3"/>
    <s v="OFF-PA-10003302"/>
    <x v="1"/>
    <x v="10"/>
    <s v="Xerox 1906"/>
    <n v="212.64"/>
    <n v="6"/>
    <n v="0"/>
    <n v="99.940799999999982"/>
  </r>
  <r>
    <n v="7101"/>
    <s v="CA-2011-159625"/>
    <x v="2"/>
    <x v="533"/>
    <d v="2011-11-28T00:00:00"/>
    <s v="Standard Class"/>
    <s v="SM-20005"/>
    <s v="Sally Matthias"/>
    <x v="0"/>
    <s v="United States"/>
    <s v="Scottsdale"/>
    <x v="16"/>
    <n v="85254"/>
    <x v="1"/>
    <s v="OFF-EN-10002621"/>
    <x v="1"/>
    <x v="12"/>
    <s v="Staples"/>
    <n v="23.472000000000001"/>
    <n v="3"/>
    <n v="0.2"/>
    <n v="8.8019999999999978"/>
  </r>
  <r>
    <n v="7102"/>
    <s v="CA-2013-144337"/>
    <x v="0"/>
    <x v="1147"/>
    <d v="2013-08-06T00:00:00"/>
    <s v="Second Class"/>
    <s v="SG-20890"/>
    <s v="Susan Gilcrest"/>
    <x v="1"/>
    <s v="United States"/>
    <s v="Amarillo"/>
    <x v="5"/>
    <n v="79109"/>
    <x v="2"/>
    <s v="OFF-PA-10000249"/>
    <x v="1"/>
    <x v="10"/>
    <s v="Staples"/>
    <n v="19.648"/>
    <n v="2"/>
    <n v="0.2"/>
    <n v="6.6311999999999989"/>
  </r>
  <r>
    <n v="7103"/>
    <s v="CA-2011-117478"/>
    <x v="2"/>
    <x v="158"/>
    <d v="2011-09-24T00:00:00"/>
    <s v="First Class"/>
    <s v="LH-16750"/>
    <s v="Larry Hughes"/>
    <x v="0"/>
    <s v="United States"/>
    <s v="Philadelphia"/>
    <x v="9"/>
    <n v="19140"/>
    <x v="3"/>
    <s v="OFF-BI-10000050"/>
    <x v="1"/>
    <x v="8"/>
    <s v="Angle-D Binders with Locking Rings, Label Holders"/>
    <n v="6.5700000000000012"/>
    <n v="3"/>
    <n v="0.7"/>
    <n v="-5.036999999999999"/>
  </r>
  <r>
    <n v="7104"/>
    <s v="CA-2014-147410"/>
    <x v="3"/>
    <x v="507"/>
    <d v="2014-09-09T00:00:00"/>
    <s v="Standard Class"/>
    <s v="EJ-14155"/>
    <s v="Eva Jacobs"/>
    <x v="0"/>
    <s v="United States"/>
    <s v="Santa Ana"/>
    <x v="1"/>
    <n v="92704"/>
    <x v="1"/>
    <s v="OFF-ST-10003805"/>
    <x v="1"/>
    <x v="4"/>
    <s v="24 Capacity Maxi Data Binder Racks, Pearl"/>
    <n v="421.1"/>
    <n v="2"/>
    <n v="0"/>
    <n v="105.27499999999998"/>
  </r>
  <r>
    <n v="7105"/>
    <s v="CA-2014-128944"/>
    <x v="3"/>
    <x v="249"/>
    <d v="2014-06-22T00:00:00"/>
    <s v="Second Class"/>
    <s v="KH-16330"/>
    <s v="Katharine Harms"/>
    <x v="1"/>
    <s v="United States"/>
    <s v="Newark"/>
    <x v="24"/>
    <n v="43055"/>
    <x v="3"/>
    <s v="FUR-CH-10000785"/>
    <x v="0"/>
    <x v="1"/>
    <s v="Global Ergonomic Managers Chair"/>
    <n v="760.11599999999987"/>
    <n v="6"/>
    <n v="0.3"/>
    <n v="-43.435200000000009"/>
  </r>
  <r>
    <n v="7106"/>
    <s v="CA-2014-128944"/>
    <x v="3"/>
    <x v="249"/>
    <d v="2014-06-22T00:00:00"/>
    <s v="Second Class"/>
    <s v="KH-16330"/>
    <s v="Katharine Harms"/>
    <x v="1"/>
    <s v="United States"/>
    <s v="Newark"/>
    <x v="24"/>
    <n v="43055"/>
    <x v="3"/>
    <s v="FUR-FU-10004909"/>
    <x v="0"/>
    <x v="5"/>
    <s v="Contemporary Wood/Metal Frame"/>
    <n v="38.784000000000006"/>
    <n v="3"/>
    <n v="0.2"/>
    <n v="7.2719999999999949"/>
  </r>
  <r>
    <n v="7107"/>
    <s v="CA-2014-128944"/>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s v="CA-2013-109666"/>
    <x v="0"/>
    <x v="475"/>
    <d v="2013-04-27T00:00:00"/>
    <s v="Standard Class"/>
    <s v="KM-16720"/>
    <s v="Kunst Miller"/>
    <x v="0"/>
    <s v="United States"/>
    <s v="New York City"/>
    <x v="15"/>
    <n v="10035"/>
    <x v="3"/>
    <s v="TEC-PH-10004774"/>
    <x v="2"/>
    <x v="7"/>
    <s v="Gear Head AU3700S Headset"/>
    <n v="25.98"/>
    <n v="2"/>
    <n v="0"/>
    <n v="0.77939999999999898"/>
  </r>
  <r>
    <n v="7109"/>
    <s v="CA-2013-109666"/>
    <x v="0"/>
    <x v="475"/>
    <d v="2013-04-27T00:00:00"/>
    <s v="Standard Class"/>
    <s v="KM-16720"/>
    <s v="Kunst Miller"/>
    <x v="0"/>
    <s v="United States"/>
    <s v="New York City"/>
    <x v="15"/>
    <n v="10035"/>
    <x v="3"/>
    <s v="OFF-AR-10004582"/>
    <x v="1"/>
    <x v="6"/>
    <s v="BIC Brite Liner Grip Highlighters"/>
    <n v="3.28"/>
    <n v="2"/>
    <n v="0"/>
    <n v="1.4759999999999998"/>
  </r>
  <r>
    <n v="7110"/>
    <s v="CA-2013-109666"/>
    <x v="0"/>
    <x v="475"/>
    <d v="2013-04-27T00:00:00"/>
    <s v="Standard Class"/>
    <s v="KM-16720"/>
    <s v="Kunst Miller"/>
    <x v="0"/>
    <s v="United States"/>
    <s v="New York City"/>
    <x v="15"/>
    <n v="10035"/>
    <x v="3"/>
    <s v="OFF-ST-10000991"/>
    <x v="1"/>
    <x v="4"/>
    <s v="Space Solutions HD Industrial Steel Shelving."/>
    <n v="459.88"/>
    <n v="4"/>
    <n v="0"/>
    <n v="13.796400000000006"/>
  </r>
  <r>
    <n v="7111"/>
    <s v="CA-2013-109666"/>
    <x v="0"/>
    <x v="475"/>
    <d v="2013-04-27T00:00:00"/>
    <s v="Standard Class"/>
    <s v="KM-16720"/>
    <s v="Kunst Miller"/>
    <x v="0"/>
    <s v="United States"/>
    <s v="New York City"/>
    <x v="15"/>
    <n v="10035"/>
    <x v="3"/>
    <s v="OFF-SU-10002522"/>
    <x v="1"/>
    <x v="14"/>
    <s v="Acme Kleen Earth Office Shears"/>
    <n v="7.76"/>
    <n v="2"/>
    <n v="0"/>
    <n v="2.2503999999999991"/>
  </r>
  <r>
    <n v="7112"/>
    <s v="CA-2013-109666"/>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s v="CA-2013-109666"/>
    <x v="0"/>
    <x v="475"/>
    <d v="2013-04-27T00:00:00"/>
    <s v="Standard Class"/>
    <s v="KM-16720"/>
    <s v="Kunst Miller"/>
    <x v="0"/>
    <s v="United States"/>
    <s v="New York City"/>
    <x v="15"/>
    <n v="10035"/>
    <x v="3"/>
    <s v="OFF-SU-10001218"/>
    <x v="1"/>
    <x v="14"/>
    <s v="Fiskars Softgrip Scissors"/>
    <n v="54.900000000000006"/>
    <n v="5"/>
    <n v="0"/>
    <n v="15.372000000000003"/>
  </r>
  <r>
    <n v="7114"/>
    <s v="CA-2013-109666"/>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s v="US-2013-102239"/>
    <x v="0"/>
    <x v="465"/>
    <d v="2013-05-07T00:00:00"/>
    <s v="First Class"/>
    <s v="LW-16990"/>
    <s v="Lindsay Williams"/>
    <x v="1"/>
    <s v="United States"/>
    <s v="Henderson"/>
    <x v="33"/>
    <n v="89015"/>
    <x v="1"/>
    <s v="FUR-TA-10003392"/>
    <x v="0"/>
    <x v="3"/>
    <s v="Global Adaptabilities Conference Tables"/>
    <n v="1685.88"/>
    <n v="6"/>
    <n v="0"/>
    <n v="320.31720000000001"/>
  </r>
  <r>
    <n v="7116"/>
    <s v="US-2013-102239"/>
    <x v="0"/>
    <x v="465"/>
    <d v="2013-05-07T00:00:00"/>
    <s v="First Class"/>
    <s v="LW-16990"/>
    <s v="Lindsay Williams"/>
    <x v="1"/>
    <s v="United States"/>
    <s v="Henderson"/>
    <x v="33"/>
    <n v="89015"/>
    <x v="1"/>
    <s v="OFF-BI-10001890"/>
    <x v="1"/>
    <x v="8"/>
    <s v="Avery Poly Binder Pockets"/>
    <n v="5.7280000000000006"/>
    <n v="2"/>
    <n v="0.2"/>
    <n v="2.0047999999999995"/>
  </r>
  <r>
    <n v="7117"/>
    <s v="CA-2011-143168"/>
    <x v="2"/>
    <x v="638"/>
    <d v="2011-10-23T00:00:00"/>
    <s v="Second Class"/>
    <s v="IG-15085"/>
    <s v="Ivan Gibson"/>
    <x v="0"/>
    <s v="United States"/>
    <s v="Seattle"/>
    <x v="4"/>
    <n v="98103"/>
    <x v="1"/>
    <s v="OFF-PA-10000167"/>
    <x v="1"/>
    <x v="10"/>
    <s v="Xerox 1925"/>
    <n v="61.96"/>
    <n v="2"/>
    <n v="0"/>
    <n v="27.881999999999998"/>
  </r>
  <r>
    <n v="7118"/>
    <s v="CA-2011-143168"/>
    <x v="2"/>
    <x v="638"/>
    <d v="2011-10-23T00:00:00"/>
    <s v="Second Class"/>
    <s v="IG-15085"/>
    <s v="Ivan Gibson"/>
    <x v="0"/>
    <s v="United States"/>
    <s v="Seattle"/>
    <x v="4"/>
    <n v="98103"/>
    <x v="1"/>
    <s v="OFF-BI-10003784"/>
    <x v="1"/>
    <x v="8"/>
    <s v="Computer Printout Index Tabs"/>
    <n v="1.3440000000000001"/>
    <n v="1"/>
    <n v="0.2"/>
    <n v="0.47039999999999987"/>
  </r>
  <r>
    <n v="7119"/>
    <s v="CA-2014-104906"/>
    <x v="3"/>
    <x v="778"/>
    <d v="2014-02-18T00:00:00"/>
    <s v="Standard Class"/>
    <s v="JP-15460"/>
    <s v="Jennifer Patt"/>
    <x v="1"/>
    <s v="United States"/>
    <s v="New York City"/>
    <x v="15"/>
    <n v="10009"/>
    <x v="3"/>
    <s v="OFF-PA-10001184"/>
    <x v="1"/>
    <x v="10"/>
    <s v="Xerox 1903"/>
    <n v="17.940000000000001"/>
    <n v="3"/>
    <n v="0"/>
    <n v="8.7906000000000013"/>
  </r>
  <r>
    <n v="7120"/>
    <s v="CA-2014-118122"/>
    <x v="3"/>
    <x v="701"/>
    <d v="2014-11-25T00:00:00"/>
    <s v="Standard Class"/>
    <s v="GG-14650"/>
    <s v="Greg Guthrie"/>
    <x v="1"/>
    <s v="United States"/>
    <s v="Seattle"/>
    <x v="4"/>
    <n v="98103"/>
    <x v="1"/>
    <s v="OFF-BI-10002103"/>
    <x v="1"/>
    <x v="8"/>
    <s v="Cardinal Slant-D Ring Binder, Heavy Gauge Vinyl"/>
    <n v="13.904"/>
    <n v="2"/>
    <n v="0.2"/>
    <n v="4.5187999999999997"/>
  </r>
  <r>
    <n v="7121"/>
    <s v="US-2011-147774"/>
    <x v="2"/>
    <x v="407"/>
    <d v="2011-01-27T00:00:00"/>
    <s v="Standard Class"/>
    <s v="MM-18280"/>
    <s v="Muhammed MacIntyre"/>
    <x v="1"/>
    <s v="United States"/>
    <s v="Smyrna"/>
    <x v="18"/>
    <n v="37167"/>
    <x v="0"/>
    <s v="OFF-BI-10003091"/>
    <x v="1"/>
    <x v="8"/>
    <s v="GBC DocuBind TL200 Manual Binding Machine"/>
    <n v="67.194000000000003"/>
    <n v="1"/>
    <n v="0.7"/>
    <n v="-51.515399999999985"/>
  </r>
  <r>
    <n v="7122"/>
    <s v="CA-2014-166926"/>
    <x v="3"/>
    <x v="96"/>
    <d v="2014-12-09T00:00:00"/>
    <s v="Standard Class"/>
    <s v="SO-20335"/>
    <s v="Sean O'Donnell"/>
    <x v="0"/>
    <s v="United States"/>
    <s v="Seattle"/>
    <x v="4"/>
    <n v="98105"/>
    <x v="1"/>
    <s v="OFF-PA-10001593"/>
    <x v="1"/>
    <x v="10"/>
    <s v="Xerox 1947"/>
    <n v="41.86"/>
    <n v="7"/>
    <n v="0"/>
    <n v="18.837"/>
  </r>
  <r>
    <n v="7123"/>
    <s v="CA-2014-166926"/>
    <x v="3"/>
    <x v="96"/>
    <d v="2014-12-09T00:00:00"/>
    <s v="Standard Class"/>
    <s v="SO-20335"/>
    <s v="Sean O'Donnell"/>
    <x v="0"/>
    <s v="United States"/>
    <s v="Seattle"/>
    <x v="4"/>
    <n v="98105"/>
    <x v="1"/>
    <s v="FUR-BO-10002598"/>
    <x v="0"/>
    <x v="0"/>
    <s v="Hon Metal Bookcases, Putty"/>
    <n v="141.96"/>
    <n v="2"/>
    <n v="0"/>
    <n v="41.168399999999991"/>
  </r>
  <r>
    <n v="7124"/>
    <s v="CA-2012-128013"/>
    <x v="1"/>
    <x v="101"/>
    <d v="2012-08-16T00:00:00"/>
    <s v="Standard Class"/>
    <s v="MF-18250"/>
    <s v="Monica Federle"/>
    <x v="1"/>
    <s v="United States"/>
    <s v="New York City"/>
    <x v="15"/>
    <n v="10035"/>
    <x v="3"/>
    <s v="FUR-FU-10000320"/>
    <x v="0"/>
    <x v="5"/>
    <s v="OIC Stacking Trays"/>
    <n v="10.02"/>
    <n v="3"/>
    <n v="0"/>
    <n v="4.4088000000000012"/>
  </r>
  <r>
    <n v="7125"/>
    <s v="CA-2012-128013"/>
    <x v="1"/>
    <x v="101"/>
    <d v="2012-08-16T00:00:00"/>
    <s v="Standard Class"/>
    <s v="MF-18250"/>
    <s v="Monica Federle"/>
    <x v="1"/>
    <s v="United States"/>
    <s v="New York City"/>
    <x v="15"/>
    <n v="10035"/>
    <x v="3"/>
    <s v="OFF-PA-10001815"/>
    <x v="1"/>
    <x v="10"/>
    <s v="Xerox 1885"/>
    <n v="144.12"/>
    <n v="3"/>
    <n v="0"/>
    <n v="69.177599999999984"/>
  </r>
  <r>
    <n v="7126"/>
    <s v="CA-2013-123176"/>
    <x v="0"/>
    <x v="720"/>
    <d v="2013-09-30T00:00:00"/>
    <s v="Second Class"/>
    <s v="JG-15160"/>
    <s v="James Galang"/>
    <x v="0"/>
    <s v="United States"/>
    <s v="Atlanta"/>
    <x v="32"/>
    <n v="30318"/>
    <x v="0"/>
    <s v="OFF-PA-10003971"/>
    <x v="1"/>
    <x v="10"/>
    <s v="Xerox 1965"/>
    <n v="17.940000000000001"/>
    <n v="3"/>
    <n v="0"/>
    <n v="8.7906000000000013"/>
  </r>
  <r>
    <n v="7127"/>
    <s v="CA-2013-123176"/>
    <x v="0"/>
    <x v="720"/>
    <d v="2013-09-30T00:00:00"/>
    <s v="Second Class"/>
    <s v="JG-15160"/>
    <s v="James Galang"/>
    <x v="0"/>
    <s v="United States"/>
    <s v="Atlanta"/>
    <x v="32"/>
    <n v="30318"/>
    <x v="0"/>
    <s v="OFF-AR-10004685"/>
    <x v="1"/>
    <x v="6"/>
    <s v="Binney &amp; Smith Crayola Metallic Colored Pencils, 8-Color Set"/>
    <n v="13.89"/>
    <n v="3"/>
    <n v="0"/>
    <n v="4.5836999999999994"/>
  </r>
  <r>
    <n v="7128"/>
    <s v="US-2013-117541"/>
    <x v="0"/>
    <x v="696"/>
    <d v="2013-11-21T00:00:00"/>
    <s v="Standard Class"/>
    <s v="JM-16195"/>
    <s v="Justin MacKendrick"/>
    <x v="0"/>
    <s v="United States"/>
    <s v="Newark"/>
    <x v="13"/>
    <n v="19711"/>
    <x v="3"/>
    <s v="OFF-PA-10001609"/>
    <x v="1"/>
    <x v="10"/>
    <s v="Tops Wirebound Message Log Books"/>
    <n v="16.45"/>
    <n v="5"/>
    <n v="0"/>
    <n v="7.5669999999999993"/>
  </r>
  <r>
    <n v="7129"/>
    <s v="US-2013-117541"/>
    <x v="0"/>
    <x v="696"/>
    <d v="2013-11-21T00:00:00"/>
    <s v="Standard Class"/>
    <s v="JM-16195"/>
    <s v="Justin MacKendrick"/>
    <x v="0"/>
    <s v="United States"/>
    <s v="Newark"/>
    <x v="13"/>
    <n v="19711"/>
    <x v="3"/>
    <s v="FUR-FU-10000550"/>
    <x v="0"/>
    <x v="5"/>
    <s v="Stacking Trays by OIC"/>
    <n v="19.920000000000002"/>
    <n v="4"/>
    <n v="0"/>
    <n v="6.573599999999999"/>
  </r>
  <r>
    <n v="7130"/>
    <s v="CA-2013-166282"/>
    <x v="0"/>
    <x v="947"/>
    <d v="2013-04-23T00:00:00"/>
    <s v="Standard Class"/>
    <s v="PK-19075"/>
    <s v="Pete Kriz"/>
    <x v="0"/>
    <s v="United States"/>
    <s v="Nashville"/>
    <x v="18"/>
    <n v="37211"/>
    <x v="0"/>
    <s v="TEC-AC-10004209"/>
    <x v="2"/>
    <x v="11"/>
    <s v="Memorex Froggy Flash Drive 4 GB"/>
    <n v="35.167999999999999"/>
    <n v="4"/>
    <n v="0.2"/>
    <n v="8.3524000000000012"/>
  </r>
  <r>
    <n v="7131"/>
    <s v="CA-2013-166282"/>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s v="CA-2014-141439"/>
    <x v="3"/>
    <x v="200"/>
    <d v="2014-12-02T00:00:00"/>
    <s v="Standard Class"/>
    <s v="TT-21460"/>
    <s v="Tonja Turnell"/>
    <x v="2"/>
    <s v="United States"/>
    <s v="Richmond"/>
    <x v="14"/>
    <n v="47374"/>
    <x v="2"/>
    <s v="FUR-TA-10001039"/>
    <x v="0"/>
    <x v="3"/>
    <s v="KI Adjustable-Height Table"/>
    <n v="257.94"/>
    <n v="3"/>
    <n v="0"/>
    <n v="67.064400000000006"/>
  </r>
  <r>
    <n v="7133"/>
    <s v="CA-2014-141439"/>
    <x v="3"/>
    <x v="200"/>
    <d v="2014-12-02T00:00:00"/>
    <s v="Standard Class"/>
    <s v="TT-21460"/>
    <s v="Tonja Turnell"/>
    <x v="2"/>
    <s v="United States"/>
    <s v="Richmond"/>
    <x v="14"/>
    <n v="47374"/>
    <x v="2"/>
    <s v="TEC-PH-10002624"/>
    <x v="2"/>
    <x v="7"/>
    <s v="Samsung Galaxy S4 Mini"/>
    <n v="1879.96"/>
    <n v="4"/>
    <n v="0"/>
    <n v="545.18839999999977"/>
  </r>
  <r>
    <n v="7134"/>
    <s v="CA-2014-141439"/>
    <x v="3"/>
    <x v="200"/>
    <d v="2014-12-02T00:00:00"/>
    <s v="Standard Class"/>
    <s v="TT-21460"/>
    <s v="Tonja Turnell"/>
    <x v="2"/>
    <s v="United States"/>
    <s v="Richmond"/>
    <x v="14"/>
    <n v="47374"/>
    <x v="2"/>
    <s v="FUR-FU-10001473"/>
    <x v="0"/>
    <x v="5"/>
    <s v="DAX Wood Document Frame"/>
    <n v="27.46"/>
    <n v="2"/>
    <n v="0"/>
    <n v="9.8856000000000002"/>
  </r>
  <r>
    <n v="7135"/>
    <s v="CA-2014-141439"/>
    <x v="3"/>
    <x v="200"/>
    <d v="2014-12-02T00:00:00"/>
    <s v="Standard Class"/>
    <s v="TT-21460"/>
    <s v="Tonja Turnell"/>
    <x v="2"/>
    <s v="United States"/>
    <s v="Richmond"/>
    <x v="14"/>
    <n v="47374"/>
    <x v="2"/>
    <s v="TEC-PH-10001819"/>
    <x v="2"/>
    <x v="7"/>
    <s v="Innergie mMini Combo Duo USB Travel Charging Kit"/>
    <n v="89.98"/>
    <n v="2"/>
    <n v="0"/>
    <n v="43.190399999999997"/>
  </r>
  <r>
    <n v="7136"/>
    <s v="CA-2014-141439"/>
    <x v="3"/>
    <x v="200"/>
    <d v="2014-12-02T00:00:00"/>
    <s v="Standard Class"/>
    <s v="TT-21460"/>
    <s v="Tonja Turnell"/>
    <x v="2"/>
    <s v="United States"/>
    <s v="Richmond"/>
    <x v="14"/>
    <n v="47374"/>
    <x v="2"/>
    <s v="FUR-CH-10004287"/>
    <x v="0"/>
    <x v="1"/>
    <s v="SAFCO Arco Folding Chair"/>
    <n v="828.59999999999991"/>
    <n v="3"/>
    <n v="0"/>
    <n v="240.29399999999995"/>
  </r>
  <r>
    <n v="7137"/>
    <s v="CA-2012-163965"/>
    <x v="1"/>
    <x v="312"/>
    <d v="2012-11-27T00:00:00"/>
    <s v="Standard Class"/>
    <s v="SS-20875"/>
    <s v="Sung Shariari"/>
    <x v="0"/>
    <s v="United States"/>
    <s v="Miami"/>
    <x v="2"/>
    <n v="33180"/>
    <x v="0"/>
    <s v="OFF-BI-10004728"/>
    <x v="1"/>
    <x v="8"/>
    <s v="Wilson Jones Turn Tabs Binder Tool for Ring Binders"/>
    <n v="7.2300000000000022"/>
    <n v="5"/>
    <n v="0.7"/>
    <n v="-5.7840000000000007"/>
  </r>
  <r>
    <n v="7138"/>
    <s v="CA-2012-163965"/>
    <x v="1"/>
    <x v="312"/>
    <d v="2012-11-27T00:00:00"/>
    <s v="Standard Class"/>
    <s v="SS-20875"/>
    <s v="Sung Shariari"/>
    <x v="0"/>
    <s v="United States"/>
    <s v="Miami"/>
    <x v="2"/>
    <n v="33180"/>
    <x v="0"/>
    <s v="OFF-ST-10000918"/>
    <x v="1"/>
    <x v="4"/>
    <s v="Crate-A-Files"/>
    <n v="17.440000000000001"/>
    <n v="2"/>
    <n v="0.2"/>
    <n v="1.3079999999999989"/>
  </r>
  <r>
    <n v="7139"/>
    <s v="CA-2012-163965"/>
    <x v="1"/>
    <x v="312"/>
    <d v="2012-11-27T00:00:00"/>
    <s v="Standard Class"/>
    <s v="SS-20875"/>
    <s v="Sung Shariari"/>
    <x v="0"/>
    <s v="United States"/>
    <s v="Miami"/>
    <x v="2"/>
    <n v="33180"/>
    <x v="0"/>
    <s v="OFF-BI-10004593"/>
    <x v="1"/>
    <x v="8"/>
    <s v="Ibico Laser Imprintable Binding System Covers"/>
    <n v="62.88000000000001"/>
    <n v="4"/>
    <n v="0.7"/>
    <n v="-50.304000000000002"/>
  </r>
  <r>
    <n v="7140"/>
    <s v="CA-2012-163965"/>
    <x v="1"/>
    <x v="312"/>
    <d v="2012-11-27T00:00:00"/>
    <s v="Standard Class"/>
    <s v="SS-20875"/>
    <s v="Sung Shariari"/>
    <x v="0"/>
    <s v="United States"/>
    <s v="Miami"/>
    <x v="2"/>
    <n v="33180"/>
    <x v="0"/>
    <s v="FUR-BO-10001337"/>
    <x v="0"/>
    <x v="0"/>
    <s v="O'Sullivan Living Dimensions 2-Shelf Bookcases"/>
    <n v="290.35200000000003"/>
    <n v="3"/>
    <n v="0.2"/>
    <n v="-36.294000000000011"/>
  </r>
  <r>
    <n v="7141"/>
    <s v="CA-2014-128783"/>
    <x v="3"/>
    <x v="210"/>
    <d v="2014-09-08T00:00:00"/>
    <s v="Same Day"/>
    <s v="TG-21640"/>
    <s v="Trudy Glocke"/>
    <x v="0"/>
    <s v="United States"/>
    <s v="Saint Charles"/>
    <x v="25"/>
    <n v="63301"/>
    <x v="2"/>
    <s v="TEC-AC-10002473"/>
    <x v="2"/>
    <x v="11"/>
    <s v="Maxell 4.7GB DVD-R"/>
    <n v="113.52"/>
    <n v="4"/>
    <n v="0"/>
    <n v="46.543199999999999"/>
  </r>
  <r>
    <n v="7142"/>
    <s v="CA-2014-128783"/>
    <x v="3"/>
    <x v="210"/>
    <d v="2014-09-08T00:00:00"/>
    <s v="Same Day"/>
    <s v="TG-21640"/>
    <s v="Trudy Glocke"/>
    <x v="0"/>
    <s v="United States"/>
    <s v="Saint Charles"/>
    <x v="25"/>
    <n v="63301"/>
    <x v="2"/>
    <s v="FUR-FU-10003623"/>
    <x v="0"/>
    <x v="5"/>
    <s v="DataProducts Ampli Magnifier Task Lamp, Black,"/>
    <n v="135.29999999999998"/>
    <n v="5"/>
    <n v="0"/>
    <n v="37.883999999999993"/>
  </r>
  <r>
    <n v="7143"/>
    <s v="CA-2011-122217"/>
    <x v="2"/>
    <x v="156"/>
    <d v="2011-11-29T00:00:00"/>
    <s v="Standard Class"/>
    <s v="HP-14815"/>
    <s v="Harold Pawlan"/>
    <x v="2"/>
    <s v="United States"/>
    <s v="Virginia Beach"/>
    <x v="17"/>
    <n v="23464"/>
    <x v="0"/>
    <s v="FUR-FU-10002045"/>
    <x v="0"/>
    <x v="5"/>
    <s v="Executive Impressions 14&quot;"/>
    <n v="111.15"/>
    <n v="5"/>
    <n v="0"/>
    <n v="48.906000000000006"/>
  </r>
  <r>
    <n v="7144"/>
    <s v="US-2014-141558"/>
    <x v="3"/>
    <x v="825"/>
    <d v="2014-03-17T00:00:00"/>
    <s v="Standard Class"/>
    <s v="MH-17290"/>
    <s v="Marc Harrigan"/>
    <x v="2"/>
    <s v="United States"/>
    <s v="Philadelphia"/>
    <x v="9"/>
    <n v="19140"/>
    <x v="3"/>
    <s v="TEC-PH-10002555"/>
    <x v="2"/>
    <x v="7"/>
    <s v="Nortel Meridian M5316 Digital phone"/>
    <n v="776.84999999999991"/>
    <n v="5"/>
    <n v="0.4"/>
    <n v="-181.26499999999999"/>
  </r>
  <r>
    <n v="7145"/>
    <s v="US-2014-141558"/>
    <x v="3"/>
    <x v="825"/>
    <d v="2014-03-17T00:00:00"/>
    <s v="Standard Class"/>
    <s v="MH-17290"/>
    <s v="Marc Harrigan"/>
    <x v="2"/>
    <s v="United States"/>
    <s v="Philadelphia"/>
    <x v="9"/>
    <n v="19140"/>
    <x v="3"/>
    <s v="OFF-BI-10002794"/>
    <x v="1"/>
    <x v="8"/>
    <s v="Avery Trapezoid Ring Binder, 3&quot; Capacity, Black, 1040 sheets"/>
    <n v="12.294"/>
    <n v="1"/>
    <n v="0.7"/>
    <n v="-8.6057999999999986"/>
  </r>
  <r>
    <n v="7146"/>
    <s v="US-2014-141558"/>
    <x v="3"/>
    <x v="825"/>
    <d v="2014-03-17T00:00:00"/>
    <s v="Standard Class"/>
    <s v="MH-17290"/>
    <s v="Marc Harrigan"/>
    <x v="2"/>
    <s v="United States"/>
    <s v="Philadelphia"/>
    <x v="9"/>
    <n v="19140"/>
    <x v="3"/>
    <s v="FUR-TA-10004086"/>
    <x v="0"/>
    <x v="3"/>
    <s v="KI Adjustable-Height Table"/>
    <n v="154.76400000000001"/>
    <n v="3"/>
    <n v="0.4"/>
    <n v="-46.429200000000023"/>
  </r>
  <r>
    <n v="7147"/>
    <s v="US-2014-141558"/>
    <x v="3"/>
    <x v="825"/>
    <d v="2014-03-17T00:00:00"/>
    <s v="Standard Class"/>
    <s v="MH-17290"/>
    <s v="Marc Harrigan"/>
    <x v="2"/>
    <s v="United States"/>
    <s v="Philadelphia"/>
    <x v="9"/>
    <n v="19140"/>
    <x v="3"/>
    <s v="OFF-ST-10004946"/>
    <x v="1"/>
    <x v="4"/>
    <s v="Desktop 3-Pocket Hot File"/>
    <n v="43.28"/>
    <n v="1"/>
    <n v="0.2"/>
    <n v="3.2460000000000022"/>
  </r>
  <r>
    <n v="7148"/>
    <s v="CA-2013-139941"/>
    <x v="0"/>
    <x v="1"/>
    <d v="2013-06-18T00:00:00"/>
    <s v="Standard Class"/>
    <s v="CB-12415"/>
    <s v="Christy Brittain"/>
    <x v="0"/>
    <s v="United States"/>
    <s v="Long Beach"/>
    <x v="15"/>
    <n v="11561"/>
    <x v="3"/>
    <s v="OFF-PA-10000241"/>
    <x v="1"/>
    <x v="10"/>
    <s v="IBM Multi-Purpose Copy Paper, 8 1/2 x 11&quot;, Case"/>
    <n v="92.94"/>
    <n v="3"/>
    <n v="0"/>
    <n v="41.822999999999993"/>
  </r>
  <r>
    <n v="7149"/>
    <s v="CA-2013-139941"/>
    <x v="0"/>
    <x v="1"/>
    <d v="2013-06-18T00:00:00"/>
    <s v="Standard Class"/>
    <s v="CB-12415"/>
    <s v="Christy Brittain"/>
    <x v="0"/>
    <s v="United States"/>
    <s v="Long Beach"/>
    <x v="15"/>
    <n v="11561"/>
    <x v="3"/>
    <s v="OFF-AP-10004036"/>
    <x v="1"/>
    <x v="9"/>
    <s v="Bionaire 99.97% HEPA Air Cleaner"/>
    <n v="52.56"/>
    <n v="3"/>
    <n v="0"/>
    <n v="18.396000000000001"/>
  </r>
  <r>
    <n v="7150"/>
    <s v="CA-2012-166583"/>
    <x v="1"/>
    <x v="153"/>
    <d v="2012-06-30T00:00:00"/>
    <s v="Standard Class"/>
    <s v="VD-21670"/>
    <s v="Valerie Dominguez"/>
    <x v="0"/>
    <s v="United States"/>
    <s v="Houston"/>
    <x v="5"/>
    <n v="77070"/>
    <x v="2"/>
    <s v="TEC-PH-10001578"/>
    <x v="2"/>
    <x v="7"/>
    <s v="Polycom SoundStation2 EX Conference phone"/>
    <n v="971.88000000000011"/>
    <n v="3"/>
    <n v="0.2"/>
    <n v="109.33649999999994"/>
  </r>
  <r>
    <n v="7151"/>
    <s v="CA-2014-100412"/>
    <x v="3"/>
    <x v="66"/>
    <d v="2014-12-27T00:00:00"/>
    <s v="Standard Class"/>
    <s v="SR-20425"/>
    <s v="Sharelle Roach"/>
    <x v="2"/>
    <s v="United States"/>
    <s v="Tuscaloosa"/>
    <x v="19"/>
    <n v="35401"/>
    <x v="0"/>
    <s v="FUR-CH-10002647"/>
    <x v="0"/>
    <x v="1"/>
    <s v="Situations Contoured Folding Chairs, 4/Set"/>
    <n v="141.96"/>
    <n v="2"/>
    <n v="0"/>
    <n v="35.490000000000009"/>
  </r>
  <r>
    <n v="7152"/>
    <s v="CA-2014-142909"/>
    <x v="3"/>
    <x v="66"/>
    <d v="2014-12-26T00:00:00"/>
    <s v="Second Class"/>
    <s v="AG-10330"/>
    <s v="Alex Grayson"/>
    <x v="0"/>
    <s v="United States"/>
    <s v="Mesa"/>
    <x v="16"/>
    <n v="85204"/>
    <x v="1"/>
    <s v="FUR-TA-10003008"/>
    <x v="0"/>
    <x v="3"/>
    <s v="Lesro Round Back Collection Coffee Table, End Table"/>
    <n v="182.55"/>
    <n v="2"/>
    <n v="0.5"/>
    <n v="-135.08699999999999"/>
  </r>
  <r>
    <n v="7153"/>
    <s v="CA-2011-137911"/>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s v="CA-2012-106208"/>
    <x v="1"/>
    <x v="895"/>
    <d v="2012-12-15T00:00:00"/>
    <s v="Standard Class"/>
    <s v="JW-16075"/>
    <s v="Julia West"/>
    <x v="0"/>
    <s v="United States"/>
    <s v="Chicago"/>
    <x v="10"/>
    <n v="60610"/>
    <x v="2"/>
    <s v="OFF-AP-10004980"/>
    <x v="1"/>
    <x v="9"/>
    <s v="3M Replacement Filter for Office Air Cleaner for 20' x 33' Room"/>
    <n v="53.087999999999994"/>
    <n v="7"/>
    <n v="0.8"/>
    <n v="-108.8304"/>
  </r>
  <r>
    <n v="7155"/>
    <s v="US-2012-136749"/>
    <x v="1"/>
    <x v="707"/>
    <d v="2012-12-27T00:00:00"/>
    <s v="Second Class"/>
    <s v="LH-16900"/>
    <s v="Lena Hernandez"/>
    <x v="0"/>
    <s v="United States"/>
    <s v="Columbus"/>
    <x v="32"/>
    <n v="31907"/>
    <x v="0"/>
    <s v="FUR-FU-10000747"/>
    <x v="0"/>
    <x v="5"/>
    <s v="Tenex B1-RE Series Chair Mats for Low Pile Carpets"/>
    <n v="275.88"/>
    <n v="6"/>
    <n v="0"/>
    <n v="46.899599999999964"/>
  </r>
  <r>
    <n v="7156"/>
    <s v="US-2012-136749"/>
    <x v="1"/>
    <x v="707"/>
    <d v="2012-12-27T00:00:00"/>
    <s v="Second Class"/>
    <s v="LH-16900"/>
    <s v="Lena Hernandez"/>
    <x v="0"/>
    <s v="United States"/>
    <s v="Columbus"/>
    <x v="32"/>
    <n v="31907"/>
    <x v="0"/>
    <s v="OFF-BI-10004492"/>
    <x v="1"/>
    <x v="8"/>
    <s v="Tuf-Vin Binders"/>
    <n v="157.89999999999998"/>
    <n v="5"/>
    <n v="0"/>
    <n v="74.212999999999994"/>
  </r>
  <r>
    <n v="7157"/>
    <s v="CA-2014-126718"/>
    <x v="3"/>
    <x v="568"/>
    <d v="2014-05-05T00:00:00"/>
    <s v="Standard Class"/>
    <s v="KT-16480"/>
    <s v="Kean Thornton"/>
    <x v="0"/>
    <s v="United States"/>
    <s v="Orange"/>
    <x v="30"/>
    <n v="7050"/>
    <x v="3"/>
    <s v="OFF-LA-10004055"/>
    <x v="1"/>
    <x v="2"/>
    <s v="Color-Coded Legal Exhibit Labels"/>
    <n v="4.91"/>
    <n v="1"/>
    <n v="0"/>
    <n v="2.4058999999999999"/>
  </r>
  <r>
    <n v="7158"/>
    <s v="CA-2013-131380"/>
    <x v="0"/>
    <x v="463"/>
    <d v="2013-04-01T00:00:00"/>
    <s v="Second Class"/>
    <s v="CC-12220"/>
    <s v="Chris Cortes"/>
    <x v="0"/>
    <s v="United States"/>
    <s v="Los Angeles"/>
    <x v="1"/>
    <n v="90032"/>
    <x v="1"/>
    <s v="OFF-ST-10002485"/>
    <x v="1"/>
    <x v="4"/>
    <s v="Rogers Deluxe File Chest"/>
    <n v="87.92"/>
    <n v="4"/>
    <n v="0"/>
    <n v="0.87919999999999732"/>
  </r>
  <r>
    <n v="7159"/>
    <s v="CA-2013-131380"/>
    <x v="0"/>
    <x v="463"/>
    <d v="2013-04-01T00:00:00"/>
    <s v="Second Class"/>
    <s v="CC-12220"/>
    <s v="Chris Cortes"/>
    <x v="0"/>
    <s v="United States"/>
    <s v="Los Angeles"/>
    <x v="1"/>
    <n v="90032"/>
    <x v="1"/>
    <s v="OFF-PA-10001243"/>
    <x v="1"/>
    <x v="10"/>
    <s v="Xerox 1983"/>
    <n v="5.98"/>
    <n v="1"/>
    <n v="0"/>
    <n v="2.9302000000000001"/>
  </r>
  <r>
    <n v="7160"/>
    <s v="CA-2012-145835"/>
    <x v="1"/>
    <x v="1149"/>
    <d v="2012-05-18T00:00:00"/>
    <s v="Second Class"/>
    <s v="BF-11170"/>
    <s v="Ben Ferrer"/>
    <x v="2"/>
    <s v="United States"/>
    <s v="Chicago"/>
    <x v="10"/>
    <n v="60623"/>
    <x v="2"/>
    <s v="TEC-PH-10004447"/>
    <x v="2"/>
    <x v="7"/>
    <s v="Toshiba IPT2010-SD IP Telephone"/>
    <n v="222.38400000000001"/>
    <n v="2"/>
    <n v="0.2"/>
    <n v="16.678799999999995"/>
  </r>
  <r>
    <n v="7161"/>
    <s v="CA-2012-145835"/>
    <x v="1"/>
    <x v="1149"/>
    <d v="2012-05-18T00:00:00"/>
    <s v="Second Class"/>
    <s v="BF-11170"/>
    <s v="Ben Ferrer"/>
    <x v="2"/>
    <s v="United States"/>
    <s v="Chicago"/>
    <x v="10"/>
    <n v="60623"/>
    <x v="2"/>
    <s v="OFF-FA-10002280"/>
    <x v="1"/>
    <x v="13"/>
    <s v="Advantus Plastic Paper Clips"/>
    <n v="16"/>
    <n v="4"/>
    <n v="0.2"/>
    <n v="5.6"/>
  </r>
  <r>
    <n v="7162"/>
    <s v="CA-2011-138709"/>
    <x v="2"/>
    <x v="1129"/>
    <d v="2011-07-09T00:00:00"/>
    <s v="Standard Class"/>
    <s v="MS-17770"/>
    <s v="Maxwell Schwartz"/>
    <x v="0"/>
    <s v="United States"/>
    <s v="Richmond"/>
    <x v="17"/>
    <n v="23223"/>
    <x v="0"/>
    <s v="OFF-PA-10004734"/>
    <x v="1"/>
    <x v="10"/>
    <s v="Southworth Structures Collection"/>
    <n v="21.84"/>
    <n v="3"/>
    <n v="0"/>
    <n v="10.92"/>
  </r>
  <r>
    <n v="7163"/>
    <s v="CA-2011-138709"/>
    <x v="2"/>
    <x v="1129"/>
    <d v="2011-07-09T00:00:00"/>
    <s v="Standard Class"/>
    <s v="MS-17770"/>
    <s v="Maxwell Schwartz"/>
    <x v="0"/>
    <s v="United States"/>
    <s v="Richmond"/>
    <x v="17"/>
    <n v="23223"/>
    <x v="0"/>
    <s v="OFF-BI-10000145"/>
    <x v="1"/>
    <x v="8"/>
    <s v="Zipper Ring Binder Pockets"/>
    <n v="15.600000000000001"/>
    <n v="5"/>
    <n v="0"/>
    <n v="7.6440000000000001"/>
  </r>
  <r>
    <n v="7164"/>
    <s v="CA-2011-122070"/>
    <x v="2"/>
    <x v="1150"/>
    <d v="2011-04-24T00:00:00"/>
    <s v="Second Class"/>
    <s v="AH-10030"/>
    <s v="Aaron Hawkins"/>
    <x v="1"/>
    <s v="United States"/>
    <s v="Troy"/>
    <x v="15"/>
    <n v="12180"/>
    <x v="3"/>
    <s v="OFF-EN-10004773"/>
    <x v="1"/>
    <x v="12"/>
    <s v="Staples"/>
    <n v="247.84"/>
    <n v="8"/>
    <n v="0"/>
    <n v="121.44159999999999"/>
  </r>
  <r>
    <n v="7165"/>
    <s v="CA-2011-122070"/>
    <x v="2"/>
    <x v="1150"/>
    <d v="2011-04-24T00:00:00"/>
    <s v="Second Class"/>
    <s v="AH-10030"/>
    <s v="Aaron Hawkins"/>
    <x v="1"/>
    <s v="United States"/>
    <s v="Troy"/>
    <x v="15"/>
    <n v="12180"/>
    <x v="3"/>
    <s v="OFF-BI-10004970"/>
    <x v="1"/>
    <x v="8"/>
    <s v="ACCOHIDE 3-Ring Binder, Blue, 1&quot;"/>
    <n v="9.9120000000000008"/>
    <n v="3"/>
    <n v="0.2"/>
    <n v="3.3452999999999995"/>
  </r>
  <r>
    <n v="7166"/>
    <s v="CA-2013-158610"/>
    <x v="0"/>
    <x v="251"/>
    <d v="2013-09-23T00:00:00"/>
    <s v="First Class"/>
    <s v="CK-12595"/>
    <s v="Clytie Kelty"/>
    <x v="0"/>
    <s v="United States"/>
    <s v="Providence"/>
    <x v="34"/>
    <n v="2908"/>
    <x v="3"/>
    <s v="OFF-ST-10000604"/>
    <x v="1"/>
    <x v="4"/>
    <s v="Home/Office Personal File Carts"/>
    <n v="69.52"/>
    <n v="2"/>
    <n v="0"/>
    <n v="17.379999999999995"/>
  </r>
  <r>
    <n v="7167"/>
    <s v="CA-2011-117464"/>
    <x v="2"/>
    <x v="192"/>
    <d v="2011-07-24T00:00:00"/>
    <s v="Second Class"/>
    <s v="NP-18325"/>
    <s v="Naresj Patel"/>
    <x v="0"/>
    <s v="United States"/>
    <s v="San Francisco"/>
    <x v="1"/>
    <n v="94122"/>
    <x v="1"/>
    <s v="OFF-AR-10003190"/>
    <x v="1"/>
    <x v="6"/>
    <s v="Newell 32"/>
    <n v="11.52"/>
    <n v="4"/>
    <n v="0"/>
    <n v="3.2256"/>
  </r>
  <r>
    <n v="7168"/>
    <s v="CA-2011-117464"/>
    <x v="2"/>
    <x v="192"/>
    <d v="2011-07-24T00:00:00"/>
    <s v="Second Class"/>
    <s v="NP-18325"/>
    <s v="Naresj Patel"/>
    <x v="0"/>
    <s v="United States"/>
    <s v="San Francisco"/>
    <x v="1"/>
    <n v="94122"/>
    <x v="1"/>
    <s v="FUR-CH-10000155"/>
    <x v="0"/>
    <x v="1"/>
    <s v="Global Comet Stacking Armless Chair"/>
    <n v="717.72"/>
    <n v="3"/>
    <n v="0.2"/>
    <n v="71.77200000000002"/>
  </r>
  <r>
    <n v="7169"/>
    <s v="CA-2011-117464"/>
    <x v="2"/>
    <x v="192"/>
    <d v="2011-07-24T00:00:00"/>
    <s v="Second Class"/>
    <s v="NP-18325"/>
    <s v="Naresj Patel"/>
    <x v="0"/>
    <s v="United States"/>
    <s v="San Francisco"/>
    <x v="1"/>
    <n v="94122"/>
    <x v="1"/>
    <s v="OFF-ST-10003058"/>
    <x v="1"/>
    <x v="4"/>
    <s v="Eldon Mobile Mega Data Cart  Mega Stackable  Add-On Trays"/>
    <n v="236.5"/>
    <n v="10"/>
    <n v="0"/>
    <n v="68.584999999999994"/>
  </r>
  <r>
    <n v="7170"/>
    <s v="CA-2011-117464"/>
    <x v="2"/>
    <x v="192"/>
    <d v="2011-07-24T00:00:00"/>
    <s v="Second Class"/>
    <s v="NP-18325"/>
    <s v="Naresj Patel"/>
    <x v="0"/>
    <s v="United States"/>
    <s v="San Francisco"/>
    <x v="1"/>
    <n v="94122"/>
    <x v="1"/>
    <s v="FUR-TA-10004767"/>
    <x v="0"/>
    <x v="3"/>
    <s v="Safco Drafting Table"/>
    <n v="170.35200000000003"/>
    <n v="3"/>
    <n v="0.2"/>
    <n v="19.164599999999979"/>
  </r>
  <r>
    <n v="7171"/>
    <s v="US-2014-168613"/>
    <x v="3"/>
    <x v="1048"/>
    <d v="2014-10-15T00:00:00"/>
    <s v="Standard Class"/>
    <s v="GM-14440"/>
    <s v="Gary McGarr"/>
    <x v="0"/>
    <s v="United States"/>
    <s v="New York City"/>
    <x v="15"/>
    <n v="10009"/>
    <x v="3"/>
    <s v="FUR-CH-10002372"/>
    <x v="0"/>
    <x v="1"/>
    <s v="Office Star - Ergonomically Designed Knee Chair"/>
    <n v="145.76400000000001"/>
    <n v="2"/>
    <n v="0.1"/>
    <n v="3.2392000000000074"/>
  </r>
  <r>
    <n v="7172"/>
    <s v="CA-2014-125381"/>
    <x v="3"/>
    <x v="1016"/>
    <d v="2014-04-28T00:00:00"/>
    <s v="Second Class"/>
    <s v="SG-20605"/>
    <s v="Speros Goranitis"/>
    <x v="0"/>
    <s v="United States"/>
    <s v="San Francisco"/>
    <x v="1"/>
    <n v="94109"/>
    <x v="1"/>
    <s v="TEC-AC-10000158"/>
    <x v="2"/>
    <x v="11"/>
    <s v="Sony 64GB Class 10 Micro SDHC R40 Memory Card"/>
    <n v="107.97"/>
    <n v="3"/>
    <n v="0"/>
    <n v="22.6737"/>
  </r>
  <r>
    <n v="7173"/>
    <s v="US-2014-141677"/>
    <x v="3"/>
    <x v="606"/>
    <d v="2014-03-31T00:00:00"/>
    <s v="Standard Class"/>
    <s v="HK-14890"/>
    <s v="Heather Kirkland"/>
    <x v="1"/>
    <s v="United States"/>
    <s v="Houston"/>
    <x v="5"/>
    <n v="77070"/>
    <x v="2"/>
    <s v="TEC-AC-10000158"/>
    <x v="2"/>
    <x v="11"/>
    <s v="Sony 64GB Class 10 Micro SDHC R40 Memory Card"/>
    <n v="143.96"/>
    <n v="5"/>
    <n v="0.2"/>
    <n v="1.7995000000000019"/>
  </r>
  <r>
    <n v="7174"/>
    <s v="US-2014-141677"/>
    <x v="3"/>
    <x v="606"/>
    <d v="2014-03-31T00:00:00"/>
    <s v="Standard Class"/>
    <s v="HK-14890"/>
    <s v="Heather Kirkland"/>
    <x v="1"/>
    <s v="United States"/>
    <s v="Houston"/>
    <x v="5"/>
    <n v="77070"/>
    <x v="2"/>
    <s v="TEC-CO-10002313"/>
    <x v="2"/>
    <x v="16"/>
    <s v="Canon PC1080F Personal Copier"/>
    <n v="2399.96"/>
    <n v="5"/>
    <n v="0.2"/>
    <n v="569.99050000000011"/>
  </r>
  <r>
    <n v="7175"/>
    <s v="US-2014-141677"/>
    <x v="3"/>
    <x v="606"/>
    <d v="2014-03-31T00:00:00"/>
    <s v="Standard Class"/>
    <s v="HK-14890"/>
    <s v="Heather Kirkland"/>
    <x v="1"/>
    <s v="United States"/>
    <s v="Houston"/>
    <x v="5"/>
    <n v="77070"/>
    <x v="2"/>
    <s v="OFF-PA-10002581"/>
    <x v="1"/>
    <x v="10"/>
    <s v="Xerox 1951"/>
    <n v="74.352000000000004"/>
    <n v="3"/>
    <n v="0.2"/>
    <n v="23.234999999999992"/>
  </r>
  <r>
    <n v="7176"/>
    <s v="US-2014-141677"/>
    <x v="3"/>
    <x v="606"/>
    <d v="2014-03-31T00:00:00"/>
    <s v="Standard Class"/>
    <s v="HK-14890"/>
    <s v="Heather Kirkland"/>
    <x v="1"/>
    <s v="United States"/>
    <s v="Houston"/>
    <x v="5"/>
    <n v="77070"/>
    <x v="2"/>
    <s v="OFF-AP-10001205"/>
    <x v="1"/>
    <x v="9"/>
    <s v="Belkin 5 Outlet SurgeMaster Power Centers"/>
    <n v="87.167999999999978"/>
    <n v="8"/>
    <n v="0.8"/>
    <n v="-226.63679999999999"/>
  </r>
  <r>
    <n v="7177"/>
    <s v="US-2014-141677"/>
    <x v="3"/>
    <x v="606"/>
    <d v="2014-03-31T00:00:00"/>
    <s v="Standard Class"/>
    <s v="HK-14890"/>
    <s v="Heather Kirkland"/>
    <x v="1"/>
    <s v="United States"/>
    <s v="Houston"/>
    <x v="5"/>
    <n v="77070"/>
    <x v="2"/>
    <s v="OFF-ST-10000344"/>
    <x v="1"/>
    <x v="4"/>
    <s v="Neat Ideas Personal Hanging Folder Files, Black"/>
    <n v="32.231999999999999"/>
    <n v="3"/>
    <n v="0.2"/>
    <n v="2.4173999999999989"/>
  </r>
  <r>
    <n v="7178"/>
    <s v="CA-2014-133067"/>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s v="CA-2014-133067"/>
    <x v="3"/>
    <x v="464"/>
    <d v="2014-05-11T00:00:00"/>
    <s v="Standard Class"/>
    <s v="MY-18295"/>
    <s v="Muhammed Yedwab"/>
    <x v="1"/>
    <s v="United States"/>
    <s v="Philadelphia"/>
    <x v="9"/>
    <n v="19140"/>
    <x v="3"/>
    <s v="OFF-BI-10003694"/>
    <x v="1"/>
    <x v="8"/>
    <s v="Avery 3 1/2&quot; Diskette Storage Pages, 10/Pack"/>
    <n v="9.3960000000000008"/>
    <n v="3"/>
    <n v="0.7"/>
    <n v="-7.5167999999999964"/>
  </r>
  <r>
    <n v="7180"/>
    <s v="US-2013-144351"/>
    <x v="0"/>
    <x v="696"/>
    <d v="2013-11-19T00:00:00"/>
    <s v="Standard Class"/>
    <s v="RC-19960"/>
    <s v="Ryan Crowe"/>
    <x v="0"/>
    <s v="United States"/>
    <s v="Baltimore"/>
    <x v="39"/>
    <n v="21215"/>
    <x v="3"/>
    <s v="TEC-PH-10001644"/>
    <x v="2"/>
    <x v="7"/>
    <s v="BlueLounge Milo Smartphone Stand, White/Metallic"/>
    <n v="89.97"/>
    <n v="3"/>
    <n v="0"/>
    <n v="25.191600000000005"/>
  </r>
  <r>
    <n v="7181"/>
    <s v="CA-2011-106054"/>
    <x v="2"/>
    <x v="1037"/>
    <d v="2011-01-08T00:00:00"/>
    <s v="First Class"/>
    <s v="JO-15145"/>
    <s v="Jack O'Briant"/>
    <x v="1"/>
    <s v="United States"/>
    <s v="Athens"/>
    <x v="32"/>
    <n v="30605"/>
    <x v="0"/>
    <s v="OFF-AR-10002399"/>
    <x v="1"/>
    <x v="6"/>
    <s v="Dixon Prang Watercolor Pencils, 10-Color Set with Brush"/>
    <n v="12.78"/>
    <n v="3"/>
    <n v="0"/>
    <n v="5.2397999999999998"/>
  </r>
  <r>
    <n v="7182"/>
    <s v="CA-2013-138667"/>
    <x v="0"/>
    <x v="797"/>
    <d v="2013-12-31T00:00:00"/>
    <s v="Second Class"/>
    <s v="MW-18220"/>
    <s v="Mitch Webber"/>
    <x v="0"/>
    <s v="United States"/>
    <s v="Lancaster"/>
    <x v="24"/>
    <n v="43130"/>
    <x v="3"/>
    <s v="TEC-AC-10003063"/>
    <x v="2"/>
    <x v="11"/>
    <s v="Micro Innovations USB RF Wireless Keyboard with Mouse"/>
    <n v="40"/>
    <n v="2"/>
    <n v="0.2"/>
    <n v="0.5"/>
  </r>
  <r>
    <n v="7183"/>
    <s v="CA-2014-150609"/>
    <x v="3"/>
    <x v="504"/>
    <d v="2014-05-05T00:00:00"/>
    <s v="Standard Class"/>
    <s v="NZ-18565"/>
    <s v="Nick Zandusky"/>
    <x v="2"/>
    <s v="United States"/>
    <s v="Los Angeles"/>
    <x v="1"/>
    <n v="90032"/>
    <x v="1"/>
    <s v="OFF-BI-10002071"/>
    <x v="1"/>
    <x v="8"/>
    <s v="Fellowes Black Plastic Comb Bindings"/>
    <n v="23.24"/>
    <n v="5"/>
    <n v="0.2"/>
    <n v="7.5529999999999982"/>
  </r>
  <r>
    <n v="7184"/>
    <s v="CA-2014-128853"/>
    <x v="3"/>
    <x v="81"/>
    <d v="2014-04-24T00:00:00"/>
    <s v="First Class"/>
    <s v="JM-15250"/>
    <s v="Janet Martin"/>
    <x v="0"/>
    <s v="United States"/>
    <s v="Baltimore"/>
    <x v="39"/>
    <n v="21215"/>
    <x v="3"/>
    <s v="FUR-CH-10004218"/>
    <x v="0"/>
    <x v="1"/>
    <s v="Global Fabric Manager's Chair, Dark Gray"/>
    <n v="908.82"/>
    <n v="9"/>
    <n v="0"/>
    <n v="227.20500000000004"/>
  </r>
  <r>
    <n v="7185"/>
    <s v="CA-2014-133102"/>
    <x v="3"/>
    <x v="629"/>
    <d v="2014-08-25T00:00:00"/>
    <s v="Standard Class"/>
    <s v="ED-13885"/>
    <s v="Emily Ducich"/>
    <x v="2"/>
    <s v="United States"/>
    <s v="Houston"/>
    <x v="5"/>
    <n v="77095"/>
    <x v="2"/>
    <s v="OFF-SU-10000432"/>
    <x v="1"/>
    <x v="14"/>
    <s v="Acco Side-Punched Conventional Columnar Pads"/>
    <n v="5.5520000000000005"/>
    <n v="2"/>
    <n v="0.2"/>
    <n v="-1.0410000000000006"/>
  </r>
  <r>
    <n v="7186"/>
    <s v="CA-2014-133102"/>
    <x v="3"/>
    <x v="629"/>
    <d v="2014-08-25T00:00:00"/>
    <s v="Standard Class"/>
    <s v="ED-13885"/>
    <s v="Emily Ducich"/>
    <x v="2"/>
    <s v="United States"/>
    <s v="Houston"/>
    <x v="5"/>
    <n v="77095"/>
    <x v="2"/>
    <s v="OFF-AR-10003183"/>
    <x v="1"/>
    <x v="6"/>
    <s v="Avery Fluorescent Highlighter Four-Color Set"/>
    <n v="8.016"/>
    <n v="3"/>
    <n v="0.2"/>
    <n v="1.0019999999999993"/>
  </r>
  <r>
    <n v="7187"/>
    <s v="CA-2014-133102"/>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s v="CA-2014-133102"/>
    <x v="3"/>
    <x v="629"/>
    <d v="2014-08-25T00:00:00"/>
    <s v="Standard Class"/>
    <s v="ED-13885"/>
    <s v="Emily Ducich"/>
    <x v="2"/>
    <s v="United States"/>
    <s v="Houston"/>
    <x v="5"/>
    <n v="77095"/>
    <x v="2"/>
    <s v="FUR-FU-10003247"/>
    <x v="0"/>
    <x v="5"/>
    <s v="36X48 HARDFLOOR CHAIRMAT"/>
    <n v="16.784000000000002"/>
    <n v="2"/>
    <n v="0.6"/>
    <n v="-22.238800000000001"/>
  </r>
  <r>
    <n v="7189"/>
    <s v="CA-2014-133102"/>
    <x v="3"/>
    <x v="629"/>
    <d v="2014-08-25T00:00:00"/>
    <s v="Standard Class"/>
    <s v="ED-13885"/>
    <s v="Emily Ducich"/>
    <x v="2"/>
    <s v="United States"/>
    <s v="Houston"/>
    <x v="5"/>
    <n v="77095"/>
    <x v="2"/>
    <s v="OFF-AP-10001563"/>
    <x v="1"/>
    <x v="9"/>
    <s v="Belkin Premiere Surge Master II 8-outlet surge protector"/>
    <n v="38.86399999999999"/>
    <n v="4"/>
    <n v="0.8"/>
    <n v="-99.103200000000044"/>
  </r>
  <r>
    <n v="7190"/>
    <s v="CA-2013-164399"/>
    <x v="0"/>
    <x v="396"/>
    <d v="2013-11-16T00:00:00"/>
    <s v="First Class"/>
    <s v="DW-13480"/>
    <s v="Dianna Wilson"/>
    <x v="2"/>
    <s v="United States"/>
    <s v="San Diego"/>
    <x v="1"/>
    <n v="92024"/>
    <x v="1"/>
    <s v="TEC-PH-10004908"/>
    <x v="2"/>
    <x v="7"/>
    <s v="Panasonic KX TS3282W Corded phone"/>
    <n v="203.976"/>
    <n v="3"/>
    <n v="0.2"/>
    <n v="25.496999999999986"/>
  </r>
  <r>
    <n v="7191"/>
    <s v="CA-2013-164399"/>
    <x v="0"/>
    <x v="396"/>
    <d v="2013-11-16T00:00:00"/>
    <s v="First Class"/>
    <s v="DW-13480"/>
    <s v="Dianna Wilson"/>
    <x v="2"/>
    <s v="United States"/>
    <s v="San Diego"/>
    <x v="1"/>
    <n v="92024"/>
    <x v="1"/>
    <s v="FUR-TA-10003392"/>
    <x v="0"/>
    <x v="3"/>
    <s v="Global Adaptabilities Conference Tables"/>
    <n v="674.35200000000009"/>
    <n v="3"/>
    <n v="0.2"/>
    <n v="-8.4294000000000153"/>
  </r>
  <r>
    <n v="7192"/>
    <s v="CA-2013-116918"/>
    <x v="0"/>
    <x v="393"/>
    <d v="2013-10-07T00:00:00"/>
    <s v="Second Class"/>
    <s v="JK-15205"/>
    <s v="Jamie Kunitz"/>
    <x v="0"/>
    <s v="United States"/>
    <s v="Hialeah"/>
    <x v="2"/>
    <n v="33012"/>
    <x v="0"/>
    <s v="OFF-BI-10004140"/>
    <x v="1"/>
    <x v="8"/>
    <s v="Avery Non-Stick Binders"/>
    <n v="5.3880000000000008"/>
    <n v="4"/>
    <n v="0.7"/>
    <n v="-4.49"/>
  </r>
  <r>
    <n v="7193"/>
    <s v="CA-2013-116918"/>
    <x v="0"/>
    <x v="393"/>
    <d v="2013-10-07T00:00:00"/>
    <s v="Second Class"/>
    <s v="JK-15205"/>
    <s v="Jamie Kunitz"/>
    <x v="0"/>
    <s v="United States"/>
    <s v="Hialeah"/>
    <x v="2"/>
    <n v="33012"/>
    <x v="0"/>
    <s v="OFF-AR-10003631"/>
    <x v="1"/>
    <x v="6"/>
    <s v="Staples"/>
    <n v="30.975999999999999"/>
    <n v="8"/>
    <n v="0.2"/>
    <n v="5.0335999999999999"/>
  </r>
  <r>
    <n v="7194"/>
    <s v="CA-2013-110492"/>
    <x v="0"/>
    <x v="1151"/>
    <d v="2013-02-14T00:00:00"/>
    <s v="First Class"/>
    <s v="JS-15880"/>
    <s v="John Stevenson"/>
    <x v="0"/>
    <s v="United States"/>
    <s v="Atlanta"/>
    <x v="32"/>
    <n v="30318"/>
    <x v="0"/>
    <s v="OFF-ST-10003716"/>
    <x v="1"/>
    <x v="4"/>
    <s v="Tennsco Double-Tier Lockers"/>
    <n v="1350.1200000000001"/>
    <n v="6"/>
    <n v="0"/>
    <n v="175.51560000000001"/>
  </r>
  <r>
    <n v="7195"/>
    <s v="CA-2013-110492"/>
    <x v="0"/>
    <x v="1151"/>
    <d v="2013-02-14T00:00:00"/>
    <s v="First Class"/>
    <s v="JS-15880"/>
    <s v="John Stevenson"/>
    <x v="0"/>
    <s v="United States"/>
    <s v="Atlanta"/>
    <x v="32"/>
    <n v="30318"/>
    <x v="0"/>
    <s v="OFF-BI-10003274"/>
    <x v="1"/>
    <x v="8"/>
    <s v="Avery Durable Slant Ring Binders, No Labels"/>
    <n v="15.92"/>
    <n v="4"/>
    <n v="0"/>
    <n v="7.4824000000000002"/>
  </r>
  <r>
    <n v="7196"/>
    <s v="CA-2013-147683"/>
    <x v="0"/>
    <x v="373"/>
    <d v="2013-11-18T00:00:00"/>
    <s v="Standard Class"/>
    <s v="PO-19180"/>
    <s v="Philisse Overcash"/>
    <x v="2"/>
    <s v="United States"/>
    <s v="Seattle"/>
    <x v="4"/>
    <n v="98103"/>
    <x v="1"/>
    <s v="FUR-FU-10004848"/>
    <x v="0"/>
    <x v="5"/>
    <s v="DAX Solid Wood Frames"/>
    <n v="19.54"/>
    <n v="2"/>
    <n v="0"/>
    <n v="7.2297999999999991"/>
  </r>
  <r>
    <n v="7197"/>
    <s v="CA-2011-116785"/>
    <x v="2"/>
    <x v="759"/>
    <d v="2011-04-30T00:00:00"/>
    <s v="Standard Class"/>
    <s v="MH-17290"/>
    <s v="Marc Harrigan"/>
    <x v="2"/>
    <s v="United States"/>
    <s v="Los Angeles"/>
    <x v="1"/>
    <n v="90036"/>
    <x v="1"/>
    <s v="OFF-AR-10003504"/>
    <x v="1"/>
    <x v="6"/>
    <s v="Newell 347"/>
    <n v="21.400000000000002"/>
    <n v="5"/>
    <n v="0"/>
    <n v="6.2059999999999977"/>
  </r>
  <r>
    <n v="7198"/>
    <s v="CA-2011-116785"/>
    <x v="2"/>
    <x v="759"/>
    <d v="2011-04-30T00:00:00"/>
    <s v="Standard Class"/>
    <s v="MH-17290"/>
    <s v="Marc Harrigan"/>
    <x v="2"/>
    <s v="United States"/>
    <s v="Los Angeles"/>
    <x v="1"/>
    <n v="90036"/>
    <x v="1"/>
    <s v="OFF-LA-10000305"/>
    <x v="1"/>
    <x v="2"/>
    <s v="Avery 495"/>
    <n v="12.6"/>
    <n v="2"/>
    <n v="0"/>
    <n v="5.7959999999999994"/>
  </r>
  <r>
    <n v="7199"/>
    <s v="US-2012-156797"/>
    <x v="1"/>
    <x v="1067"/>
    <d v="2012-08-15T00:00:00"/>
    <s v="Standard Class"/>
    <s v="PO-19180"/>
    <s v="Philisse Overcash"/>
    <x v="2"/>
    <s v="United States"/>
    <s v="New York City"/>
    <x v="15"/>
    <n v="10035"/>
    <x v="3"/>
    <s v="OFF-AR-10001427"/>
    <x v="1"/>
    <x v="6"/>
    <s v="Newell 330"/>
    <n v="11.96"/>
    <n v="2"/>
    <n v="0"/>
    <n v="3.1096000000000004"/>
  </r>
  <r>
    <n v="7200"/>
    <s v="US-2012-156797"/>
    <x v="1"/>
    <x v="1067"/>
    <d v="2012-08-15T00:00:00"/>
    <s v="Standard Class"/>
    <s v="PO-19180"/>
    <s v="Philisse Overcash"/>
    <x v="2"/>
    <s v="United States"/>
    <s v="New York City"/>
    <x v="15"/>
    <n v="10035"/>
    <x v="3"/>
    <s v="TEC-PH-10004614"/>
    <x v="2"/>
    <x v="7"/>
    <s v="AT&amp;T 841000 Phone"/>
    <n v="138"/>
    <n v="2"/>
    <n v="0"/>
    <n v="34.5"/>
  </r>
  <r>
    <n v="7201"/>
    <s v="CA-2013-104276"/>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s v="CA-2013-104276"/>
    <x v="0"/>
    <x v="581"/>
    <d v="2013-12-04T00:00:00"/>
    <s v="Standard Class"/>
    <s v="HF-14995"/>
    <s v="Herbert Flentye"/>
    <x v="0"/>
    <s v="United States"/>
    <s v="Fort Lauderdale"/>
    <x v="2"/>
    <n v="33311"/>
    <x v="0"/>
    <s v="FUR-TA-10001039"/>
    <x v="0"/>
    <x v="3"/>
    <s v="KI Adjustable-Height Table"/>
    <n v="331.02300000000008"/>
    <n v="7"/>
    <n v="0.45"/>
    <n v="-114.35339999999997"/>
  </r>
  <r>
    <n v="7203"/>
    <s v="CA-2013-120369"/>
    <x v="0"/>
    <x v="99"/>
    <d v="2013-10-29T00:00:00"/>
    <s v="Same Day"/>
    <s v="VB-21745"/>
    <s v="Victoria Brennan"/>
    <x v="1"/>
    <s v="United States"/>
    <s v="Rochester"/>
    <x v="15"/>
    <n v="14609"/>
    <x v="3"/>
    <s v="FUR-FU-10003806"/>
    <x v="0"/>
    <x v="5"/>
    <s v="Tenex Chairmat w/ Average Lip, 45&quot; x 53&quot;"/>
    <n v="756.80000000000007"/>
    <n v="5"/>
    <n v="0"/>
    <n v="75.679999999999978"/>
  </r>
  <r>
    <n v="7204"/>
    <s v="CA-2011-118276"/>
    <x v="2"/>
    <x v="282"/>
    <d v="2012-01-02T00:00:00"/>
    <s v="Standard Class"/>
    <s v="MG-17890"/>
    <s v="Michael Granlund"/>
    <x v="2"/>
    <s v="United States"/>
    <s v="Saint Charles"/>
    <x v="10"/>
    <n v="60174"/>
    <x v="2"/>
    <s v="FUR-FU-10002111"/>
    <x v="0"/>
    <x v="5"/>
    <s v="Master Caster Door Stop, Large Brown"/>
    <n v="8.7360000000000007"/>
    <n v="3"/>
    <n v="0.6"/>
    <n v="-4.804800000000002"/>
  </r>
  <r>
    <n v="7205"/>
    <s v="CA-2012-136658"/>
    <x v="1"/>
    <x v="229"/>
    <d v="2012-09-17T00:00:00"/>
    <s v="Standard Class"/>
    <s v="BO-11425"/>
    <s v="Bobby Odegard"/>
    <x v="0"/>
    <s v="United States"/>
    <s v="New York City"/>
    <x v="15"/>
    <n v="10024"/>
    <x v="3"/>
    <s v="OFF-AR-10000817"/>
    <x v="1"/>
    <x v="6"/>
    <s v="Manco Dry-Lighter Erasable Highlighter"/>
    <n v="6.08"/>
    <n v="2"/>
    <n v="0"/>
    <n v="2.0671999999999997"/>
  </r>
  <r>
    <n v="7206"/>
    <s v="CA-2014-137414"/>
    <x v="3"/>
    <x v="280"/>
    <d v="2014-10-07T00:00:00"/>
    <s v="Standard Class"/>
    <s v="CM-12115"/>
    <s v="Chad McGuire"/>
    <x v="0"/>
    <s v="United States"/>
    <s v="San Francisco"/>
    <x v="1"/>
    <n v="94109"/>
    <x v="1"/>
    <s v="FUR-FU-10001424"/>
    <x v="0"/>
    <x v="5"/>
    <s v="Dax Clear Box Frame"/>
    <n v="17.46"/>
    <n v="2"/>
    <n v="0"/>
    <n v="5.936399999999999"/>
  </r>
  <r>
    <n v="7207"/>
    <s v="CA-2014-137414"/>
    <x v="3"/>
    <x v="280"/>
    <d v="2014-10-07T00:00:00"/>
    <s v="Standard Class"/>
    <s v="CM-12115"/>
    <s v="Chad McGuire"/>
    <x v="0"/>
    <s v="United States"/>
    <s v="San Francisco"/>
    <x v="1"/>
    <n v="94109"/>
    <x v="1"/>
    <s v="TEC-MA-10002930"/>
    <x v="2"/>
    <x v="15"/>
    <s v="Ricoh - Ink Collector Unit for GX3000 Series Printers"/>
    <n v="369.16"/>
    <n v="11"/>
    <n v="0.2"/>
    <n v="32.301500000000019"/>
  </r>
  <r>
    <n v="7208"/>
    <s v="CA-2013-143476"/>
    <x v="0"/>
    <x v="108"/>
    <d v="2013-09-14T00:00:00"/>
    <s v="First Class"/>
    <s v="LC-16930"/>
    <s v="Linda Cazamias"/>
    <x v="1"/>
    <s v="United States"/>
    <s v="Phoenix"/>
    <x v="16"/>
    <n v="85023"/>
    <x v="1"/>
    <s v="OFF-AR-10003759"/>
    <x v="1"/>
    <x v="6"/>
    <s v="Crayola Anti Dust Chalk, 12/Pack"/>
    <n v="2.9120000000000004"/>
    <n v="2"/>
    <n v="0.2"/>
    <n v="0.90999999999999981"/>
  </r>
  <r>
    <n v="7209"/>
    <s v="CA-2013-143476"/>
    <x v="0"/>
    <x v="108"/>
    <d v="2013-09-14T00:00:00"/>
    <s v="First Class"/>
    <s v="LC-16930"/>
    <s v="Linda Cazamias"/>
    <x v="1"/>
    <s v="United States"/>
    <s v="Phoenix"/>
    <x v="16"/>
    <n v="85023"/>
    <x v="1"/>
    <s v="OFF-PA-10001837"/>
    <x v="1"/>
    <x v="10"/>
    <s v="Xerox 1976"/>
    <n v="20.736000000000004"/>
    <n v="4"/>
    <n v="0.2"/>
    <n v="7.2576000000000001"/>
  </r>
  <r>
    <n v="7210"/>
    <s v="CA-2013-143476"/>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s v="US-2013-119046"/>
    <x v="0"/>
    <x v="799"/>
    <d v="2013-06-07T00:00:00"/>
    <s v="Standard Class"/>
    <s v="EH-13765"/>
    <s v="Edward Hooks"/>
    <x v="1"/>
    <s v="United States"/>
    <s v="Seattle"/>
    <x v="4"/>
    <n v="98115"/>
    <x v="1"/>
    <s v="OFF-PA-10000246"/>
    <x v="1"/>
    <x v="10"/>
    <s v="Riverleaf Stik-Withit Designer Note Cubes"/>
    <n v="30.18"/>
    <n v="3"/>
    <n v="0"/>
    <n v="13.8828"/>
  </r>
  <r>
    <n v="7212"/>
    <s v="US-2013-119046"/>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s v="US-2013-119046"/>
    <x v="0"/>
    <x v="799"/>
    <d v="2013-06-07T00:00:00"/>
    <s v="Standard Class"/>
    <s v="EH-13765"/>
    <s v="Edward Hooks"/>
    <x v="1"/>
    <s v="United States"/>
    <s v="Seattle"/>
    <x v="4"/>
    <n v="98115"/>
    <x v="1"/>
    <s v="OFF-BI-10000138"/>
    <x v="1"/>
    <x v="8"/>
    <s v="Acco Translucent Poly Ring Binders"/>
    <n v="11.231999999999999"/>
    <n v="3"/>
    <n v="0.2"/>
    <n v="3.9312000000000005"/>
  </r>
  <r>
    <n v="7214"/>
    <s v="CA-2014-154949"/>
    <x v="3"/>
    <x v="453"/>
    <d v="2014-10-20T00:00:00"/>
    <s v="Standard Class"/>
    <s v="MC-17275"/>
    <s v="Marc Crier"/>
    <x v="0"/>
    <s v="United States"/>
    <s v="Camarillo"/>
    <x v="1"/>
    <n v="93010"/>
    <x v="1"/>
    <s v="OFF-LA-10002034"/>
    <x v="1"/>
    <x v="2"/>
    <s v="Avery 478"/>
    <n v="14.73"/>
    <n v="3"/>
    <n v="0"/>
    <n v="7.2176999999999998"/>
  </r>
  <r>
    <n v="7215"/>
    <s v="CA-2012-103072"/>
    <x v="1"/>
    <x v="874"/>
    <d v="2012-09-30T00:00:00"/>
    <s v="Second Class"/>
    <s v="HW-14935"/>
    <s v="Helen Wasserman"/>
    <x v="1"/>
    <s v="United States"/>
    <s v="Detroit"/>
    <x v="12"/>
    <n v="48205"/>
    <x v="2"/>
    <s v="OFF-AR-10000127"/>
    <x v="1"/>
    <x v="6"/>
    <s v="Newell 321"/>
    <n v="16.399999999999999"/>
    <n v="5"/>
    <n v="0"/>
    <n v="4.7559999999999985"/>
  </r>
  <r>
    <n v="7216"/>
    <s v="CA-2012-103072"/>
    <x v="1"/>
    <x v="874"/>
    <d v="2012-09-30T00:00:00"/>
    <s v="Second Class"/>
    <s v="HW-14935"/>
    <s v="Helen Wasserman"/>
    <x v="1"/>
    <s v="United States"/>
    <s v="Detroit"/>
    <x v="12"/>
    <n v="48205"/>
    <x v="2"/>
    <s v="OFF-PA-10003172"/>
    <x v="1"/>
    <x v="10"/>
    <s v="Xerox 1996"/>
    <n v="25.92"/>
    <n v="4"/>
    <n v="0"/>
    <n v="12.441600000000001"/>
  </r>
  <r>
    <n v="7217"/>
    <s v="CA-2012-150770"/>
    <x v="1"/>
    <x v="910"/>
    <d v="2012-05-06T00:00:00"/>
    <s v="First Class"/>
    <s v="LC-16870"/>
    <s v="Lena Cacioppo"/>
    <x v="0"/>
    <s v="United States"/>
    <s v="San Francisco"/>
    <x v="1"/>
    <n v="94109"/>
    <x v="1"/>
    <s v="OFF-AR-10001246"/>
    <x v="1"/>
    <x v="6"/>
    <s v="Newell 317"/>
    <n v="8.82"/>
    <n v="3"/>
    <n v="0"/>
    <n v="2.5577999999999994"/>
  </r>
  <r>
    <n v="7218"/>
    <s v="CA-2012-150770"/>
    <x v="1"/>
    <x v="910"/>
    <d v="2012-05-06T00:00:00"/>
    <s v="First Class"/>
    <s v="LC-16870"/>
    <s v="Lena Cacioppo"/>
    <x v="0"/>
    <s v="United States"/>
    <s v="San Francisco"/>
    <x v="1"/>
    <n v="94109"/>
    <x v="1"/>
    <s v="OFF-BI-10002026"/>
    <x v="1"/>
    <x v="8"/>
    <s v="Ibico Recycled Linen-Style Covers"/>
    <n v="62.496000000000009"/>
    <n v="2"/>
    <n v="0.2"/>
    <n v="21.873599999999996"/>
  </r>
  <r>
    <n v="7219"/>
    <s v="CA-2012-150770"/>
    <x v="1"/>
    <x v="910"/>
    <d v="2012-05-06T00:00:00"/>
    <s v="First Class"/>
    <s v="LC-16870"/>
    <s v="Lena Cacioppo"/>
    <x v="0"/>
    <s v="United States"/>
    <s v="San Francisco"/>
    <x v="1"/>
    <n v="94109"/>
    <x v="1"/>
    <s v="TEC-AC-10000844"/>
    <x v="2"/>
    <x v="11"/>
    <s v="Logitech Gaming G510s - Keyboard"/>
    <n v="339.96"/>
    <n v="4"/>
    <n v="0"/>
    <n v="122.38559999999998"/>
  </r>
  <r>
    <n v="7220"/>
    <s v="CA-2012-150770"/>
    <x v="1"/>
    <x v="910"/>
    <d v="2012-05-06T00:00:00"/>
    <s v="First Class"/>
    <s v="LC-16870"/>
    <s v="Lena Cacioppo"/>
    <x v="0"/>
    <s v="United States"/>
    <s v="San Francisco"/>
    <x v="1"/>
    <n v="94109"/>
    <x v="1"/>
    <s v="OFF-BI-10001575"/>
    <x v="1"/>
    <x v="8"/>
    <s v="GBC Linen Binding Covers"/>
    <n v="49.568000000000005"/>
    <n v="2"/>
    <n v="0.2"/>
    <n v="17.348799999999997"/>
  </r>
  <r>
    <n v="7221"/>
    <s v="CA-2014-154760"/>
    <x v="3"/>
    <x v="1152"/>
    <d v="2014-01-14T00:00:00"/>
    <s v="Standard Class"/>
    <s v="BP-11290"/>
    <s v="Beth Paige"/>
    <x v="0"/>
    <s v="United States"/>
    <s v="Philadelphia"/>
    <x v="9"/>
    <n v="19140"/>
    <x v="3"/>
    <s v="OFF-BI-10004632"/>
    <x v="1"/>
    <x v="8"/>
    <s v="Ibico Hi-Tech Manual Binding System"/>
    <n v="274.49100000000004"/>
    <n v="3"/>
    <n v="0.7"/>
    <n v="-228.74250000000006"/>
  </r>
  <r>
    <n v="7222"/>
    <s v="US-2014-104437"/>
    <x v="3"/>
    <x v="678"/>
    <d v="2014-02-01T00:00:00"/>
    <s v="Standard Class"/>
    <s v="TG-21310"/>
    <s v="Toby Gnade"/>
    <x v="0"/>
    <s v="United States"/>
    <s v="New York City"/>
    <x v="15"/>
    <n v="10035"/>
    <x v="3"/>
    <s v="TEC-PH-10000193"/>
    <x v="2"/>
    <x v="7"/>
    <s v="Jensen SMPS-640 - speaker phone"/>
    <n v="137.94"/>
    <n v="3"/>
    <n v="0"/>
    <n v="35.864399999999996"/>
  </r>
  <r>
    <n v="7223"/>
    <s v="CA-2014-113075"/>
    <x v="3"/>
    <x v="264"/>
    <d v="2014-09-07T00:00:00"/>
    <s v="Standard Class"/>
    <s v="MC-18100"/>
    <s v="Mick Crebagga"/>
    <x v="0"/>
    <s v="United States"/>
    <s v="Chicago"/>
    <x v="10"/>
    <n v="60623"/>
    <x v="2"/>
    <s v="TEC-AC-10003441"/>
    <x v="2"/>
    <x v="11"/>
    <s v="Kingston Digital DataTraveler 32GB USB 2.0"/>
    <n v="40.68"/>
    <n v="3"/>
    <n v="0.2"/>
    <n v="-7.1190000000000015"/>
  </r>
  <r>
    <n v="7224"/>
    <s v="CA-2013-109953"/>
    <x v="0"/>
    <x v="216"/>
    <d v="2013-07-19T00:00:00"/>
    <s v="Standard Class"/>
    <s v="RB-19360"/>
    <s v="Raymond Buch"/>
    <x v="0"/>
    <s v="United States"/>
    <s v="San Francisco"/>
    <x v="1"/>
    <n v="94122"/>
    <x v="1"/>
    <s v="TEC-PH-10004093"/>
    <x v="2"/>
    <x v="7"/>
    <s v="Panasonic Kx-TS550"/>
    <n v="110.376"/>
    <n v="3"/>
    <n v="0.2"/>
    <n v="12.417299999999997"/>
  </r>
  <r>
    <n v="7225"/>
    <s v="CA-2013-109953"/>
    <x v="0"/>
    <x v="216"/>
    <d v="2013-07-19T00:00:00"/>
    <s v="Standard Class"/>
    <s v="RB-19360"/>
    <s v="Raymond Buch"/>
    <x v="0"/>
    <s v="United States"/>
    <s v="San Francisco"/>
    <x v="1"/>
    <n v="94122"/>
    <x v="1"/>
    <s v="OFF-AP-10002998"/>
    <x v="1"/>
    <x v="9"/>
    <s v="Holmes 99% HEPA Air Purifier"/>
    <n v="151.62"/>
    <n v="7"/>
    <n v="0"/>
    <n v="50.03459999999999"/>
  </r>
  <r>
    <n v="7226"/>
    <s v="CA-2013-109953"/>
    <x v="0"/>
    <x v="216"/>
    <d v="2013-07-19T00:00:00"/>
    <s v="Standard Class"/>
    <s v="RB-19360"/>
    <s v="Raymond Buch"/>
    <x v="0"/>
    <s v="United States"/>
    <s v="San Francisco"/>
    <x v="1"/>
    <n v="94122"/>
    <x v="1"/>
    <s v="FUR-FU-10000073"/>
    <x v="0"/>
    <x v="5"/>
    <s v="Deflect-O Glasstique Clear Desk Accessories"/>
    <n v="30.8"/>
    <n v="4"/>
    <n v="0"/>
    <n v="10.163999999999998"/>
  </r>
  <r>
    <n v="7227"/>
    <s v="CA-2014-127397"/>
    <x v="3"/>
    <x v="642"/>
    <d v="2014-03-01T00:00:00"/>
    <s v="Standard Class"/>
    <s v="ES-14080"/>
    <s v="Erin Smith"/>
    <x v="1"/>
    <s v="United States"/>
    <s v="Philadelphia"/>
    <x v="9"/>
    <n v="19134"/>
    <x v="3"/>
    <s v="OFF-PA-10001125"/>
    <x v="1"/>
    <x v="10"/>
    <s v="Xerox 1988"/>
    <n v="123.92000000000002"/>
    <n v="5"/>
    <n v="0.2"/>
    <n v="38.724999999999994"/>
  </r>
  <r>
    <n v="7228"/>
    <s v="CA-2014-127397"/>
    <x v="3"/>
    <x v="642"/>
    <d v="2014-03-01T00:00:00"/>
    <s v="Standard Class"/>
    <s v="ES-14080"/>
    <s v="Erin Smith"/>
    <x v="1"/>
    <s v="United States"/>
    <s v="Philadelphia"/>
    <x v="9"/>
    <n v="19134"/>
    <x v="3"/>
    <s v="TEC-AC-10003033"/>
    <x v="2"/>
    <x v="11"/>
    <s v="Plantronics CS510 - Over-the-Head monaural Wireless Headset System"/>
    <n v="1319.8"/>
    <n v="5"/>
    <n v="0.2"/>
    <n v="214.4674999999998"/>
  </r>
  <r>
    <n v="7229"/>
    <s v="CA-2011-157546"/>
    <x v="2"/>
    <x v="836"/>
    <d v="2011-07-22T00:00:00"/>
    <s v="First Class"/>
    <s v="RD-19720"/>
    <s v="Roger Demir"/>
    <x v="0"/>
    <s v="United States"/>
    <s v="San Francisco"/>
    <x v="1"/>
    <n v="94122"/>
    <x v="1"/>
    <s v="OFF-BI-10002498"/>
    <x v="1"/>
    <x v="8"/>
    <s v="Clear Mylar Reinforcing Strips"/>
    <n v="89.712000000000018"/>
    <n v="6"/>
    <n v="0.2"/>
    <n v="30.277799999999992"/>
  </r>
  <r>
    <n v="7230"/>
    <s v="CA-2011-157546"/>
    <x v="2"/>
    <x v="836"/>
    <d v="2011-07-22T00:00:00"/>
    <s v="First Class"/>
    <s v="RD-19720"/>
    <s v="Roger Demir"/>
    <x v="0"/>
    <s v="United States"/>
    <s v="San Francisco"/>
    <x v="1"/>
    <n v="94122"/>
    <x v="1"/>
    <s v="OFF-PA-10004569"/>
    <x v="1"/>
    <x v="10"/>
    <s v="Wirebound Message Books, Two 4 1/4&quot; x 5&quot; Forms per Page"/>
    <n v="22.830000000000002"/>
    <n v="3"/>
    <n v="0"/>
    <n v="10.7301"/>
  </r>
  <r>
    <n v="7231"/>
    <s v="CA-2014-153843"/>
    <x v="3"/>
    <x v="677"/>
    <d v="2014-03-16T00:00:00"/>
    <s v="First Class"/>
    <s v="SC-20380"/>
    <s v="Shahid Collister"/>
    <x v="0"/>
    <s v="United States"/>
    <s v="Fairfield"/>
    <x v="29"/>
    <n v="6824"/>
    <x v="3"/>
    <s v="OFF-BI-10002353"/>
    <x v="1"/>
    <x v="8"/>
    <s v="GBC VeloBind Cover Sets"/>
    <n v="30.88"/>
    <n v="2"/>
    <n v="0"/>
    <n v="15.44"/>
  </r>
  <r>
    <n v="7232"/>
    <s v="CA-2014-153843"/>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s v="CA-2014-153843"/>
    <x v="3"/>
    <x v="677"/>
    <d v="2014-03-16T00:00:00"/>
    <s v="First Class"/>
    <s v="SC-20380"/>
    <s v="Shahid Collister"/>
    <x v="0"/>
    <s v="United States"/>
    <s v="Fairfield"/>
    <x v="29"/>
    <n v="6824"/>
    <x v="3"/>
    <s v="OFF-PA-10003673"/>
    <x v="1"/>
    <x v="10"/>
    <s v="Strathmore Photo Mount Cards"/>
    <n v="27.12"/>
    <n v="4"/>
    <n v="0"/>
    <n v="12.475199999999999"/>
  </r>
  <r>
    <n v="7234"/>
    <s v="CA-2013-137337"/>
    <x v="0"/>
    <x v="387"/>
    <d v="2013-03-13T00:00:00"/>
    <s v="Standard Class"/>
    <s v="GB-14575"/>
    <s v="Giulietta Baptist"/>
    <x v="0"/>
    <s v="United States"/>
    <s v="New York City"/>
    <x v="15"/>
    <n v="10011"/>
    <x v="3"/>
    <s v="FUR-FU-10003347"/>
    <x v="0"/>
    <x v="5"/>
    <s v="Coloredge Poster Frame"/>
    <n v="113.6"/>
    <n v="8"/>
    <n v="0"/>
    <n v="44.304000000000002"/>
  </r>
  <r>
    <n v="7235"/>
    <s v="CA-2013-137337"/>
    <x v="0"/>
    <x v="387"/>
    <d v="2013-03-13T00:00:00"/>
    <s v="Standard Class"/>
    <s v="GB-14575"/>
    <s v="Giulietta Baptist"/>
    <x v="0"/>
    <s v="United States"/>
    <s v="New York City"/>
    <x v="15"/>
    <n v="10011"/>
    <x v="3"/>
    <s v="OFF-PA-10001934"/>
    <x v="1"/>
    <x v="10"/>
    <s v="Xerox 1993"/>
    <n v="12.96"/>
    <n v="2"/>
    <n v="0"/>
    <n v="6.3504000000000005"/>
  </r>
  <r>
    <n v="7236"/>
    <s v="CA-2013-137337"/>
    <x v="0"/>
    <x v="387"/>
    <d v="2013-03-13T00:00:00"/>
    <s v="Standard Class"/>
    <s v="GB-14575"/>
    <s v="Giulietta Baptist"/>
    <x v="0"/>
    <s v="United States"/>
    <s v="New York City"/>
    <x v="15"/>
    <n v="10011"/>
    <x v="3"/>
    <s v="OFF-BI-10000632"/>
    <x v="1"/>
    <x v="8"/>
    <s v="Satellite Sectional Post Binders"/>
    <n v="69.456000000000003"/>
    <n v="2"/>
    <n v="0.2"/>
    <n v="22.573199999999996"/>
  </r>
  <r>
    <n v="7237"/>
    <s v="CA-2011-138737"/>
    <x v="2"/>
    <x v="1035"/>
    <d v="2011-12-10T00:00:00"/>
    <s v="First Class"/>
    <s v="FP-14320"/>
    <s v="Frank Preis"/>
    <x v="0"/>
    <s v="United States"/>
    <s v="Los Angeles"/>
    <x v="1"/>
    <n v="90049"/>
    <x v="1"/>
    <s v="OFF-AR-10003190"/>
    <x v="1"/>
    <x v="6"/>
    <s v="Newell 32"/>
    <n v="8.64"/>
    <n v="3"/>
    <n v="0"/>
    <n v="2.4192"/>
  </r>
  <r>
    <n v="7238"/>
    <s v="CA-2013-16492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s v="CA-2013-101651"/>
    <x v="0"/>
    <x v="435"/>
    <d v="2013-12-31T00:00:00"/>
    <s v="Standard Class"/>
    <s v="SC-20305"/>
    <s v="Sean Christensen"/>
    <x v="0"/>
    <s v="United States"/>
    <s v="San Jose"/>
    <x v="1"/>
    <n v="95123"/>
    <x v="1"/>
    <s v="FUR-FU-10000771"/>
    <x v="0"/>
    <x v="5"/>
    <s v="Eldon 200 Class Desk Accessories, Smoke"/>
    <n v="43.96"/>
    <n v="7"/>
    <n v="0"/>
    <n v="18.463200000000004"/>
  </r>
  <r>
    <n v="7240"/>
    <s v="CA-2013-101651"/>
    <x v="0"/>
    <x v="435"/>
    <d v="2013-12-31T00:00:00"/>
    <s v="Standard Class"/>
    <s v="SC-20305"/>
    <s v="Sean Christensen"/>
    <x v="0"/>
    <s v="United States"/>
    <s v="San Jose"/>
    <x v="1"/>
    <n v="95123"/>
    <x v="1"/>
    <s v="OFF-EN-10001990"/>
    <x v="1"/>
    <x v="12"/>
    <s v="Staples"/>
    <n v="39.76"/>
    <n v="7"/>
    <n v="0"/>
    <n v="18.687199999999997"/>
  </r>
  <r>
    <n v="7241"/>
    <s v="CA-2014-136651"/>
    <x v="3"/>
    <x v="756"/>
    <d v="2014-04-26T00:00:00"/>
    <s v="Second Class"/>
    <s v="JF-15355"/>
    <s v="Jay Fein"/>
    <x v="0"/>
    <s v="United States"/>
    <s v="Pasadena"/>
    <x v="1"/>
    <n v="91104"/>
    <x v="1"/>
    <s v="FUR-FU-10002445"/>
    <x v="0"/>
    <x v="5"/>
    <s v="DAX Two-Tone Rosewood/Black Document Frame, Desktop, 5 x 7"/>
    <n v="66.36"/>
    <n v="7"/>
    <n v="0"/>
    <n v="26.544000000000004"/>
  </r>
  <r>
    <n v="7242"/>
    <s v="CA-2014-136651"/>
    <x v="3"/>
    <x v="756"/>
    <d v="2014-04-26T00:00:00"/>
    <s v="Second Class"/>
    <s v="JF-15355"/>
    <s v="Jay Fein"/>
    <x v="0"/>
    <s v="United States"/>
    <s v="Pasadena"/>
    <x v="1"/>
    <n v="91104"/>
    <x v="1"/>
    <s v="OFF-BI-10003638"/>
    <x v="1"/>
    <x v="8"/>
    <s v="GBC Durable Plastic Covers"/>
    <n v="92.88000000000001"/>
    <n v="6"/>
    <n v="0.2"/>
    <n v="30.185999999999996"/>
  </r>
  <r>
    <n v="7243"/>
    <s v="CA-2014-136651"/>
    <x v="3"/>
    <x v="756"/>
    <d v="2014-04-26T00:00:00"/>
    <s v="Second Class"/>
    <s v="JF-15355"/>
    <s v="Jay Fein"/>
    <x v="0"/>
    <s v="United States"/>
    <s v="Pasadena"/>
    <x v="1"/>
    <n v="91104"/>
    <x v="1"/>
    <s v="FUR-FU-10004864"/>
    <x v="0"/>
    <x v="5"/>
    <s v="Eldon 500 Class Desk Accessories"/>
    <n v="24.14"/>
    <n v="2"/>
    <n v="0"/>
    <n v="7.9662000000000006"/>
  </r>
  <r>
    <n v="7244"/>
    <s v="CA-2014-118892"/>
    <x v="3"/>
    <x v="629"/>
    <d v="2014-08-23T00:00:00"/>
    <s v="Second Class"/>
    <s v="TP-21415"/>
    <s v="Tom Prescott"/>
    <x v="0"/>
    <s v="United States"/>
    <s v="Philadelphia"/>
    <x v="9"/>
    <n v="19134"/>
    <x v="3"/>
    <s v="FUR-CH-10002024"/>
    <x v="0"/>
    <x v="1"/>
    <s v="HON 5400 Series Task Chairs for Big and Tall"/>
    <n v="4416.174"/>
    <n v="9"/>
    <n v="0.3"/>
    <n v="-630.88200000000006"/>
  </r>
  <r>
    <n v="7245"/>
    <s v="US-2014-151127"/>
    <x v="3"/>
    <x v="1053"/>
    <d v="2014-05-26T00:00:00"/>
    <s v="First Class"/>
    <s v="RL-19615"/>
    <s v="Rob Lucas"/>
    <x v="0"/>
    <s v="United States"/>
    <s v="Los Angeles"/>
    <x v="1"/>
    <n v="90049"/>
    <x v="1"/>
    <s v="OFF-AR-10002445"/>
    <x v="1"/>
    <x v="6"/>
    <s v="SANFORD Major Accent Highlighters"/>
    <n v="49.56"/>
    <n v="7"/>
    <n v="0"/>
    <n v="18.832800000000002"/>
  </r>
  <r>
    <n v="7246"/>
    <s v="CA-2014-145807"/>
    <x v="3"/>
    <x v="839"/>
    <d v="2014-02-14T00:00:00"/>
    <s v="Standard Class"/>
    <s v="SB-20170"/>
    <s v="Sarah Bern"/>
    <x v="0"/>
    <s v="United States"/>
    <s v="Los Angeles"/>
    <x v="1"/>
    <n v="90032"/>
    <x v="1"/>
    <s v="OFF-ST-10001370"/>
    <x v="1"/>
    <x v="4"/>
    <s v="Sensible Storage WireTech Storage Systems"/>
    <n v="354.90000000000003"/>
    <n v="5"/>
    <n v="0"/>
    <n v="17.744999999999962"/>
  </r>
  <r>
    <n v="7247"/>
    <s v="US-2011-127978"/>
    <x v="2"/>
    <x v="223"/>
    <d v="2011-03-08T00:00:00"/>
    <s v="Standard Class"/>
    <s v="JS-15595"/>
    <s v="Jill Stevenson"/>
    <x v="1"/>
    <s v="United States"/>
    <s v="Columbus"/>
    <x v="24"/>
    <n v="43229"/>
    <x v="3"/>
    <s v="OFF-LA-10000305"/>
    <x v="1"/>
    <x v="2"/>
    <s v="Avery 495"/>
    <n v="15.120000000000001"/>
    <n v="3"/>
    <n v="0.2"/>
    <n v="4.9139999999999988"/>
  </r>
  <r>
    <n v="7248"/>
    <s v="US-2011-127978"/>
    <x v="2"/>
    <x v="223"/>
    <d v="2011-03-08T00:00:00"/>
    <s v="Standard Class"/>
    <s v="JS-15595"/>
    <s v="Jill Stevenson"/>
    <x v="1"/>
    <s v="United States"/>
    <s v="Columbus"/>
    <x v="24"/>
    <n v="43229"/>
    <x v="3"/>
    <s v="FUR-BO-10001972"/>
    <x v="0"/>
    <x v="0"/>
    <s v="O'Sullivan 4-Shelf Bookcase in Odessa Pine"/>
    <n v="302.45"/>
    <n v="5"/>
    <n v="0.5"/>
    <n v="-199.61700000000002"/>
  </r>
  <r>
    <n v="7249"/>
    <s v="US-2011-127978"/>
    <x v="2"/>
    <x v="223"/>
    <d v="2011-03-08T00:00:00"/>
    <s v="Standard Class"/>
    <s v="JS-15595"/>
    <s v="Jill Stevenson"/>
    <x v="1"/>
    <s v="United States"/>
    <s v="Columbus"/>
    <x v="24"/>
    <n v="43229"/>
    <x v="3"/>
    <s v="OFF-ST-10002486"/>
    <x v="1"/>
    <x v="4"/>
    <s v="Eldon Shelf Savers Cubes and Bins"/>
    <n v="44.672000000000004"/>
    <n v="8"/>
    <n v="0.2"/>
    <n v="-10.051200000000003"/>
  </r>
  <r>
    <n v="7250"/>
    <s v="CA-2012-158491"/>
    <x v="1"/>
    <x v="593"/>
    <d v="2012-06-09T00:00:00"/>
    <s v="Second Class"/>
    <s v="BP-11155"/>
    <s v="Becky Pak"/>
    <x v="0"/>
    <s v="United States"/>
    <s v="Los Angeles"/>
    <x v="1"/>
    <n v="90008"/>
    <x v="1"/>
    <s v="TEC-AC-10001874"/>
    <x v="2"/>
    <x v="11"/>
    <s v="Logitech Wireless Anywhere Mouse MX for PC and Mac"/>
    <n v="119.98"/>
    <n v="2"/>
    <n v="0"/>
    <n v="35.994"/>
  </r>
  <r>
    <n v="7251"/>
    <s v="CA-2012-158491"/>
    <x v="1"/>
    <x v="593"/>
    <d v="2012-06-09T00:00:00"/>
    <s v="Second Class"/>
    <s v="BP-11155"/>
    <s v="Becky Pak"/>
    <x v="0"/>
    <s v="United States"/>
    <s v="Los Angeles"/>
    <x v="1"/>
    <n v="90008"/>
    <x v="1"/>
    <s v="TEC-AC-10003870"/>
    <x v="2"/>
    <x v="11"/>
    <s v="Logitech Z-906 Speaker sys - home theater - 5.1-CH"/>
    <n v="989.97"/>
    <n v="3"/>
    <n v="0"/>
    <n v="395.98800000000006"/>
  </r>
  <r>
    <n v="7252"/>
    <s v="CA-2013-116764"/>
    <x v="0"/>
    <x v="278"/>
    <d v="2013-09-03T00:00:00"/>
    <s v="Standard Class"/>
    <s v="EM-13825"/>
    <s v="Elizabeth Moffitt"/>
    <x v="1"/>
    <s v="United States"/>
    <s v="Hollywood"/>
    <x v="2"/>
    <n v="33021"/>
    <x v="0"/>
    <s v="OFF-LA-10002473"/>
    <x v="1"/>
    <x v="2"/>
    <s v="Avery 484"/>
    <n v="9.2159999999999993"/>
    <n v="4"/>
    <n v="0.2"/>
    <n v="3.3408000000000002"/>
  </r>
  <r>
    <n v="7253"/>
    <s v="CA-2013-152457"/>
    <x v="0"/>
    <x v="126"/>
    <d v="2013-09-19T00:00:00"/>
    <s v="Standard Class"/>
    <s v="SC-20695"/>
    <s v="Steve Chapman"/>
    <x v="1"/>
    <s v="United States"/>
    <s v="Roseville"/>
    <x v="12"/>
    <n v="48066"/>
    <x v="2"/>
    <s v="OFF-PA-10003790"/>
    <x v="1"/>
    <x v="10"/>
    <s v="Xerox 1991"/>
    <n v="68.52"/>
    <n v="3"/>
    <n v="0"/>
    <n v="31.519199999999998"/>
  </r>
  <r>
    <n v="7254"/>
    <s v="CA-2013-152730"/>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s v="CA-2013-152730"/>
    <x v="0"/>
    <x v="198"/>
    <d v="2013-06-05T00:00:00"/>
    <s v="Standard Class"/>
    <s v="EM-14140"/>
    <s v="Eugene Moren"/>
    <x v="2"/>
    <s v="United States"/>
    <s v="Superior"/>
    <x v="6"/>
    <n v="54880"/>
    <x v="2"/>
    <s v="FUR-FU-10001037"/>
    <x v="0"/>
    <x v="5"/>
    <s v="DAX Charcoal/Nickel-Tone Document Frame, 5 x 7"/>
    <n v="47.400000000000006"/>
    <n v="5"/>
    <n v="0"/>
    <n v="21.33"/>
  </r>
  <r>
    <n v="7256"/>
    <s v="CA-2013-152730"/>
    <x v="0"/>
    <x v="198"/>
    <d v="2013-06-05T00:00:00"/>
    <s v="Standard Class"/>
    <s v="EM-14140"/>
    <s v="Eugene Moren"/>
    <x v="2"/>
    <s v="United States"/>
    <s v="Superior"/>
    <x v="6"/>
    <n v="54880"/>
    <x v="2"/>
    <s v="OFF-ST-10000876"/>
    <x v="1"/>
    <x v="4"/>
    <s v="Eldon Simplefile Box Office"/>
    <n v="49.76"/>
    <n v="4"/>
    <n v="0"/>
    <n v="13.9328"/>
  </r>
  <r>
    <n v="7257"/>
    <s v="CA-2013-152730"/>
    <x v="0"/>
    <x v="198"/>
    <d v="2013-06-05T00:00:00"/>
    <s v="Standard Class"/>
    <s v="EM-14140"/>
    <s v="Eugene Moren"/>
    <x v="2"/>
    <s v="United States"/>
    <s v="Superior"/>
    <x v="6"/>
    <n v="54880"/>
    <x v="2"/>
    <s v="OFF-AR-10003732"/>
    <x v="1"/>
    <x v="6"/>
    <s v="Newell 333"/>
    <n v="5.56"/>
    <n v="2"/>
    <n v="0"/>
    <n v="1.4455999999999998"/>
  </r>
  <r>
    <n v="7258"/>
    <s v="CA-2013-152730"/>
    <x v="0"/>
    <x v="198"/>
    <d v="2013-06-05T00:00:00"/>
    <s v="Standard Class"/>
    <s v="EM-14140"/>
    <s v="Eugene Moren"/>
    <x v="2"/>
    <s v="United States"/>
    <s v="Superior"/>
    <x v="6"/>
    <n v="54880"/>
    <x v="2"/>
    <s v="OFF-PA-10000994"/>
    <x v="1"/>
    <x v="10"/>
    <s v="Xerox 1915"/>
    <n v="629.09999999999991"/>
    <n v="6"/>
    <n v="0"/>
    <n v="301.96799999999996"/>
  </r>
  <r>
    <n v="7259"/>
    <s v="CA-2013-152730"/>
    <x v="0"/>
    <x v="198"/>
    <d v="2013-06-05T00:00:00"/>
    <s v="Standard Class"/>
    <s v="EM-14140"/>
    <s v="Eugene Moren"/>
    <x v="2"/>
    <s v="United States"/>
    <s v="Superior"/>
    <x v="6"/>
    <n v="54880"/>
    <x v="2"/>
    <s v="OFF-AR-10000940"/>
    <x v="1"/>
    <x v="6"/>
    <s v="Newell 343"/>
    <n v="14.7"/>
    <n v="5"/>
    <n v="0"/>
    <n v="3.9690000000000003"/>
  </r>
  <r>
    <n v="7260"/>
    <s v="CA-2013-152730"/>
    <x v="0"/>
    <x v="198"/>
    <d v="2013-06-05T00:00:00"/>
    <s v="Standard Class"/>
    <s v="EM-14140"/>
    <s v="Eugene Moren"/>
    <x v="2"/>
    <s v="United States"/>
    <s v="Superior"/>
    <x v="6"/>
    <n v="54880"/>
    <x v="2"/>
    <s v="OFF-PA-10004888"/>
    <x v="1"/>
    <x v="10"/>
    <s v="Xerox 217"/>
    <n v="45.36"/>
    <n v="7"/>
    <n v="0"/>
    <n v="21.772800000000004"/>
  </r>
  <r>
    <n v="7261"/>
    <s v="CA-2013-152730"/>
    <x v="0"/>
    <x v="198"/>
    <d v="2013-06-05T00:00:00"/>
    <s v="Standard Class"/>
    <s v="EM-14140"/>
    <s v="Eugene Moren"/>
    <x v="2"/>
    <s v="United States"/>
    <s v="Superior"/>
    <x v="6"/>
    <n v="54880"/>
    <x v="2"/>
    <s v="TEC-PH-10000441"/>
    <x v="2"/>
    <x v="7"/>
    <s v="VTech DS6151"/>
    <n v="125.99"/>
    <n v="1"/>
    <n v="0"/>
    <n v="35.277200000000008"/>
  </r>
  <r>
    <n v="7262"/>
    <s v="CA-2014-137001"/>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s v="CA-2014-156363"/>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s v="CA-2014-156363"/>
    <x v="3"/>
    <x v="760"/>
    <d v="2014-10-29T00:00:00"/>
    <s v="Standard Class"/>
    <s v="ML-17395"/>
    <s v="Marina Lichtenstein"/>
    <x v="1"/>
    <s v="United States"/>
    <s v="Philadelphia"/>
    <x v="9"/>
    <n v="19134"/>
    <x v="3"/>
    <s v="OFF-EN-10003068"/>
    <x v="1"/>
    <x v="12"/>
    <s v="#6 3/4 Gummed Flap White Envelopes"/>
    <n v="31.680000000000003"/>
    <n v="4"/>
    <n v="0.2"/>
    <n v="11.087999999999997"/>
  </r>
  <r>
    <n v="7265"/>
    <s v="CA-2014-122056"/>
    <x v="3"/>
    <x v="487"/>
    <d v="2014-06-18T00:00:00"/>
    <s v="Standard Class"/>
    <s v="PG-18895"/>
    <s v="Paul Gonzalez"/>
    <x v="0"/>
    <s v="United States"/>
    <s v="Springfield"/>
    <x v="17"/>
    <n v="22153"/>
    <x v="0"/>
    <s v="OFF-AR-10004260"/>
    <x v="1"/>
    <x v="6"/>
    <s v="Boston 1799 Powerhouse Electric Pencil Sharpener"/>
    <n v="181.86"/>
    <n v="7"/>
    <n v="0"/>
    <n v="50.9208"/>
  </r>
  <r>
    <n v="7266"/>
    <s v="US-2011-143721"/>
    <x v="2"/>
    <x v="533"/>
    <d v="2011-11-26T00:00:00"/>
    <s v="Second Class"/>
    <s v="DK-12835"/>
    <s v="Damala Kotsonis"/>
    <x v="1"/>
    <s v="United States"/>
    <s v="Houston"/>
    <x v="5"/>
    <n v="77095"/>
    <x v="2"/>
    <s v="FUR-CH-10001973"/>
    <x v="0"/>
    <x v="1"/>
    <s v="Office Star Flex Back Scooter Chair with White Frame"/>
    <n v="155.37199999999999"/>
    <n v="2"/>
    <n v="0.3"/>
    <n v="-35.513599999999997"/>
  </r>
  <r>
    <n v="7267"/>
    <s v="CA-2014-122987"/>
    <x v="3"/>
    <x v="1153"/>
    <d v="2014-08-17T00:00:00"/>
    <s v="Same Day"/>
    <s v="SJ-20215"/>
    <s v="Sarah Jordon"/>
    <x v="0"/>
    <s v="United States"/>
    <s v="Columbia"/>
    <x v="18"/>
    <n v="38401"/>
    <x v="0"/>
    <s v="OFF-BI-10002824"/>
    <x v="1"/>
    <x v="8"/>
    <s v="Recycled Easel Ring Binders"/>
    <n v="13.428000000000003"/>
    <n v="3"/>
    <n v="0.7"/>
    <n v="-11.190000000000001"/>
  </r>
  <r>
    <n v="7268"/>
    <s v="CA-2014-122987"/>
    <x v="3"/>
    <x v="1153"/>
    <d v="2014-08-17T00:00:00"/>
    <s v="Same Day"/>
    <s v="SJ-20215"/>
    <s v="Sarah Jordon"/>
    <x v="0"/>
    <s v="United States"/>
    <s v="Columbia"/>
    <x v="18"/>
    <n v="38401"/>
    <x v="0"/>
    <s v="OFF-ST-10004950"/>
    <x v="1"/>
    <x v="4"/>
    <s v="Acco Perma 3000 Stacking Storage Drawers"/>
    <n v="67.13600000000001"/>
    <n v="4"/>
    <n v="0.2"/>
    <n v="-0.83920000000000172"/>
  </r>
  <r>
    <n v="7269"/>
    <s v="CA-2013-133368"/>
    <x v="0"/>
    <x v="1154"/>
    <d v="2013-01-20T00:00:00"/>
    <s v="Standard Class"/>
    <s v="AG-10675"/>
    <s v="Anna Gayman"/>
    <x v="0"/>
    <s v="United States"/>
    <s v="Concord"/>
    <x v="3"/>
    <n v="28027"/>
    <x v="0"/>
    <s v="OFF-PA-10004039"/>
    <x v="1"/>
    <x v="10"/>
    <s v="Xerox 1882"/>
    <n v="89.567999999999998"/>
    <n v="2"/>
    <n v="0.2"/>
    <n v="32.468400000000003"/>
  </r>
  <r>
    <n v="7270"/>
    <s v="CA-2013-133368"/>
    <x v="0"/>
    <x v="1154"/>
    <d v="2013-01-20T00:00:00"/>
    <s v="Standard Class"/>
    <s v="AG-10675"/>
    <s v="Anna Gayman"/>
    <x v="0"/>
    <s v="United States"/>
    <s v="Concord"/>
    <x v="3"/>
    <n v="28027"/>
    <x v="0"/>
    <s v="FUR-FU-10003374"/>
    <x v="0"/>
    <x v="5"/>
    <s v="Electrix Fluorescent Magnifier Lamps &amp; Weighted Base"/>
    <n v="315.77600000000007"/>
    <n v="8"/>
    <n v="0.2"/>
    <n v="31.577600000000018"/>
  </r>
  <r>
    <n v="7271"/>
    <s v="CA-2013-123337"/>
    <x v="0"/>
    <x v="1142"/>
    <d v="2013-09-23T00:00:00"/>
    <s v="Standard Class"/>
    <s v="KD-16495"/>
    <s v="Keith Dawkins"/>
    <x v="1"/>
    <s v="United States"/>
    <s v="San Jose"/>
    <x v="1"/>
    <n v="95123"/>
    <x v="1"/>
    <s v="FUR-BO-10001918"/>
    <x v="0"/>
    <x v="0"/>
    <s v="Sauder Forest Hills Library with Doors, Woodland Oak Finish"/>
    <n v="273.666"/>
    <n v="2"/>
    <n v="0.15"/>
    <n v="-12.878400000000013"/>
  </r>
  <r>
    <n v="7272"/>
    <s v="CA-2013-123337"/>
    <x v="0"/>
    <x v="1142"/>
    <d v="2013-09-23T00:00:00"/>
    <s v="Standard Class"/>
    <s v="KD-16495"/>
    <s v="Keith Dawkins"/>
    <x v="1"/>
    <s v="United States"/>
    <s v="San Jose"/>
    <x v="1"/>
    <n v="95123"/>
    <x v="1"/>
    <s v="OFF-AP-10002287"/>
    <x v="1"/>
    <x v="9"/>
    <s v="Eureka Sanitaire  Multi-Pro Heavy-Duty Upright, Disposable Bags"/>
    <n v="17.48"/>
    <n v="4"/>
    <n v="0"/>
    <n v="4.5448000000000004"/>
  </r>
  <r>
    <n v="7273"/>
    <s v="US-2013-150357"/>
    <x v="0"/>
    <x v="1155"/>
    <d v="2013-10-15T00:00:00"/>
    <s v="Standard Class"/>
    <s v="EB-13975"/>
    <s v="Erica Bern"/>
    <x v="1"/>
    <s v="United States"/>
    <s v="Greensboro"/>
    <x v="3"/>
    <n v="27405"/>
    <x v="0"/>
    <s v="OFF-SU-10004498"/>
    <x v="1"/>
    <x v="14"/>
    <s v="Martin-Yale Premier Letter Opener"/>
    <n v="20.608000000000004"/>
    <n v="2"/>
    <n v="0.2"/>
    <n v="-4.3792000000000009"/>
  </r>
  <r>
    <n v="7274"/>
    <s v="US-2013-150357"/>
    <x v="0"/>
    <x v="1155"/>
    <d v="2013-10-15T00:00:00"/>
    <s v="Standard Class"/>
    <s v="EB-13975"/>
    <s v="Erica Bern"/>
    <x v="1"/>
    <s v="United States"/>
    <s v="Greensboro"/>
    <x v="3"/>
    <n v="27405"/>
    <x v="0"/>
    <s v="OFF-BI-10002557"/>
    <x v="1"/>
    <x v="8"/>
    <s v="Presstex Flexible Ring Binders"/>
    <n v="4.0950000000000006"/>
    <n v="3"/>
    <n v="0.7"/>
    <n v="-2.7300000000000004"/>
  </r>
  <r>
    <n v="7275"/>
    <s v="CA-2012-144519"/>
    <x v="1"/>
    <x v="50"/>
    <d v="2012-11-17T00:00:00"/>
    <s v="Standard Class"/>
    <s v="AW-10930"/>
    <s v="Arthur Wiediger"/>
    <x v="2"/>
    <s v="United States"/>
    <s v="Helena"/>
    <x v="37"/>
    <n v="59601"/>
    <x v="1"/>
    <s v="TEC-PH-10004908"/>
    <x v="2"/>
    <x v="7"/>
    <s v="Panasonic KX TS3282W Corded phone"/>
    <n v="339.96000000000004"/>
    <n v="5"/>
    <n v="0.2"/>
    <n v="42.494999999999948"/>
  </r>
  <r>
    <n v="7276"/>
    <s v="CA-2012-144519"/>
    <x v="1"/>
    <x v="50"/>
    <d v="2012-11-17T00:00:00"/>
    <s v="Standard Class"/>
    <s v="AW-10930"/>
    <s v="Arthur Wiediger"/>
    <x v="2"/>
    <s v="United States"/>
    <s v="Helena"/>
    <x v="37"/>
    <n v="59601"/>
    <x v="1"/>
    <s v="FUR-FU-10000794"/>
    <x v="0"/>
    <x v="5"/>
    <s v="Eldon Stackable Tray, Side-Load, Legal, Smoke"/>
    <n v="63.980000000000004"/>
    <n v="7"/>
    <n v="0"/>
    <n v="21.7532"/>
  </r>
  <r>
    <n v="7277"/>
    <s v="CA-2011-120670"/>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s v="CA-2013-157217"/>
    <x v="0"/>
    <x v="1080"/>
    <d v="2013-07-22T00:00:00"/>
    <s v="First Class"/>
    <s v="TC-21535"/>
    <s v="Tracy Collins"/>
    <x v="2"/>
    <s v="United States"/>
    <s v="San Francisco"/>
    <x v="1"/>
    <n v="94110"/>
    <x v="1"/>
    <s v="TEC-PH-10002070"/>
    <x v="2"/>
    <x v="7"/>
    <s v="Griffin GC36547 PowerJolt SE Lightning Charger"/>
    <n v="35.984000000000002"/>
    <n v="2"/>
    <n v="0.2"/>
    <n v="4.4979999999999958"/>
  </r>
  <r>
    <n v="7279"/>
    <s v="CA-2013-157217"/>
    <x v="0"/>
    <x v="1080"/>
    <d v="2013-07-22T00:00:00"/>
    <s v="First Class"/>
    <s v="TC-21535"/>
    <s v="Tracy Collins"/>
    <x v="2"/>
    <s v="United States"/>
    <s v="San Francisco"/>
    <x v="1"/>
    <n v="94110"/>
    <x v="1"/>
    <s v="TEC-AC-10003095"/>
    <x v="2"/>
    <x v="11"/>
    <s v="Logitech G35 7.1-Channel Surround Sound Headset"/>
    <n v="389.97"/>
    <n v="3"/>
    <n v="0"/>
    <n v="132.58980000000003"/>
  </r>
  <r>
    <n v="7280"/>
    <s v="CA-2013-108224"/>
    <x v="0"/>
    <x v="675"/>
    <d v="2013-05-15T00:00:00"/>
    <s v="Same Day"/>
    <s v="TH-21235"/>
    <s v="Tiffany House"/>
    <x v="1"/>
    <s v="United States"/>
    <s v="Yuma"/>
    <x v="16"/>
    <n v="85364"/>
    <x v="1"/>
    <s v="TEC-AC-10003832"/>
    <x v="2"/>
    <x v="11"/>
    <s v="Imation 16GB Mini TravelDrive USB 2.0 Flash Drive"/>
    <n v="185.52800000000002"/>
    <n v="7"/>
    <n v="0.2"/>
    <n v="48.701099999999997"/>
  </r>
  <r>
    <n v="7281"/>
    <s v="CA-2012-162782"/>
    <x v="1"/>
    <x v="780"/>
    <d v="2012-02-27T00:00:00"/>
    <s v="Standard Class"/>
    <s v="PW-19240"/>
    <s v="Pierre Wener"/>
    <x v="0"/>
    <s v="United States"/>
    <s v="Columbia"/>
    <x v="39"/>
    <n v="21044"/>
    <x v="3"/>
    <s v="OFF-BI-10003527"/>
    <x v="1"/>
    <x v="8"/>
    <s v="Fellowes PB500 Electric Punch Plastic Comb Binding Machine with Manual Bind"/>
    <n v="2541.98"/>
    <n v="2"/>
    <n v="0"/>
    <n v="1270.99"/>
  </r>
  <r>
    <n v="7282"/>
    <s v="CA-2014-159282"/>
    <x v="3"/>
    <x v="524"/>
    <d v="2014-10-22T00:00:00"/>
    <s v="Standard Class"/>
    <s v="GH-14410"/>
    <s v="Gary Hansen"/>
    <x v="2"/>
    <s v="United States"/>
    <s v="Yuma"/>
    <x v="16"/>
    <n v="85364"/>
    <x v="1"/>
    <s v="TEC-MA-10001148"/>
    <x v="2"/>
    <x v="15"/>
    <s v="Swingline SM12-08 MicroCut Jam Free Shredder"/>
    <n v="599.98500000000013"/>
    <n v="5"/>
    <n v="0.7"/>
    <n v="-479.98799999999994"/>
  </r>
  <r>
    <n v="7283"/>
    <s v="CA-2014-155936"/>
    <x v="3"/>
    <x v="738"/>
    <d v="2014-06-30T00:00:00"/>
    <s v="Standard Class"/>
    <s v="JK-15730"/>
    <s v="Joe Kamberova"/>
    <x v="0"/>
    <s v="United States"/>
    <s v="Chicago"/>
    <x v="10"/>
    <n v="60653"/>
    <x v="2"/>
    <s v="OFF-BI-10002432"/>
    <x v="1"/>
    <x v="8"/>
    <s v="Wilson Jones Standard D-Ring Binders"/>
    <n v="3.0359999999999996"/>
    <n v="3"/>
    <n v="0.8"/>
    <n v="-5.0094000000000012"/>
  </r>
  <r>
    <n v="7284"/>
    <s v="CA-2014-169439"/>
    <x v="3"/>
    <x v="428"/>
    <d v="2014-09-14T00:00:00"/>
    <s v="Standard Class"/>
    <s v="LC-17140"/>
    <s v="Logan Currie"/>
    <x v="0"/>
    <s v="United States"/>
    <s v="Cleveland"/>
    <x v="24"/>
    <n v="44105"/>
    <x v="3"/>
    <s v="OFF-AR-10001374"/>
    <x v="1"/>
    <x v="6"/>
    <s v="BIC Brite Liner Highlighters, Chisel Tip"/>
    <n v="25.920000000000005"/>
    <n v="5"/>
    <n v="0.2"/>
    <n v="3.8879999999999972"/>
  </r>
  <r>
    <n v="7285"/>
    <s v="CA-2014-169439"/>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s v="CA-2014-151183"/>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s v="CA-2013-149965"/>
    <x v="0"/>
    <x v="23"/>
    <d v="2013-06-26T00:00:00"/>
    <s v="Standard Class"/>
    <s v="BS-11365"/>
    <s v="Bill Shonely"/>
    <x v="1"/>
    <s v="United States"/>
    <s v="Oklahoma City"/>
    <x v="26"/>
    <n v="73120"/>
    <x v="2"/>
    <s v="TEC-AC-10004877"/>
    <x v="2"/>
    <x v="11"/>
    <s v="Imation 30456 USB Flash Drive 8GB"/>
    <n v="6.9"/>
    <n v="1"/>
    <n v="0"/>
    <n v="0.5519999999999996"/>
  </r>
  <r>
    <n v="7288"/>
    <s v="CA-2013-149965"/>
    <x v="0"/>
    <x v="23"/>
    <d v="2013-06-26T00:00:00"/>
    <s v="Standard Class"/>
    <s v="BS-11365"/>
    <s v="Bill Shonely"/>
    <x v="1"/>
    <s v="United States"/>
    <s v="Oklahoma City"/>
    <x v="26"/>
    <n v="73120"/>
    <x v="2"/>
    <s v="FUR-FU-10004270"/>
    <x v="0"/>
    <x v="5"/>
    <s v="Executive Impressions 13&quot; Clairmont Wall Clock"/>
    <n v="57.69"/>
    <n v="3"/>
    <n v="0"/>
    <n v="23.652900000000002"/>
  </r>
  <r>
    <n v="7289"/>
    <s v="CA-2011-158281"/>
    <x v="2"/>
    <x v="814"/>
    <d v="2011-09-07T00:00:00"/>
    <s v="Standard Class"/>
    <s v="AG-10525"/>
    <s v="Andy Gerbode"/>
    <x v="1"/>
    <s v="United States"/>
    <s v="Houston"/>
    <x v="5"/>
    <n v="77095"/>
    <x v="2"/>
    <s v="TEC-MA-10002210"/>
    <x v="2"/>
    <x v="15"/>
    <s v="Epson TM-T88V Direct Thermal Printer - Monochrome - Desktop"/>
    <n v="559.71"/>
    <n v="3"/>
    <n v="0.4"/>
    <n v="-121.27049999999997"/>
  </r>
  <r>
    <n v="7290"/>
    <s v="CA-2013-153661"/>
    <x v="0"/>
    <x v="806"/>
    <d v="2013-01-31T00:00:00"/>
    <s v="First Class"/>
    <s v="SC-20725"/>
    <s v="Steven Cartwright"/>
    <x v="0"/>
    <s v="United States"/>
    <s v="San Francisco"/>
    <x v="1"/>
    <n v="94122"/>
    <x v="1"/>
    <s v="OFF-ST-10000675"/>
    <x v="1"/>
    <x v="4"/>
    <s v="File Shuttle II and Handi-File, Black"/>
    <n v="305.01"/>
    <n v="9"/>
    <n v="0"/>
    <n v="76.252499999999998"/>
  </r>
  <r>
    <n v="7291"/>
    <s v="CA-2013-153661"/>
    <x v="0"/>
    <x v="806"/>
    <d v="2013-01-31T00:00:00"/>
    <s v="First Class"/>
    <s v="SC-20725"/>
    <s v="Steven Cartwright"/>
    <x v="0"/>
    <s v="United States"/>
    <s v="San Francisco"/>
    <x v="1"/>
    <n v="94122"/>
    <x v="1"/>
    <s v="OFF-BI-10004781"/>
    <x v="1"/>
    <x v="8"/>
    <s v="GBC Wire Binding Strips"/>
    <n v="50.783999999999999"/>
    <n v="2"/>
    <n v="0.2"/>
    <n v="17.7744"/>
  </r>
  <r>
    <n v="7292"/>
    <s v="CA-2013-153661"/>
    <x v="0"/>
    <x v="806"/>
    <d v="2013-01-31T00:00:00"/>
    <s v="First Class"/>
    <s v="SC-20725"/>
    <s v="Steven Cartwright"/>
    <x v="0"/>
    <s v="United States"/>
    <s v="San Francisco"/>
    <x v="1"/>
    <n v="94122"/>
    <x v="1"/>
    <s v="OFF-LA-10004689"/>
    <x v="1"/>
    <x v="2"/>
    <s v="Avery 512"/>
    <n v="26.01"/>
    <n v="9"/>
    <n v="0"/>
    <n v="12.2247"/>
  </r>
  <r>
    <n v="7293"/>
    <s v="CA-2014-109183"/>
    <x v="3"/>
    <x v="769"/>
    <d v="2014-12-10T00:00:00"/>
    <s v="Standard Class"/>
    <s v="LR-16915"/>
    <s v="Lena Radford"/>
    <x v="0"/>
    <s v="United States"/>
    <s v="Nashville"/>
    <x v="18"/>
    <n v="37211"/>
    <x v="0"/>
    <s v="TEC-MA-10001856"/>
    <x v="2"/>
    <x v="15"/>
    <s v="Okidata C610n Printer"/>
    <n v="649"/>
    <n v="2"/>
    <n v="0.5"/>
    <n v="-272.58000000000015"/>
  </r>
  <r>
    <n v="7294"/>
    <s v="CA-2013-113656"/>
    <x v="0"/>
    <x v="1156"/>
    <d v="2013-01-29T00:00:00"/>
    <s v="Standard Class"/>
    <s v="CB-12415"/>
    <s v="Christy Brittain"/>
    <x v="0"/>
    <s v="United States"/>
    <s v="Los Angeles"/>
    <x v="1"/>
    <n v="90036"/>
    <x v="1"/>
    <s v="FUR-FU-10000719"/>
    <x v="0"/>
    <x v="5"/>
    <s v="DAX Cubicle Frames, 8-1/2 x 11"/>
    <n v="59.99"/>
    <n v="7"/>
    <n v="0"/>
    <n v="21.596400000000003"/>
  </r>
  <r>
    <n v="7295"/>
    <s v="CA-2012-148964"/>
    <x v="1"/>
    <x v="989"/>
    <d v="2012-05-31T00:00:00"/>
    <s v="Standard Class"/>
    <s v="RD-19900"/>
    <s v="Ruben Dartt"/>
    <x v="0"/>
    <s v="United States"/>
    <s v="Bellevue"/>
    <x v="4"/>
    <n v="98006"/>
    <x v="1"/>
    <s v="FUR-FU-10003849"/>
    <x v="0"/>
    <x v="5"/>
    <s v="DAX Metal Frame, Desktop, Stepped-Edge"/>
    <n v="20.239999999999998"/>
    <n v="1"/>
    <n v="0"/>
    <n v="7.8935999999999993"/>
  </r>
  <r>
    <n v="7296"/>
    <s v="CA-2011-111899"/>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s v="CA-2011-111899"/>
    <x v="2"/>
    <x v="417"/>
    <d v="2011-05-05T00:00:00"/>
    <s v="First Class"/>
    <s v="NC-18340"/>
    <s v="Nat Carroll"/>
    <x v="0"/>
    <s v="United States"/>
    <s v="Houston"/>
    <x v="5"/>
    <n v="77036"/>
    <x v="2"/>
    <s v="OFF-FA-10000840"/>
    <x v="1"/>
    <x v="13"/>
    <s v="OIC Thumb-Tacks"/>
    <n v="5.4719999999999995"/>
    <n v="6"/>
    <n v="0.2"/>
    <n v="1.8467999999999996"/>
  </r>
  <r>
    <n v="7298"/>
    <s v="CA-2012-101126"/>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s v="CA-2011-163468"/>
    <x v="2"/>
    <x v="728"/>
    <d v="2011-11-21T00:00:00"/>
    <s v="First Class"/>
    <s v="JK-15730"/>
    <s v="Joe Kamberova"/>
    <x v="0"/>
    <s v="United States"/>
    <s v="Des Plaines"/>
    <x v="10"/>
    <n v="60016"/>
    <x v="2"/>
    <s v="FUR-TA-10002533"/>
    <x v="0"/>
    <x v="3"/>
    <s v="BPI Conference Tables"/>
    <n v="292.10000000000002"/>
    <n v="4"/>
    <n v="0.5"/>
    <n v="-175.26000000000005"/>
  </r>
  <r>
    <n v="7300"/>
    <s v="CA-2011-163468"/>
    <x v="2"/>
    <x v="728"/>
    <d v="2011-11-21T00:00:00"/>
    <s v="First Class"/>
    <s v="JK-15730"/>
    <s v="Joe Kamberova"/>
    <x v="0"/>
    <s v="United States"/>
    <s v="Des Plaines"/>
    <x v="10"/>
    <n v="60016"/>
    <x v="2"/>
    <s v="FUR-FU-10001546"/>
    <x v="0"/>
    <x v="5"/>
    <s v="Dana Swing-Arm Lamps"/>
    <n v="8.5440000000000005"/>
    <n v="2"/>
    <n v="0.6"/>
    <n v="-7.4759999999999991"/>
  </r>
  <r>
    <n v="7301"/>
    <s v="CA-2011-163468"/>
    <x v="2"/>
    <x v="728"/>
    <d v="2011-11-21T00:00:00"/>
    <s v="First Class"/>
    <s v="JK-15730"/>
    <s v="Joe Kamberova"/>
    <x v="0"/>
    <s v="United States"/>
    <s v="Des Plaines"/>
    <x v="10"/>
    <n v="60016"/>
    <x v="2"/>
    <s v="FUR-BO-10003546"/>
    <x v="0"/>
    <x v="0"/>
    <s v="Hon 4-Shelf Metal Bookcases"/>
    <n v="424.11599999999999"/>
    <n v="6"/>
    <n v="0.3"/>
    <n v="-30.293999999999983"/>
  </r>
  <r>
    <n v="7302"/>
    <s v="CA-2011-163468"/>
    <x v="2"/>
    <x v="728"/>
    <d v="2011-11-21T00:00:00"/>
    <s v="First Class"/>
    <s v="JK-15730"/>
    <s v="Joe Kamberova"/>
    <x v="0"/>
    <s v="United States"/>
    <s v="Des Plaines"/>
    <x v="10"/>
    <n v="60016"/>
    <x v="2"/>
    <s v="OFF-BI-10004728"/>
    <x v="1"/>
    <x v="8"/>
    <s v="Wilson Jones Turn Tabs Binder Tool for Ring Binders"/>
    <n v="2.8919999999999995"/>
    <n v="3"/>
    <n v="0.8"/>
    <n v="-4.9164000000000012"/>
  </r>
  <r>
    <n v="7303"/>
    <s v="CA-2011-163468"/>
    <x v="2"/>
    <x v="728"/>
    <d v="2011-11-21T00:00:00"/>
    <s v="First Class"/>
    <s v="JK-15730"/>
    <s v="Joe Kamberova"/>
    <x v="0"/>
    <s v="United States"/>
    <s v="Des Plaines"/>
    <x v="10"/>
    <n v="60016"/>
    <x v="2"/>
    <s v="OFF-ST-10000025"/>
    <x v="1"/>
    <x v="4"/>
    <s v="Fellowes Stor/Drawer Steel Plus Storage Drawers"/>
    <n v="381.72"/>
    <n v="5"/>
    <n v="0.2"/>
    <n v="-66.801000000000045"/>
  </r>
  <r>
    <n v="7304"/>
    <s v="US-2014-117450"/>
    <x v="3"/>
    <x v="507"/>
    <d v="2014-09-09T00:00:00"/>
    <s v="Standard Class"/>
    <s v="DO-13645"/>
    <s v="Doug O'Connell"/>
    <x v="0"/>
    <s v="United States"/>
    <s v="Boynton Beach"/>
    <x v="2"/>
    <n v="33437"/>
    <x v="0"/>
    <s v="FUR-CH-10003817"/>
    <x v="0"/>
    <x v="1"/>
    <s v="Global Value Steno Chair, Gray"/>
    <n v="97.184000000000012"/>
    <n v="2"/>
    <n v="0.2"/>
    <n v="6.0740000000000016"/>
  </r>
  <r>
    <n v="7305"/>
    <s v="US-2014-117450"/>
    <x v="3"/>
    <x v="507"/>
    <d v="2014-09-09T00:00:00"/>
    <s v="Standard Class"/>
    <s v="DO-13645"/>
    <s v="Doug O'Connell"/>
    <x v="0"/>
    <s v="United States"/>
    <s v="Boynton Beach"/>
    <x v="2"/>
    <n v="33437"/>
    <x v="0"/>
    <s v="OFF-PA-10000289"/>
    <x v="1"/>
    <x v="10"/>
    <s v="Xerox 213"/>
    <n v="10.368000000000002"/>
    <n v="2"/>
    <n v="0.2"/>
    <n v="3.6288"/>
  </r>
  <r>
    <n v="7306"/>
    <s v="CA-2011-137274"/>
    <x v="2"/>
    <x v="1158"/>
    <d v="2011-04-02T00:00:00"/>
    <s v="Standard Class"/>
    <s v="MG-18145"/>
    <s v="Mike Gockenbach"/>
    <x v="0"/>
    <s v="United States"/>
    <s v="Plano"/>
    <x v="5"/>
    <n v="75023"/>
    <x v="2"/>
    <s v="FUR-TA-10001889"/>
    <x v="0"/>
    <x v="3"/>
    <s v="Bush Advantage Collection Racetrack Conference Table"/>
    <n v="890.84099999999989"/>
    <n v="3"/>
    <n v="0.3"/>
    <n v="-152.71559999999999"/>
  </r>
  <r>
    <n v="7307"/>
    <s v="CA-2013-144092"/>
    <x v="0"/>
    <x v="732"/>
    <d v="2013-11-08T00:00:00"/>
    <s v="Second Class"/>
    <s v="LH-17155"/>
    <s v="Logan Haushalter"/>
    <x v="0"/>
    <s v="United States"/>
    <s v="San Jose"/>
    <x v="1"/>
    <n v="95123"/>
    <x v="1"/>
    <s v="TEC-AC-10002305"/>
    <x v="2"/>
    <x v="11"/>
    <s v="KeyTronic E03601U1 - Keyboard - Beige"/>
    <n v="72"/>
    <n v="4"/>
    <n v="0"/>
    <n v="12.959999999999994"/>
  </r>
  <r>
    <n v="7308"/>
    <s v="CA-2013-144092"/>
    <x v="0"/>
    <x v="732"/>
    <d v="2013-11-08T00:00:00"/>
    <s v="Second Class"/>
    <s v="LH-17155"/>
    <s v="Logan Haushalter"/>
    <x v="0"/>
    <s v="United States"/>
    <s v="San Jose"/>
    <x v="1"/>
    <n v="95123"/>
    <x v="1"/>
    <s v="FUR-CH-10004875"/>
    <x v="0"/>
    <x v="1"/>
    <s v="Harbour Creations 67200 Series Stacking Chairs"/>
    <n v="113.88800000000002"/>
    <n v="2"/>
    <n v="0.2"/>
    <n v="9.9651999999999994"/>
  </r>
  <r>
    <n v="7309"/>
    <s v="CA-2013-144092"/>
    <x v="0"/>
    <x v="732"/>
    <d v="2013-11-08T00:00:00"/>
    <s v="Second Class"/>
    <s v="LH-17155"/>
    <s v="Logan Haushalter"/>
    <x v="0"/>
    <s v="United States"/>
    <s v="San Jose"/>
    <x v="1"/>
    <n v="95123"/>
    <x v="1"/>
    <s v="OFF-EN-10001434"/>
    <x v="1"/>
    <x v="12"/>
    <s v="Strathmore #10 Envelopes, Ultimate White"/>
    <n v="158.13"/>
    <n v="3"/>
    <n v="0"/>
    <n v="77.483699999999999"/>
  </r>
  <r>
    <n v="7310"/>
    <s v="CA-2014-112172"/>
    <x v="3"/>
    <x v="193"/>
    <d v="2014-06-15T00:00:00"/>
    <s v="Second Class"/>
    <s v="MM-18280"/>
    <s v="Muhammed MacIntyre"/>
    <x v="1"/>
    <s v="United States"/>
    <s v="New York City"/>
    <x v="15"/>
    <n v="10024"/>
    <x v="3"/>
    <s v="OFF-FA-10004395"/>
    <x v="1"/>
    <x v="13"/>
    <s v="Plymouth Boxed Rubber Bands by Plymouth"/>
    <n v="14.129999999999999"/>
    <n v="3"/>
    <n v="0"/>
    <n v="0.70650000000000013"/>
  </r>
  <r>
    <n v="7311"/>
    <s v="CA-2012-121699"/>
    <x v="1"/>
    <x v="544"/>
    <d v="2012-08-14T00:00:00"/>
    <s v="Standard Class"/>
    <s v="BD-11320"/>
    <s v="Bill Donatelli"/>
    <x v="0"/>
    <s v="United States"/>
    <s v="Detroit"/>
    <x v="12"/>
    <n v="48227"/>
    <x v="2"/>
    <s v="OFF-BI-10004632"/>
    <x v="1"/>
    <x v="8"/>
    <s v="GBC Binding covers"/>
    <n v="64.75"/>
    <n v="5"/>
    <n v="0"/>
    <n v="29.137499999999996"/>
  </r>
  <r>
    <n v="7312"/>
    <s v="CA-2012-162761"/>
    <x v="1"/>
    <x v="330"/>
    <d v="2012-10-13T00:00:00"/>
    <s v="Standard Class"/>
    <s v="SC-20575"/>
    <s v="Sonia Cooley"/>
    <x v="0"/>
    <s v="United States"/>
    <s v="Miami"/>
    <x v="2"/>
    <n v="33178"/>
    <x v="0"/>
    <s v="OFF-BI-10000145"/>
    <x v="1"/>
    <x v="8"/>
    <s v="Zipper Ring Binder Pockets"/>
    <n v="1.8720000000000003"/>
    <n v="2"/>
    <n v="0.7"/>
    <n v="-1.3103999999999996"/>
  </r>
  <r>
    <n v="7313"/>
    <s v="CA-2012-162761"/>
    <x v="1"/>
    <x v="330"/>
    <d v="2012-10-13T00:00:00"/>
    <s v="Standard Class"/>
    <s v="SC-20575"/>
    <s v="Sonia Cooley"/>
    <x v="0"/>
    <s v="United States"/>
    <s v="Miami"/>
    <x v="2"/>
    <n v="33178"/>
    <x v="0"/>
    <s v="OFF-BI-10002498"/>
    <x v="1"/>
    <x v="8"/>
    <s v="Clear Mylar Reinforcing Strips"/>
    <n v="11.214000000000002"/>
    <n v="2"/>
    <n v="0.7"/>
    <n v="-8.5974000000000004"/>
  </r>
  <r>
    <n v="7314"/>
    <s v="CA-2012-162761"/>
    <x v="1"/>
    <x v="330"/>
    <d v="2012-10-13T00:00:00"/>
    <s v="Standard Class"/>
    <s v="SC-20575"/>
    <s v="Sonia Cooley"/>
    <x v="0"/>
    <s v="United States"/>
    <s v="Miami"/>
    <x v="2"/>
    <n v="33178"/>
    <x v="0"/>
    <s v="OFF-AR-10001761"/>
    <x v="1"/>
    <x v="6"/>
    <s v="Avery Hi-Liter Smear-Safe Highlighters"/>
    <n v="37.375999999999998"/>
    <n v="8"/>
    <n v="0.2"/>
    <n v="7.4751999999999992"/>
  </r>
  <r>
    <n v="7315"/>
    <s v="CA-2013-121377"/>
    <x v="0"/>
    <x v="316"/>
    <d v="2013-06-03T00:00:00"/>
    <s v="Standard Class"/>
    <s v="TN-21040"/>
    <s v="Tanja Norvell"/>
    <x v="2"/>
    <s v="United States"/>
    <s v="Park Ridge"/>
    <x v="10"/>
    <n v="60068"/>
    <x v="2"/>
    <s v="TEC-PH-10001817"/>
    <x v="2"/>
    <x v="7"/>
    <s v="Wilson Electronics DB Pro Signal Booster"/>
    <n v="286.40000000000003"/>
    <n v="1"/>
    <n v="0.2"/>
    <n v="25.060000000000016"/>
  </r>
  <r>
    <n v="7316"/>
    <s v="CA-2014-115322"/>
    <x v="3"/>
    <x v="943"/>
    <d v="2014-05-17T00:00:00"/>
    <s v="Second Class"/>
    <s v="ZC-21910"/>
    <s v="Zuschuss Carroll"/>
    <x v="0"/>
    <s v="United States"/>
    <s v="New York City"/>
    <x v="15"/>
    <n v="10024"/>
    <x v="3"/>
    <s v="OFF-AR-10004456"/>
    <x v="1"/>
    <x v="6"/>
    <s v="Panasonic KP-4ABK Battery-Operated Pencil Sharpener"/>
    <n v="43.92"/>
    <n v="3"/>
    <n v="0"/>
    <n v="12.736799999999999"/>
  </r>
  <r>
    <n v="7317"/>
    <s v="CA-2013-132066"/>
    <x v="0"/>
    <x v="1159"/>
    <d v="2013-10-21T00:00:00"/>
    <s v="Standard Class"/>
    <s v="NB-18655"/>
    <s v="Nona Balk"/>
    <x v="1"/>
    <s v="United States"/>
    <s v="New York City"/>
    <x v="15"/>
    <n v="10011"/>
    <x v="3"/>
    <s v="FUR-TA-10001539"/>
    <x v="0"/>
    <x v="3"/>
    <s v="Chromcraft Rectangular Conference Tables"/>
    <n v="142.18199999999999"/>
    <n v="1"/>
    <n v="0.4"/>
    <n v="-37.915200000000027"/>
  </r>
  <r>
    <n v="7318"/>
    <s v="CA-2014-15812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s v="CA-2014-158120"/>
    <x v="3"/>
    <x v="701"/>
    <d v="2014-11-22T00:00:00"/>
    <s v="Standard Class"/>
    <s v="KH-16330"/>
    <s v="Katharine Harms"/>
    <x v="1"/>
    <s v="United States"/>
    <s v="Hillsboro"/>
    <x v="21"/>
    <n v="97123"/>
    <x v="1"/>
    <s v="OFF-BI-10002813"/>
    <x v="1"/>
    <x v="8"/>
    <s v="Avery Reinforcements for Hole-Punch Pages"/>
    <n v="4.1580000000000004"/>
    <n v="7"/>
    <n v="0.7"/>
    <n v="-3.4649999999999999"/>
  </r>
  <r>
    <n v="7320"/>
    <s v="CA-2014-100097"/>
    <x v="3"/>
    <x v="200"/>
    <d v="2014-11-30T00:00:00"/>
    <s v="Second Class"/>
    <s v="MN-17935"/>
    <s v="Michael Nguyen"/>
    <x v="0"/>
    <s v="United States"/>
    <s v="New York City"/>
    <x v="15"/>
    <n v="10009"/>
    <x v="3"/>
    <s v="TEC-PH-10002310"/>
    <x v="2"/>
    <x v="7"/>
    <s v="Plantronics Calisto P620-M USB Wireless Speakerphone System"/>
    <n v="979.95"/>
    <n v="5"/>
    <n v="0"/>
    <n v="264.58650000000006"/>
  </r>
  <r>
    <n v="7321"/>
    <s v="CA-2014-100097"/>
    <x v="3"/>
    <x v="200"/>
    <d v="2014-11-30T00:00:00"/>
    <s v="Second Class"/>
    <s v="MN-17935"/>
    <s v="Michael Nguyen"/>
    <x v="0"/>
    <s v="United States"/>
    <s v="New York City"/>
    <x v="15"/>
    <n v="10009"/>
    <x v="3"/>
    <s v="FUR-FU-10003623"/>
    <x v="0"/>
    <x v="5"/>
    <s v="DataProducts Ampli Magnifier Task Lamp, Black,"/>
    <n v="135.29999999999998"/>
    <n v="5"/>
    <n v="0"/>
    <n v="37.883999999999993"/>
  </r>
  <r>
    <n v="7322"/>
    <s v="CA-2014-167626"/>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s v="CA-2014-167626"/>
    <x v="3"/>
    <x v="213"/>
    <d v="2014-09-08T00:00:00"/>
    <s v="Standard Class"/>
    <s v="MY-18295"/>
    <s v="Muhammed Yedwab"/>
    <x v="1"/>
    <s v="United States"/>
    <s v="Chicago"/>
    <x v="10"/>
    <n v="60623"/>
    <x v="2"/>
    <s v="TEC-AC-10004353"/>
    <x v="2"/>
    <x v="11"/>
    <s v="Hypercom P1300 Pinpad"/>
    <n v="100.80000000000001"/>
    <n v="2"/>
    <n v="0.2"/>
    <n v="21.42"/>
  </r>
  <r>
    <n v="7324"/>
    <s v="US-2014-126053"/>
    <x v="3"/>
    <x v="256"/>
    <d v="2014-12-09T00:00:00"/>
    <s v="First Class"/>
    <s v="CS-11950"/>
    <s v="Carlos Soltero"/>
    <x v="0"/>
    <s v="United States"/>
    <s v="New York City"/>
    <x v="15"/>
    <n v="10024"/>
    <x v="3"/>
    <s v="FUR-FU-10001934"/>
    <x v="0"/>
    <x v="5"/>
    <s v="Magnifier Swing Arm Lamp"/>
    <n v="41.96"/>
    <n v="2"/>
    <n v="0"/>
    <n v="10.909600000000001"/>
  </r>
  <r>
    <n v="7325"/>
    <s v="US-2014-126053"/>
    <x v="3"/>
    <x v="256"/>
    <d v="2014-12-09T00:00:00"/>
    <s v="First Class"/>
    <s v="CS-11950"/>
    <s v="Carlos Soltero"/>
    <x v="0"/>
    <s v="United States"/>
    <s v="New York City"/>
    <x v="15"/>
    <n v="10024"/>
    <x v="3"/>
    <s v="OFF-LA-10003766"/>
    <x v="1"/>
    <x v="2"/>
    <s v="Self-Adhesive Removable Labels"/>
    <n v="9.4499999999999993"/>
    <n v="3"/>
    <n v="0"/>
    <n v="4.5359999999999996"/>
  </r>
  <r>
    <n v="7326"/>
    <s v="US-2014-128447"/>
    <x v="3"/>
    <x v="468"/>
    <d v="2014-11-18T00:00:00"/>
    <s v="Standard Class"/>
    <s v="MC-17845"/>
    <s v="Michael Chen"/>
    <x v="0"/>
    <s v="United States"/>
    <s v="Pasco"/>
    <x v="4"/>
    <n v="99301"/>
    <x v="1"/>
    <s v="OFF-AP-10004540"/>
    <x v="1"/>
    <x v="9"/>
    <s v="Eureka The Boss Lite 10-Amp Upright Vacuum, Blue"/>
    <n v="400.79999999999995"/>
    <n v="5"/>
    <n v="0"/>
    <n v="112.224"/>
  </r>
  <r>
    <n v="7327"/>
    <s v="US-2014-128447"/>
    <x v="3"/>
    <x v="468"/>
    <d v="2014-11-18T00:00:00"/>
    <s v="Standard Class"/>
    <s v="MC-17845"/>
    <s v="Michael Chen"/>
    <x v="0"/>
    <s v="United States"/>
    <s v="Pasco"/>
    <x v="4"/>
    <n v="99301"/>
    <x v="1"/>
    <s v="OFF-BI-10001543"/>
    <x v="1"/>
    <x v="8"/>
    <s v="GBC VeloBinder Manual Binding System"/>
    <n v="28.792000000000002"/>
    <n v="1"/>
    <n v="0.2"/>
    <n v="10.077200000000001"/>
  </r>
  <r>
    <n v="7328"/>
    <s v="US-2011-131275"/>
    <x v="2"/>
    <x v="772"/>
    <d v="2011-03-24T00:00:00"/>
    <s v="Standard Class"/>
    <s v="SC-20050"/>
    <s v="Sample Company A"/>
    <x v="2"/>
    <s v="United States"/>
    <s v="Burbank"/>
    <x v="1"/>
    <n v="91505"/>
    <x v="1"/>
    <s v="FUR-FU-10004597"/>
    <x v="0"/>
    <x v="5"/>
    <s v="Eldon Cleatmat Chair Mats for Medium Pile Carpets"/>
    <n v="111"/>
    <n v="2"/>
    <n v="0"/>
    <n v="14.430000000000007"/>
  </r>
  <r>
    <n v="7329"/>
    <s v="US-2011-131275"/>
    <x v="2"/>
    <x v="772"/>
    <d v="2011-03-24T00:00:00"/>
    <s v="Standard Class"/>
    <s v="SC-20050"/>
    <s v="Sample Company A"/>
    <x v="2"/>
    <s v="United States"/>
    <s v="Burbank"/>
    <x v="1"/>
    <n v="91505"/>
    <x v="1"/>
    <s v="TEC-MA-10001148"/>
    <x v="2"/>
    <x v="15"/>
    <s v="Swingline SM12-08 MicroCut Jam Free Shredder"/>
    <n v="1279.9680000000001"/>
    <n v="4"/>
    <n v="0.2"/>
    <n v="415.98959999999994"/>
  </r>
  <r>
    <n v="7330"/>
    <s v="US-2011-131275"/>
    <x v="2"/>
    <x v="772"/>
    <d v="2011-03-24T00:00:00"/>
    <s v="Standard Class"/>
    <s v="SC-20050"/>
    <s v="Sample Company A"/>
    <x v="2"/>
    <s v="United States"/>
    <s v="Burbank"/>
    <x v="1"/>
    <n v="91505"/>
    <x v="1"/>
    <s v="OFF-ST-10000078"/>
    <x v="1"/>
    <x v="4"/>
    <s v="Tennsco 6- and 18-Compartment Lockers"/>
    <n v="1856.19"/>
    <n v="7"/>
    <n v="0"/>
    <n v="334.11419999999987"/>
  </r>
  <r>
    <n v="7331"/>
    <s v="CA-2013-149349"/>
    <x v="0"/>
    <x v="396"/>
    <d v="2013-11-14T00:00:00"/>
    <s v="First Class"/>
    <s v="SP-20650"/>
    <s v="Stephanie Phelps"/>
    <x v="1"/>
    <s v="United States"/>
    <s v="Chicago"/>
    <x v="10"/>
    <n v="60623"/>
    <x v="2"/>
    <s v="FUR-FU-10001037"/>
    <x v="0"/>
    <x v="5"/>
    <s v="DAX Charcoal/Nickel-Tone Document Frame, 5 x 7"/>
    <n v="22.752000000000002"/>
    <n v="6"/>
    <n v="0.6"/>
    <n v="-8.532"/>
  </r>
  <r>
    <n v="7332"/>
    <s v="CA-2014-115119"/>
    <x v="3"/>
    <x v="40"/>
    <d v="2014-10-31T00:00:00"/>
    <s v="Standard Class"/>
    <s v="SC-20440"/>
    <s v="Shaun Chance"/>
    <x v="1"/>
    <s v="United States"/>
    <s v="Lancaster"/>
    <x v="9"/>
    <n v="17602"/>
    <x v="3"/>
    <s v="TEC-PH-10001433"/>
    <x v="2"/>
    <x v="7"/>
    <s v="Cisco Small Business SPA 502G VoIP phone"/>
    <n v="61.541999999999994"/>
    <n v="1"/>
    <n v="0.4"/>
    <n v="-13.334099999999999"/>
  </r>
  <r>
    <n v="7333"/>
    <s v="CA-2014-115119"/>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s v="CA-2012-125563"/>
    <x v="1"/>
    <x v="347"/>
    <d v="2012-04-17T00:00:00"/>
    <s v="Standard Class"/>
    <s v="PR-18880"/>
    <s v="Patrick Ryan"/>
    <x v="0"/>
    <s v="United States"/>
    <s v="Tampa"/>
    <x v="2"/>
    <n v="33614"/>
    <x v="0"/>
    <s v="FUR-FU-10001290"/>
    <x v="0"/>
    <x v="5"/>
    <s v="Executive Impressions Supervisor Wall Clock"/>
    <n v="67.36"/>
    <n v="2"/>
    <n v="0.2"/>
    <n v="10.103999999999996"/>
  </r>
  <r>
    <n v="7335"/>
    <s v="CA-2012-125563"/>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s v="CA-2012-113152"/>
    <x v="1"/>
    <x v="707"/>
    <d v="2012-12-30T00:00:00"/>
    <s v="Standard Class"/>
    <s v="JK-15625"/>
    <s v="Jim Karlsson"/>
    <x v="0"/>
    <s v="United States"/>
    <s v="New York City"/>
    <x v="15"/>
    <n v="10024"/>
    <x v="3"/>
    <s v="TEC-AC-10002049"/>
    <x v="2"/>
    <x v="11"/>
    <s v="Plantronics Savi W720 Multi-Device Wireless Headset System"/>
    <n v="843.9"/>
    <n v="2"/>
    <n v="0"/>
    <n v="371.31600000000003"/>
  </r>
  <r>
    <n v="7337"/>
    <s v="CA-2012-113152"/>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s v="CA-2014-165155"/>
    <x v="3"/>
    <x v="296"/>
    <d v="2014-09-24T00:00:00"/>
    <s v="First Class"/>
    <s v="BM-11575"/>
    <s v="Brendan Murry"/>
    <x v="1"/>
    <s v="United States"/>
    <s v="Los Angeles"/>
    <x v="1"/>
    <n v="90045"/>
    <x v="1"/>
    <s v="OFF-ST-10004950"/>
    <x v="1"/>
    <x v="4"/>
    <s v="Tenex Personal Filing Tote With Secure Closure Lid, Black/Frost"/>
    <n v="15.51"/>
    <n v="1"/>
    <n v="0"/>
    <n v="3.8774999999999995"/>
  </r>
  <r>
    <n v="7339"/>
    <s v="CA-2011-163412"/>
    <x v="2"/>
    <x v="414"/>
    <d v="2011-12-23T00:00:00"/>
    <s v="Second Class"/>
    <s v="SM-20950"/>
    <s v="Suzanne McNair"/>
    <x v="1"/>
    <s v="United States"/>
    <s v="New York City"/>
    <x v="15"/>
    <n v="10035"/>
    <x v="3"/>
    <s v="FUR-CH-10004875"/>
    <x v="0"/>
    <x v="1"/>
    <s v="Harbour Creations 67200 Series Stacking Chairs"/>
    <n v="192.18600000000004"/>
    <n v="3"/>
    <n v="0.1"/>
    <n v="36.3018"/>
  </r>
  <r>
    <n v="7340"/>
    <s v="CA-2012-159590"/>
    <x v="1"/>
    <x v="1074"/>
    <d v="2012-07-21T00:00:00"/>
    <s v="First Class"/>
    <s v="KC-16255"/>
    <s v="Karen Carlisle"/>
    <x v="1"/>
    <s v="United States"/>
    <s v="New York City"/>
    <x v="15"/>
    <n v="10009"/>
    <x v="3"/>
    <s v="OFF-AR-10003190"/>
    <x v="1"/>
    <x v="6"/>
    <s v="Newell 32"/>
    <n v="5.76"/>
    <n v="2"/>
    <n v="0"/>
    <n v="1.6128"/>
  </r>
  <r>
    <n v="7341"/>
    <s v="CA-2011-116190"/>
    <x v="2"/>
    <x v="711"/>
    <d v="2011-08-01T00:00:00"/>
    <s v="Standard Class"/>
    <s v="SG-20470"/>
    <s v="Sheri Gordon"/>
    <x v="0"/>
    <s v="United States"/>
    <s v="Atlanta"/>
    <x v="32"/>
    <n v="30318"/>
    <x v="0"/>
    <s v="FUR-CH-10000553"/>
    <x v="0"/>
    <x v="1"/>
    <s v="Metal Folding Chairs, Beige, 4/Carton"/>
    <n v="67.88"/>
    <n v="2"/>
    <n v="0"/>
    <n v="18.327599999999997"/>
  </r>
  <r>
    <n v="7342"/>
    <s v="CA-2011-116190"/>
    <x v="2"/>
    <x v="711"/>
    <d v="2011-08-01T00:00:00"/>
    <s v="Standard Class"/>
    <s v="SG-20470"/>
    <s v="Sheri Gordon"/>
    <x v="0"/>
    <s v="United States"/>
    <s v="Atlanta"/>
    <x v="32"/>
    <n v="30318"/>
    <x v="0"/>
    <s v="OFF-LA-10002762"/>
    <x v="1"/>
    <x v="2"/>
    <s v="Avery 485"/>
    <n v="162.88999999999999"/>
    <n v="13"/>
    <n v="0"/>
    <n v="76.558299999999988"/>
  </r>
  <r>
    <n v="7343"/>
    <s v="CA-2011-116190"/>
    <x v="2"/>
    <x v="711"/>
    <d v="2011-08-01T00:00:00"/>
    <s v="Standard Class"/>
    <s v="SG-20470"/>
    <s v="Sheri Gordon"/>
    <x v="0"/>
    <s v="United States"/>
    <s v="Atlanta"/>
    <x v="32"/>
    <n v="30318"/>
    <x v="0"/>
    <s v="FUR-FU-10000719"/>
    <x v="0"/>
    <x v="5"/>
    <s v="DAX Cubicle Frames, 8-1/2 x 11"/>
    <n v="25.71"/>
    <n v="3"/>
    <n v="0"/>
    <n v="9.2556000000000012"/>
  </r>
  <r>
    <n v="7344"/>
    <s v="CA-2011-168473"/>
    <x v="2"/>
    <x v="58"/>
    <d v="2012-01-01T00:00:00"/>
    <s v="Standard Class"/>
    <s v="TB-21520"/>
    <s v="Tracy Blumstein"/>
    <x v="0"/>
    <s v="United States"/>
    <s v="New York City"/>
    <x v="15"/>
    <n v="10009"/>
    <x v="3"/>
    <s v="OFF-ST-10000563"/>
    <x v="1"/>
    <x v="4"/>
    <s v="Fellowes Bankers Box Stor/Drawer Steel Plus"/>
    <n v="191.88"/>
    <n v="6"/>
    <n v="0"/>
    <n v="19.188000000000002"/>
  </r>
  <r>
    <n v="7345"/>
    <s v="CA-2014-168389"/>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s v="CA-2014-168389"/>
    <x v="3"/>
    <x v="157"/>
    <d v="2014-12-18T00:00:00"/>
    <s v="Standard Class"/>
    <s v="DV-13045"/>
    <s v="Darrin Van Huff"/>
    <x v="1"/>
    <s v="United States"/>
    <s v="Jacksonville"/>
    <x v="2"/>
    <n v="32216"/>
    <x v="0"/>
    <s v="TEC-PH-10003555"/>
    <x v="2"/>
    <x v="7"/>
    <s v="Motorola HK250 Universal Bluetooth Headset"/>
    <n v="73.567999999999998"/>
    <n v="4"/>
    <n v="0.2"/>
    <n v="-16.552799999999994"/>
  </r>
  <r>
    <n v="7347"/>
    <s v="CA-2014-168389"/>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s v="CA-2014-168389"/>
    <x v="3"/>
    <x v="157"/>
    <d v="2014-12-18T00:00:00"/>
    <s v="Standard Class"/>
    <s v="DV-13045"/>
    <s v="Darrin Van Huff"/>
    <x v="1"/>
    <s v="United States"/>
    <s v="Jacksonville"/>
    <x v="2"/>
    <n v="32216"/>
    <x v="0"/>
    <s v="FUR-CH-10000225"/>
    <x v="0"/>
    <x v="1"/>
    <s v="Global Geo Office Task Chair, Gray"/>
    <n v="64.784000000000006"/>
    <n v="1"/>
    <n v="0.2"/>
    <n v="-12.147000000000009"/>
  </r>
  <r>
    <n v="7349"/>
    <s v="CA-2011-130421"/>
    <x v="2"/>
    <x v="223"/>
    <d v="2011-03-07T00:00:00"/>
    <s v="Standard Class"/>
    <s v="SC-20020"/>
    <s v="Sam Craven"/>
    <x v="0"/>
    <s v="United States"/>
    <s v="Houston"/>
    <x v="5"/>
    <n v="77095"/>
    <x v="2"/>
    <s v="OFF-AP-10002534"/>
    <x v="1"/>
    <x v="9"/>
    <s v="3.6 Cubic Foot Counter Height Office Refrigerator"/>
    <n v="176.77199999999996"/>
    <n v="3"/>
    <n v="0.8"/>
    <n v="-459.60720000000003"/>
  </r>
  <r>
    <n v="7350"/>
    <s v="CA-2014-142125"/>
    <x v="3"/>
    <x v="208"/>
    <d v="2014-10-28T00:00:00"/>
    <s v="Standard Class"/>
    <s v="JB-15400"/>
    <s v="Jennifer Braxton"/>
    <x v="1"/>
    <s v="United States"/>
    <s v="Milwaukee"/>
    <x v="6"/>
    <n v="53209"/>
    <x v="2"/>
    <s v="OFF-BI-10000301"/>
    <x v="1"/>
    <x v="8"/>
    <s v="GBC Instant Report Kit"/>
    <n v="38.82"/>
    <n v="6"/>
    <n v="0"/>
    <n v="19.41"/>
  </r>
  <r>
    <n v="7351"/>
    <s v="CA-2014-142125"/>
    <x v="3"/>
    <x v="208"/>
    <d v="2014-10-28T00:00:00"/>
    <s v="Standard Class"/>
    <s v="JB-15400"/>
    <s v="Jennifer Braxton"/>
    <x v="1"/>
    <s v="United States"/>
    <s v="Milwaukee"/>
    <x v="6"/>
    <n v="53209"/>
    <x v="2"/>
    <s v="OFF-BI-10003460"/>
    <x v="1"/>
    <x v="8"/>
    <s v="Acco 3-Hole Punch"/>
    <n v="21.9"/>
    <n v="5"/>
    <n v="0"/>
    <n v="10.511999999999999"/>
  </r>
  <r>
    <n v="7352"/>
    <s v="CA-2014-141138"/>
    <x v="3"/>
    <x v="468"/>
    <d v="2014-11-17T00:00:00"/>
    <s v="Standard Class"/>
    <s v="GH-14425"/>
    <s v="Gary Hwang"/>
    <x v="0"/>
    <s v="United States"/>
    <s v="Modesto"/>
    <x v="1"/>
    <n v="95351"/>
    <x v="1"/>
    <s v="TEC-AC-10001772"/>
    <x v="2"/>
    <x v="11"/>
    <s v="Memorex Mini Travel Drive 16 GB USB 2.0 Flash Drive"/>
    <n v="111.79"/>
    <n v="7"/>
    <n v="0"/>
    <n v="43.598100000000002"/>
  </r>
  <r>
    <n v="7353"/>
    <s v="CA-2014-152135"/>
    <x v="3"/>
    <x v="633"/>
    <d v="2014-03-19T00:00:00"/>
    <s v="Second Class"/>
    <s v="MG-17650"/>
    <s v="Matthew Grinstein"/>
    <x v="2"/>
    <s v="United States"/>
    <s v="Lakewood"/>
    <x v="24"/>
    <n v="44107"/>
    <x v="3"/>
    <s v="TEC-PH-10003505"/>
    <x v="2"/>
    <x v="7"/>
    <s v="Geemarc AmpliPOWER60"/>
    <n v="445.44"/>
    <n v="8"/>
    <n v="0.4"/>
    <n v="-81.664000000000044"/>
  </r>
  <r>
    <n v="7354"/>
    <s v="CA-2013-151974"/>
    <x v="0"/>
    <x v="897"/>
    <d v="2013-09-30T00:00:00"/>
    <s v="Standard Class"/>
    <s v="RD-19660"/>
    <s v="Robert Dilbeck"/>
    <x v="2"/>
    <s v="United States"/>
    <s v="Philadelphia"/>
    <x v="9"/>
    <n v="19134"/>
    <x v="3"/>
    <s v="OFF-LA-10004484"/>
    <x v="1"/>
    <x v="2"/>
    <s v="Avery 476"/>
    <n v="16.520000000000003"/>
    <n v="5"/>
    <n v="0.2"/>
    <n v="5.368999999999998"/>
  </r>
  <r>
    <n v="7355"/>
    <s v="CA-2014-154102"/>
    <x v="3"/>
    <x v="695"/>
    <d v="2014-02-14T00:00:00"/>
    <s v="Standard Class"/>
    <s v="SN-20560"/>
    <s v="Skye Norling"/>
    <x v="2"/>
    <s v="United States"/>
    <s v="San Francisco"/>
    <x v="1"/>
    <n v="94109"/>
    <x v="1"/>
    <s v="OFF-PA-10001593"/>
    <x v="1"/>
    <x v="10"/>
    <s v="Xerox 1947"/>
    <n v="29.900000000000002"/>
    <n v="5"/>
    <n v="0"/>
    <n v="13.454999999999998"/>
  </r>
  <r>
    <n v="7356"/>
    <s v="CA-2012-139780"/>
    <x v="1"/>
    <x v="620"/>
    <d v="2013-01-02T00:00:00"/>
    <s v="Second Class"/>
    <s v="AH-10690"/>
    <s v="Anna Häberlin"/>
    <x v="1"/>
    <s v="United States"/>
    <s v="Detroit"/>
    <x v="12"/>
    <n v="48205"/>
    <x v="2"/>
    <s v="OFF-BI-10004139"/>
    <x v="1"/>
    <x v="8"/>
    <s v="Fellowes Presentation Covers for Comb Binding Machines"/>
    <n v="116.4"/>
    <n v="8"/>
    <n v="0"/>
    <n v="52.379999999999995"/>
  </r>
  <r>
    <n v="7357"/>
    <s v="CA-2013-114748"/>
    <x v="0"/>
    <x v="790"/>
    <d v="2013-10-15T00:00:00"/>
    <s v="Standard Class"/>
    <s v="MZ-17335"/>
    <s v="Maria Zettner"/>
    <x v="2"/>
    <s v="United States"/>
    <s v="Phoenix"/>
    <x v="16"/>
    <n v="85023"/>
    <x v="1"/>
    <s v="OFF-AR-10001315"/>
    <x v="1"/>
    <x v="6"/>
    <s v="Newell 310"/>
    <n v="1.4080000000000001"/>
    <n v="1"/>
    <n v="0.2"/>
    <n v="0.15839999999999993"/>
  </r>
  <r>
    <n v="7358"/>
    <s v="CA-2013-114748"/>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s v="US-2011-115189"/>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s v="US-2011-115189"/>
    <x v="2"/>
    <x v="125"/>
    <d v="2012-01-03T00:00:00"/>
    <s v="Second Class"/>
    <s v="AR-10345"/>
    <s v="Alex Russell"/>
    <x v="1"/>
    <s v="United States"/>
    <s v="Philadelphia"/>
    <x v="9"/>
    <n v="19143"/>
    <x v="3"/>
    <s v="FUR-TA-10004575"/>
    <x v="0"/>
    <x v="3"/>
    <s v="Hon 5100 Series Wood Tables"/>
    <n v="523.76400000000001"/>
    <n v="3"/>
    <n v="0.4"/>
    <n v="-192.04680000000008"/>
  </r>
  <r>
    <n v="7361"/>
    <s v="CA-2013-163594"/>
    <x v="0"/>
    <x v="408"/>
    <d v="2013-04-15T00:00:00"/>
    <s v="First Class"/>
    <s v="JF-15295"/>
    <s v="Jason Fortune-"/>
    <x v="0"/>
    <s v="United States"/>
    <s v="Los Angeles"/>
    <x v="1"/>
    <n v="90036"/>
    <x v="1"/>
    <s v="OFF-PA-10000809"/>
    <x v="1"/>
    <x v="10"/>
    <s v="Xerox 206"/>
    <n v="19.440000000000001"/>
    <n v="3"/>
    <n v="0"/>
    <n v="9.3312000000000008"/>
  </r>
  <r>
    <n v="7362"/>
    <s v="CA-2013-163594"/>
    <x v="0"/>
    <x v="408"/>
    <d v="2013-04-15T00:00:00"/>
    <s v="First Class"/>
    <s v="JF-15295"/>
    <s v="Jason Fortune-"/>
    <x v="0"/>
    <s v="United States"/>
    <s v="Los Angeles"/>
    <x v="1"/>
    <n v="90036"/>
    <x v="1"/>
    <s v="FUR-CH-10000225"/>
    <x v="0"/>
    <x v="1"/>
    <s v="Global Geo Office Task Chair, Gray"/>
    <n v="194.35200000000003"/>
    <n v="3"/>
    <n v="0.2"/>
    <n v="-36.441000000000031"/>
  </r>
  <r>
    <n v="7363"/>
    <s v="CA-2013-163594"/>
    <x v="0"/>
    <x v="408"/>
    <d v="2013-04-15T00:00:00"/>
    <s v="First Class"/>
    <s v="JF-15295"/>
    <s v="Jason Fortune-"/>
    <x v="0"/>
    <s v="United States"/>
    <s v="Los Angeles"/>
    <x v="1"/>
    <n v="90036"/>
    <x v="1"/>
    <s v="OFF-BI-10003707"/>
    <x v="1"/>
    <x v="8"/>
    <s v="Aluminum Screw Posts"/>
    <n v="36.624000000000002"/>
    <n v="3"/>
    <n v="0.2"/>
    <n v="13.734"/>
  </r>
  <r>
    <n v="7364"/>
    <s v="CA-2013-127243"/>
    <x v="0"/>
    <x v="85"/>
    <d v="2013-12-05T00:00:00"/>
    <s v="Standard Class"/>
    <s v="DS-13180"/>
    <s v="David Smith"/>
    <x v="1"/>
    <s v="United States"/>
    <s v="Philadelphia"/>
    <x v="9"/>
    <n v="19140"/>
    <x v="3"/>
    <s v="TEC-PH-10004539"/>
    <x v="2"/>
    <x v="7"/>
    <s v="Wireless Extenders zBoost YX545 SOHO Signal Booster"/>
    <n v="340.18200000000002"/>
    <n v="3"/>
    <n v="0.4"/>
    <n v="-73.706100000000021"/>
  </r>
  <r>
    <n v="7365"/>
    <s v="CA-2013-127243"/>
    <x v="0"/>
    <x v="85"/>
    <d v="2013-12-05T00:00:00"/>
    <s v="Standard Class"/>
    <s v="DS-13180"/>
    <s v="David Smith"/>
    <x v="1"/>
    <s v="United States"/>
    <s v="Philadelphia"/>
    <x v="9"/>
    <n v="19140"/>
    <x v="3"/>
    <s v="OFF-FA-10004076"/>
    <x v="1"/>
    <x v="13"/>
    <s v="Translucent Push Pins by OIC"/>
    <n v="12.672000000000001"/>
    <n v="8"/>
    <n v="0.2"/>
    <n v="2.6927999999999992"/>
  </r>
  <r>
    <n v="7366"/>
    <s v="CA-2013-127243"/>
    <x v="0"/>
    <x v="85"/>
    <d v="2013-12-05T00:00:00"/>
    <s v="Standard Class"/>
    <s v="DS-13180"/>
    <s v="David Smith"/>
    <x v="1"/>
    <s v="United States"/>
    <s v="Philadelphia"/>
    <x v="9"/>
    <n v="19140"/>
    <x v="3"/>
    <s v="OFF-BI-10003166"/>
    <x v="1"/>
    <x v="8"/>
    <s v="GBC Plasticlear Binding Covers"/>
    <n v="6.8880000000000017"/>
    <n v="2"/>
    <n v="0.7"/>
    <n v="-5.0511999999999997"/>
  </r>
  <r>
    <n v="7367"/>
    <s v="CA-2013-127243"/>
    <x v="0"/>
    <x v="85"/>
    <d v="2013-12-05T00:00:00"/>
    <s v="Standard Class"/>
    <s v="DS-13180"/>
    <s v="David Smith"/>
    <x v="1"/>
    <s v="United States"/>
    <s v="Philadelphia"/>
    <x v="9"/>
    <n v="19140"/>
    <x v="3"/>
    <s v="OFF-ST-10002301"/>
    <x v="1"/>
    <x v="4"/>
    <s v="Tennsco Commercial Shelving"/>
    <n v="32.544000000000004"/>
    <n v="2"/>
    <n v="0.2"/>
    <n v="-7.7292000000000041"/>
  </r>
  <r>
    <n v="7368"/>
    <s v="CA-2013-127243"/>
    <x v="0"/>
    <x v="85"/>
    <d v="2013-12-05T00:00:00"/>
    <s v="Standard Class"/>
    <s v="DS-13180"/>
    <s v="David Smith"/>
    <x v="1"/>
    <s v="United States"/>
    <s v="Philadelphia"/>
    <x v="9"/>
    <n v="19140"/>
    <x v="3"/>
    <s v="FUR-CH-10002647"/>
    <x v="0"/>
    <x v="1"/>
    <s v="Situations Contoured Folding Chairs, 4/Set"/>
    <n v="347.80200000000002"/>
    <n v="7"/>
    <n v="0.3"/>
    <n v="-24.842999999999961"/>
  </r>
  <r>
    <n v="7369"/>
    <s v="CA-2014-161851"/>
    <x v="3"/>
    <x v="4"/>
    <d v="2014-04-18T00:00:00"/>
    <s v="First Class"/>
    <s v="BP-11095"/>
    <s v="Bart Pistole"/>
    <x v="1"/>
    <s v="United States"/>
    <s v="Miami"/>
    <x v="2"/>
    <n v="33180"/>
    <x v="0"/>
    <s v="OFF-BI-10004654"/>
    <x v="1"/>
    <x v="8"/>
    <s v="VariCap6 Expandable Binder"/>
    <n v="15.570000000000004"/>
    <n v="3"/>
    <n v="0.7"/>
    <n v="-11.936999999999998"/>
  </r>
  <r>
    <n v="7370"/>
    <s v="CA-2012-110345"/>
    <x v="1"/>
    <x v="1000"/>
    <d v="2012-03-11T00:00:00"/>
    <s v="Second Class"/>
    <s v="TG-21310"/>
    <s v="Toby Gnade"/>
    <x v="0"/>
    <s v="United States"/>
    <s v="Raleigh"/>
    <x v="3"/>
    <n v="27604"/>
    <x v="0"/>
    <s v="OFF-LA-10001175"/>
    <x v="1"/>
    <x v="2"/>
    <s v="Avery 514"/>
    <n v="4.6079999999999997"/>
    <n v="2"/>
    <n v="0.2"/>
    <n v="1.6704000000000001"/>
  </r>
  <r>
    <n v="7371"/>
    <s v="CA-2011-107769"/>
    <x v="2"/>
    <x v="919"/>
    <d v="2011-11-01T00:00:00"/>
    <s v="Standard Class"/>
    <s v="BT-11395"/>
    <s v="Bill Tyler"/>
    <x v="1"/>
    <s v="United States"/>
    <s v="Garden City"/>
    <x v="41"/>
    <n v="67846"/>
    <x v="2"/>
    <s v="TEC-PH-10001336"/>
    <x v="2"/>
    <x v="7"/>
    <s v="Digium D40 VoIP phone"/>
    <n v="257.98"/>
    <n v="2"/>
    <n v="0"/>
    <n v="74.8142"/>
  </r>
  <r>
    <n v="7372"/>
    <s v="US-2014-123862"/>
    <x v="3"/>
    <x v="363"/>
    <d v="2014-01-10T00:00:00"/>
    <s v="Second Class"/>
    <s v="JF-15190"/>
    <s v="Jamie Frazer"/>
    <x v="0"/>
    <s v="United States"/>
    <s v="Long Beach"/>
    <x v="1"/>
    <n v="90805"/>
    <x v="1"/>
    <s v="OFF-ST-10000760"/>
    <x v="1"/>
    <x v="4"/>
    <s v="Eldon Fold 'N Roll Cart System"/>
    <n v="153.78"/>
    <n v="11"/>
    <n v="0"/>
    <n v="44.596199999999996"/>
  </r>
  <r>
    <n v="7373"/>
    <s v="US-2014-123862"/>
    <x v="3"/>
    <x v="363"/>
    <d v="2014-01-10T00:00:00"/>
    <s v="Second Class"/>
    <s v="JF-15190"/>
    <s v="Jamie Frazer"/>
    <x v="0"/>
    <s v="United States"/>
    <s v="Long Beach"/>
    <x v="1"/>
    <n v="90805"/>
    <x v="1"/>
    <s v="OFF-ST-10002301"/>
    <x v="1"/>
    <x v="4"/>
    <s v="Tennsco Commercial Shelving"/>
    <n v="61.019999999999996"/>
    <n v="3"/>
    <n v="0"/>
    <n v="0.61019999999999541"/>
  </r>
  <r>
    <n v="7374"/>
    <s v="US-2014-123862"/>
    <x v="3"/>
    <x v="363"/>
    <d v="2014-01-10T00:00:00"/>
    <s v="Second Class"/>
    <s v="JF-15190"/>
    <s v="Jamie Frazer"/>
    <x v="0"/>
    <s v="United States"/>
    <s v="Long Beach"/>
    <x v="1"/>
    <n v="90805"/>
    <x v="1"/>
    <s v="OFF-SU-10004884"/>
    <x v="1"/>
    <x v="14"/>
    <s v="Acme Galleria Hot Forged Steel Scissors with Colored Handles"/>
    <n v="110.11"/>
    <n v="7"/>
    <n v="0"/>
    <n v="31.931899999999988"/>
  </r>
  <r>
    <n v="7375"/>
    <s v="US-2014-123862"/>
    <x v="3"/>
    <x v="363"/>
    <d v="2014-01-10T00:00:00"/>
    <s v="Second Class"/>
    <s v="JF-15190"/>
    <s v="Jamie Frazer"/>
    <x v="0"/>
    <s v="United States"/>
    <s v="Long Beach"/>
    <x v="1"/>
    <n v="90805"/>
    <x v="1"/>
    <s v="OFF-FA-10003112"/>
    <x v="1"/>
    <x v="13"/>
    <s v="Staples"/>
    <n v="7.89"/>
    <n v="1"/>
    <n v="0"/>
    <n v="3.5504999999999995"/>
  </r>
  <r>
    <n v="7376"/>
    <s v="CA-2014-100580"/>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s v="US-2014-145597"/>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s v="CA-2011-132787"/>
    <x v="2"/>
    <x v="111"/>
    <d v="2011-09-23T00:00:00"/>
    <s v="Standard Class"/>
    <s v="MC-18130"/>
    <s v="Mike Caudle"/>
    <x v="1"/>
    <s v="United States"/>
    <s v="Seattle"/>
    <x v="4"/>
    <n v="98115"/>
    <x v="1"/>
    <s v="OFF-ST-10001321"/>
    <x v="1"/>
    <x v="4"/>
    <s v="Decoflex Hanging Personal Folder File, Blue"/>
    <n v="92.52"/>
    <n v="6"/>
    <n v="0"/>
    <n v="24.980400000000007"/>
  </r>
  <r>
    <n v="7379"/>
    <s v="CA-2012-136224"/>
    <x v="1"/>
    <x v="70"/>
    <d v="2012-05-31T00:00:00"/>
    <s v="Same Day"/>
    <s v="ML-18265"/>
    <s v="Muhammed Lee"/>
    <x v="0"/>
    <s v="United States"/>
    <s v="Fayetteville"/>
    <x v="3"/>
    <n v="28314"/>
    <x v="0"/>
    <s v="OFF-AR-10003504"/>
    <x v="1"/>
    <x v="6"/>
    <s v="Newell 347"/>
    <n v="10.272000000000002"/>
    <n v="3"/>
    <n v="0.2"/>
    <n v="1.1555999999999984"/>
  </r>
  <r>
    <n v="7380"/>
    <s v="CA-2013-105732"/>
    <x v="0"/>
    <x v="1160"/>
    <d v="2013-09-19T00:00:00"/>
    <s v="Standard Class"/>
    <s v="AG-10270"/>
    <s v="Alejandro Grove"/>
    <x v="0"/>
    <s v="United States"/>
    <s v="Omaha"/>
    <x v="8"/>
    <n v="68104"/>
    <x v="2"/>
    <s v="OFF-ST-10000419"/>
    <x v="1"/>
    <x v="4"/>
    <s v="Rogers Jumbo File, Granite"/>
    <n v="40.74"/>
    <n v="3"/>
    <n v="0"/>
    <n v="0.4073999999999991"/>
  </r>
  <r>
    <n v="7381"/>
    <s v="CA-2013-105732"/>
    <x v="0"/>
    <x v="1160"/>
    <d v="2013-09-19T00:00:00"/>
    <s v="Standard Class"/>
    <s v="AG-10270"/>
    <s v="Alejandro Grove"/>
    <x v="0"/>
    <s v="United States"/>
    <s v="Omaha"/>
    <x v="8"/>
    <n v="68104"/>
    <x v="2"/>
    <s v="OFF-LA-10004559"/>
    <x v="1"/>
    <x v="2"/>
    <s v="Avery 49"/>
    <n v="14.399999999999999"/>
    <n v="5"/>
    <n v="0"/>
    <n v="7.056"/>
  </r>
  <r>
    <n v="7382"/>
    <s v="CA-2013-105732"/>
    <x v="0"/>
    <x v="1160"/>
    <d v="2013-09-19T00:00:00"/>
    <s v="Standard Class"/>
    <s v="AG-10270"/>
    <s v="Alejandro Grove"/>
    <x v="0"/>
    <s v="United States"/>
    <s v="Omaha"/>
    <x v="8"/>
    <n v="68104"/>
    <x v="2"/>
    <s v="TEC-PH-10001644"/>
    <x v="2"/>
    <x v="7"/>
    <s v="BlueLounge Milo Smartphone Stand, White/Metallic"/>
    <n v="149.94999999999999"/>
    <n v="5"/>
    <n v="0"/>
    <n v="41.986000000000004"/>
  </r>
  <r>
    <n v="7383"/>
    <s v="CA-2013-105732"/>
    <x v="0"/>
    <x v="1160"/>
    <d v="2013-09-19T00:00:00"/>
    <s v="Standard Class"/>
    <s v="AG-10270"/>
    <s v="Alejandro Grove"/>
    <x v="0"/>
    <s v="United States"/>
    <s v="Omaha"/>
    <x v="8"/>
    <n v="68104"/>
    <x v="2"/>
    <s v="OFF-SU-10004782"/>
    <x v="1"/>
    <x v="14"/>
    <s v="Elite 5&quot; Scissors"/>
    <n v="16.899999999999999"/>
    <n v="2"/>
    <n v="0"/>
    <n v="5.0699999999999985"/>
  </r>
  <r>
    <n v="7384"/>
    <s v="CA-2013-105732"/>
    <x v="0"/>
    <x v="1160"/>
    <d v="2013-09-19T00:00:00"/>
    <s v="Standard Class"/>
    <s v="AG-10270"/>
    <s v="Alejandro Grove"/>
    <x v="0"/>
    <s v="United States"/>
    <s v="Omaha"/>
    <x v="8"/>
    <n v="68104"/>
    <x v="2"/>
    <s v="OFF-PA-10002250"/>
    <x v="1"/>
    <x v="10"/>
    <s v="Things To Do Today Pad"/>
    <n v="17.61"/>
    <n v="3"/>
    <n v="0"/>
    <n v="8.4527999999999999"/>
  </r>
  <r>
    <n v="7385"/>
    <s v="CA-2013-105732"/>
    <x v="0"/>
    <x v="1160"/>
    <d v="2013-09-19T00:00:00"/>
    <s v="Standard Class"/>
    <s v="AG-10270"/>
    <s v="Alejandro Grove"/>
    <x v="0"/>
    <s v="United States"/>
    <s v="Omaha"/>
    <x v="8"/>
    <n v="68104"/>
    <x v="2"/>
    <s v="OFF-AP-10001394"/>
    <x v="1"/>
    <x v="9"/>
    <s v="Harmony Air Purifier"/>
    <n v="378"/>
    <n v="2"/>
    <n v="0"/>
    <n v="136.07999999999998"/>
  </r>
  <r>
    <n v="7386"/>
    <s v="CA-2013-105732"/>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s v="CA-2013-105732"/>
    <x v="0"/>
    <x v="1160"/>
    <d v="2013-09-19T00:00:00"/>
    <s v="Standard Class"/>
    <s v="AG-10270"/>
    <s v="Alejandro Grove"/>
    <x v="0"/>
    <s v="United States"/>
    <s v="Omaha"/>
    <x v="8"/>
    <n v="68104"/>
    <x v="2"/>
    <s v="OFF-ST-10004340"/>
    <x v="1"/>
    <x v="4"/>
    <s v="Fellowes Mobile File Cart, Black"/>
    <n v="373.08"/>
    <n v="6"/>
    <n v="0"/>
    <n v="100.73160000000001"/>
  </r>
  <r>
    <n v="7388"/>
    <s v="CA-2013-105732"/>
    <x v="0"/>
    <x v="1160"/>
    <d v="2013-09-19T00:00:00"/>
    <s v="Standard Class"/>
    <s v="AG-10270"/>
    <s v="Alejandro Grove"/>
    <x v="0"/>
    <s v="United States"/>
    <s v="Omaha"/>
    <x v="8"/>
    <n v="68104"/>
    <x v="2"/>
    <s v="FUR-FU-10003664"/>
    <x v="0"/>
    <x v="5"/>
    <s v="Electrix Architect's Clamp-On Swing Arm Lamp, Black"/>
    <n v="1336.4399999999998"/>
    <n v="14"/>
    <n v="0"/>
    <n v="387.56759999999986"/>
  </r>
  <r>
    <n v="7389"/>
    <s v="CA-2013-105732"/>
    <x v="0"/>
    <x v="1160"/>
    <d v="2013-09-19T00:00:00"/>
    <s v="Standard Class"/>
    <s v="AG-10270"/>
    <s v="Alejandro Grove"/>
    <x v="0"/>
    <s v="United States"/>
    <s v="Omaha"/>
    <x v="8"/>
    <n v="68104"/>
    <x v="2"/>
    <s v="TEC-PH-10004897"/>
    <x v="2"/>
    <x v="7"/>
    <s v="Mediabridge Sport Armband iPhone 5s"/>
    <n v="29.97"/>
    <n v="3"/>
    <n v="0"/>
    <n v="0.29969999999999963"/>
  </r>
  <r>
    <n v="7390"/>
    <s v="CA-2014-108035"/>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s v="CA-2014-108035"/>
    <x v="3"/>
    <x v="1161"/>
    <d v="2014-12-04T00:00:00"/>
    <s v="Standard Class"/>
    <s v="TT-21070"/>
    <s v="Ted Trevino"/>
    <x v="0"/>
    <s v="United States"/>
    <s v="Chattanooga"/>
    <x v="18"/>
    <n v="37421"/>
    <x v="0"/>
    <s v="FUR-FU-10004017"/>
    <x v="0"/>
    <x v="5"/>
    <s v="Executive Impressions 13&quot; Chairman Wall Clock"/>
    <n v="101.52000000000001"/>
    <n v="5"/>
    <n v="0.2"/>
    <n v="19.034999999999989"/>
  </r>
  <r>
    <n v="7392"/>
    <s v="CA-2014-160031"/>
    <x v="3"/>
    <x v="769"/>
    <d v="2014-12-08T00:00:00"/>
    <s v="Second Class"/>
    <s v="LT-16765"/>
    <s v="Larry Tron"/>
    <x v="0"/>
    <s v="United States"/>
    <s v="Fairfield"/>
    <x v="24"/>
    <n v="45014"/>
    <x v="3"/>
    <s v="OFF-PA-10000241"/>
    <x v="1"/>
    <x v="10"/>
    <s v="IBM Multi-Purpose Copy Paper, 8 1/2 x 11&quot;, Case"/>
    <n v="74.352000000000004"/>
    <n v="3"/>
    <n v="0.2"/>
    <n v="23.234999999999992"/>
  </r>
  <r>
    <n v="7393"/>
    <s v="CA-2014-147844"/>
    <x v="3"/>
    <x v="743"/>
    <d v="2014-05-07T00:00:00"/>
    <s v="Standard Class"/>
    <s v="DD-13570"/>
    <s v="Dorothy Dickinson"/>
    <x v="0"/>
    <s v="United States"/>
    <s v="Los Angeles"/>
    <x v="1"/>
    <n v="90049"/>
    <x v="1"/>
    <s v="OFF-PA-10003016"/>
    <x v="1"/>
    <x v="10"/>
    <s v="Adams &quot;While You Were Out&quot; Message Pads"/>
    <n v="15.700000000000001"/>
    <n v="5"/>
    <n v="0"/>
    <n v="7.0649999999999995"/>
  </r>
  <r>
    <n v="7394"/>
    <s v="CA-2014-147844"/>
    <x v="3"/>
    <x v="743"/>
    <d v="2014-05-07T00:00:00"/>
    <s v="Standard Class"/>
    <s v="DD-13570"/>
    <s v="Dorothy Dickinson"/>
    <x v="0"/>
    <s v="United States"/>
    <s v="Los Angeles"/>
    <x v="1"/>
    <n v="90049"/>
    <x v="1"/>
    <s v="OFF-AR-10001615"/>
    <x v="1"/>
    <x v="6"/>
    <s v="Newell 34"/>
    <n v="59.519999999999996"/>
    <n v="3"/>
    <n v="0"/>
    <n v="15.475200000000001"/>
  </r>
  <r>
    <n v="7395"/>
    <s v="CA-2014-147844"/>
    <x v="3"/>
    <x v="743"/>
    <d v="2014-05-07T00:00:00"/>
    <s v="Standard Class"/>
    <s v="DD-13570"/>
    <s v="Dorothy Dickinson"/>
    <x v="0"/>
    <s v="United States"/>
    <s v="Los Angeles"/>
    <x v="1"/>
    <n v="90049"/>
    <x v="1"/>
    <s v="OFF-PA-10002713"/>
    <x v="1"/>
    <x v="10"/>
    <s v="Adams Phone Message Book, 200 Message Capacity, 8 1/16” x 11”"/>
    <n v="34.4"/>
    <n v="5"/>
    <n v="0"/>
    <n v="15.823999999999998"/>
  </r>
  <r>
    <n v="7396"/>
    <s v="CA-2013-110975"/>
    <x v="0"/>
    <x v="591"/>
    <d v="2013-12-31T00:00:00"/>
    <s v="Standard Class"/>
    <s v="DB-12970"/>
    <s v="Darren Budd"/>
    <x v="1"/>
    <s v="United States"/>
    <s v="New York City"/>
    <x v="15"/>
    <n v="10024"/>
    <x v="3"/>
    <s v="FUR-TA-10002958"/>
    <x v="0"/>
    <x v="3"/>
    <s v="Bevis Oval Conference Table, Walnut"/>
    <n v="313.17599999999999"/>
    <n v="2"/>
    <n v="0.4"/>
    <n v="-120.05080000000007"/>
  </r>
  <r>
    <n v="7397"/>
    <s v="CA-2013-110975"/>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s v="CA-2011-141649"/>
    <x v="2"/>
    <x v="587"/>
    <d v="2011-09-30T00:00:00"/>
    <s v="Same Day"/>
    <s v="DM-12955"/>
    <s v="Dario Medina"/>
    <x v="1"/>
    <s v="United States"/>
    <s v="Fairfield"/>
    <x v="24"/>
    <n v="45014"/>
    <x v="3"/>
    <s v="OFF-AP-10003217"/>
    <x v="1"/>
    <x v="9"/>
    <s v="Eureka Sanitaire  Commercial Upright"/>
    <n v="795.40800000000013"/>
    <n v="6"/>
    <n v="0.2"/>
    <n v="59.655599999999993"/>
  </r>
  <r>
    <n v="7399"/>
    <s v="CA-2011-124807"/>
    <x v="2"/>
    <x v="136"/>
    <d v="2011-07-15T00:00:00"/>
    <s v="Second Class"/>
    <s v="ME-17725"/>
    <s v="Max Engle"/>
    <x v="0"/>
    <s v="United States"/>
    <s v="Chicago"/>
    <x v="10"/>
    <n v="60610"/>
    <x v="2"/>
    <s v="OFF-PA-10001526"/>
    <x v="1"/>
    <x v="10"/>
    <s v="Xerox 1949"/>
    <n v="35.856000000000002"/>
    <n v="9"/>
    <n v="0.2"/>
    <n v="12.997800000000003"/>
  </r>
  <r>
    <n v="7400"/>
    <s v="CA-2011-124807"/>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s v="CA-2013-110009"/>
    <x v="0"/>
    <x v="162"/>
    <d v="2013-09-14T00:00:00"/>
    <s v="Standard Class"/>
    <s v="TR-21325"/>
    <s v="Toby Ritter"/>
    <x v="0"/>
    <s v="United States"/>
    <s v="Seattle"/>
    <x v="4"/>
    <n v="98103"/>
    <x v="1"/>
    <s v="FUR-FU-10003039"/>
    <x v="0"/>
    <x v="5"/>
    <s v="Howard Miller 11-1/2&quot; Diameter Grantwood Wall Clock"/>
    <n v="43.13"/>
    <n v="1"/>
    <n v="0"/>
    <n v="14.664200000000001"/>
  </r>
  <r>
    <n v="7402"/>
    <s v="CA-2013-110009"/>
    <x v="0"/>
    <x v="162"/>
    <d v="2013-09-14T00:00:00"/>
    <s v="Standard Class"/>
    <s v="TR-21325"/>
    <s v="Toby Ritter"/>
    <x v="0"/>
    <s v="United States"/>
    <s v="Seattle"/>
    <x v="4"/>
    <n v="98103"/>
    <x v="1"/>
    <s v="OFF-PA-10002615"/>
    <x v="1"/>
    <x v="10"/>
    <s v="Ampad Gold Fibre Wirebound Steno Books, 6&quot; x 9&quot;, Gregg Ruled"/>
    <n v="30.87"/>
    <n v="7"/>
    <n v="0"/>
    <n v="14.200199999999999"/>
  </r>
  <r>
    <n v="7403"/>
    <s v="CA-2014-168172"/>
    <x v="3"/>
    <x v="634"/>
    <d v="2014-08-11T00:00:00"/>
    <s v="Standard Class"/>
    <s v="SH-20395"/>
    <s v="Shahid Hopkins"/>
    <x v="0"/>
    <s v="United States"/>
    <s v="New York City"/>
    <x v="15"/>
    <n v="10011"/>
    <x v="3"/>
    <s v="OFF-SU-10002573"/>
    <x v="1"/>
    <x v="14"/>
    <s v="Acme 10&quot; Easy Grip Assistive Scissors"/>
    <n v="70.12"/>
    <n v="4"/>
    <n v="0"/>
    <n v="21.035999999999994"/>
  </r>
  <r>
    <n v="7404"/>
    <s v="CA-2012-100146"/>
    <x v="1"/>
    <x v="263"/>
    <d v="2012-05-19T00:00:00"/>
    <s v="Standard Class"/>
    <s v="CB-12535"/>
    <s v="Claudia Bergmann"/>
    <x v="1"/>
    <s v="United States"/>
    <s v="Camarillo"/>
    <x v="1"/>
    <n v="93010"/>
    <x v="1"/>
    <s v="FUR-BO-10004015"/>
    <x v="0"/>
    <x v="0"/>
    <s v="Bush Andora Bookcase, Maple/Graphite Gray Finish"/>
    <n v="509.95749999999992"/>
    <n v="5"/>
    <n v="0.15"/>
    <n v="41.996499999999941"/>
  </r>
  <r>
    <n v="7405"/>
    <s v="CA-2012-100146"/>
    <x v="1"/>
    <x v="263"/>
    <d v="2012-05-19T00:00:00"/>
    <s v="Standard Class"/>
    <s v="CB-12535"/>
    <s v="Claudia Bergmann"/>
    <x v="1"/>
    <s v="United States"/>
    <s v="Camarillo"/>
    <x v="1"/>
    <n v="93010"/>
    <x v="1"/>
    <s v="FUR-FU-10001979"/>
    <x v="0"/>
    <x v="5"/>
    <s v="Dana Halogen Swing-Arm Architect Lamp"/>
    <n v="122.91"/>
    <n v="3"/>
    <n v="0"/>
    <n v="34.414800000000007"/>
  </r>
  <r>
    <n v="7406"/>
    <s v="CA-2012-100146"/>
    <x v="1"/>
    <x v="263"/>
    <d v="2012-05-19T00:00:00"/>
    <s v="Standard Class"/>
    <s v="CB-12535"/>
    <s v="Claudia Bergmann"/>
    <x v="1"/>
    <s v="United States"/>
    <s v="Camarillo"/>
    <x v="1"/>
    <n v="93010"/>
    <x v="1"/>
    <s v="FUR-CH-10003833"/>
    <x v="0"/>
    <x v="1"/>
    <s v="Novimex Fabric Task Chair"/>
    <n v="97.567999999999998"/>
    <n v="2"/>
    <n v="0.2"/>
    <n v="-6.0980000000000025"/>
  </r>
  <r>
    <n v="7407"/>
    <s v="CA-2012-100146"/>
    <x v="1"/>
    <x v="263"/>
    <d v="2012-05-19T00:00:00"/>
    <s v="Standard Class"/>
    <s v="CB-12535"/>
    <s v="Claudia Bergmann"/>
    <x v="1"/>
    <s v="United States"/>
    <s v="Camarillo"/>
    <x v="1"/>
    <n v="93010"/>
    <x v="1"/>
    <s v="FUR-CH-10004495"/>
    <x v="0"/>
    <x v="1"/>
    <s v="Global Leather and Oak Executive Chair, Black"/>
    <n v="722.35200000000009"/>
    <n v="3"/>
    <n v="0.2"/>
    <n v="81.264599999999916"/>
  </r>
  <r>
    <n v="7408"/>
    <s v="CA-2014-152079"/>
    <x v="3"/>
    <x v="176"/>
    <d v="2014-01-22T00:00:00"/>
    <s v="First Class"/>
    <s v="ML-17410"/>
    <s v="Maris LaWare"/>
    <x v="0"/>
    <s v="United States"/>
    <s v="Chicago"/>
    <x v="10"/>
    <n v="60653"/>
    <x v="2"/>
    <s v="OFF-LA-10001613"/>
    <x v="1"/>
    <x v="2"/>
    <s v="Avery File Folder Labels"/>
    <n v="11.52"/>
    <n v="5"/>
    <n v="0.2"/>
    <n v="4.1760000000000002"/>
  </r>
  <r>
    <n v="7409"/>
    <s v="CA-2013-129728"/>
    <x v="0"/>
    <x v="198"/>
    <d v="2013-06-07T00:00:00"/>
    <s v="Standard Class"/>
    <s v="JG-15310"/>
    <s v="Jason Gross"/>
    <x v="1"/>
    <s v="United States"/>
    <s v="Los Angeles"/>
    <x v="1"/>
    <n v="90032"/>
    <x v="1"/>
    <s v="FUR-FU-10003247"/>
    <x v="0"/>
    <x v="5"/>
    <s v="36X48 HARDFLOOR CHAIRMAT"/>
    <n v="167.84"/>
    <n v="8"/>
    <n v="0"/>
    <n v="11.748799999999989"/>
  </r>
  <r>
    <n v="7410"/>
    <s v="CA-2011-121769"/>
    <x v="2"/>
    <x v="918"/>
    <d v="2011-04-12T00:00:00"/>
    <s v="Standard Class"/>
    <s v="JS-15880"/>
    <s v="John Stevenson"/>
    <x v="0"/>
    <s v="United States"/>
    <s v="Toledo"/>
    <x v="24"/>
    <n v="43615"/>
    <x v="3"/>
    <s v="FUR-TA-10004442"/>
    <x v="0"/>
    <x v="3"/>
    <s v="Riverside Furniture Stanwyck Manor Table Series"/>
    <n v="172.11"/>
    <n v="1"/>
    <n v="0.4"/>
    <n v="-94.660500000000013"/>
  </r>
  <r>
    <n v="7411"/>
    <s v="CA-2011-103058"/>
    <x v="2"/>
    <x v="149"/>
    <d v="2011-07-24T00:00:00"/>
    <s v="First Class"/>
    <s v="AG-10270"/>
    <s v="Alejandro Grove"/>
    <x v="0"/>
    <s v="United States"/>
    <s v="New York City"/>
    <x v="15"/>
    <n v="10011"/>
    <x v="3"/>
    <s v="TEC-AC-10001314"/>
    <x v="2"/>
    <x v="11"/>
    <s v="Case Logic 2.4GHz Wireless Keyboard"/>
    <n v="99.98"/>
    <n v="2"/>
    <n v="0"/>
    <n v="7.9983999999999895"/>
  </r>
  <r>
    <n v="7412"/>
    <s v="CA-2014-121125"/>
    <x v="3"/>
    <x v="1109"/>
    <d v="2014-06-04T00:00:00"/>
    <s v="Standard Class"/>
    <s v="MG-17890"/>
    <s v="Michael Granlund"/>
    <x v="2"/>
    <s v="United States"/>
    <s v="Tigard"/>
    <x v="21"/>
    <n v="97224"/>
    <x v="1"/>
    <s v="TEC-PH-10001619"/>
    <x v="2"/>
    <x v="7"/>
    <s v="LG G3"/>
    <n v="156.79200000000003"/>
    <n v="1"/>
    <n v="0.2"/>
    <n v="17.639099999999985"/>
  </r>
  <r>
    <n v="7413"/>
    <s v="CA-2014-121125"/>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s v="CA-2014-121125"/>
    <x v="3"/>
    <x v="1109"/>
    <d v="2014-06-04T00:00:00"/>
    <s v="Standard Class"/>
    <s v="MG-17890"/>
    <s v="Michael Granlund"/>
    <x v="2"/>
    <s v="United States"/>
    <s v="Tigard"/>
    <x v="21"/>
    <n v="97224"/>
    <x v="1"/>
    <s v="FUR-FU-10000820"/>
    <x v="0"/>
    <x v="5"/>
    <s v="Tensor Brushed Steel Torchiere Floor Lamp"/>
    <n v="13.591999999999999"/>
    <n v="1"/>
    <n v="0.2"/>
    <n v="-0.33980000000000032"/>
  </r>
  <r>
    <n v="7415"/>
    <s v="US-2013-114013"/>
    <x v="0"/>
    <x v="69"/>
    <d v="2013-03-16T00:00:00"/>
    <s v="Second Class"/>
    <s v="SC-20770"/>
    <s v="Stewart Carmichael"/>
    <x v="1"/>
    <s v="United States"/>
    <s v="Philadelphia"/>
    <x v="9"/>
    <n v="19134"/>
    <x v="3"/>
    <s v="FUR-CH-10004287"/>
    <x v="0"/>
    <x v="1"/>
    <s v="SAFCO Arco Folding Chair"/>
    <n v="386.67999999999995"/>
    <n v="2"/>
    <n v="0.3"/>
    <n v="-5.5240000000000293"/>
  </r>
  <r>
    <n v="7416"/>
    <s v="US-2013-114013"/>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s v="US-2013-114013"/>
    <x v="0"/>
    <x v="69"/>
    <d v="2013-03-16T00:00:00"/>
    <s v="Second Class"/>
    <s v="SC-20770"/>
    <s v="Stewart Carmichael"/>
    <x v="1"/>
    <s v="United States"/>
    <s v="Philadelphia"/>
    <x v="9"/>
    <n v="19134"/>
    <x v="3"/>
    <s v="TEC-PH-10001494"/>
    <x v="2"/>
    <x v="7"/>
    <s v="Polycom CX600 IP Phone VoIP phone"/>
    <n v="539.91"/>
    <n v="3"/>
    <n v="0.4"/>
    <n v="-116.98049999999998"/>
  </r>
  <r>
    <n v="7418"/>
    <s v="US-2013-114013"/>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s v="US-2013-114013"/>
    <x v="0"/>
    <x v="69"/>
    <d v="2013-03-16T00:00:00"/>
    <s v="Second Class"/>
    <s v="SC-20770"/>
    <s v="Stewart Carmichael"/>
    <x v="1"/>
    <s v="United States"/>
    <s v="Philadelphia"/>
    <x v="9"/>
    <n v="19134"/>
    <x v="3"/>
    <s v="OFF-BI-10004318"/>
    <x v="1"/>
    <x v="8"/>
    <s v="Ibico EB-19 Dual Function Manual Binding System"/>
    <n v="51.897000000000013"/>
    <n v="1"/>
    <n v="0.7"/>
    <n v="-41.517600000000002"/>
  </r>
  <r>
    <n v="7420"/>
    <s v="US-2013-114013"/>
    <x v="0"/>
    <x v="69"/>
    <d v="2013-03-16T00:00:00"/>
    <s v="Second Class"/>
    <s v="SC-20770"/>
    <s v="Stewart Carmichael"/>
    <x v="1"/>
    <s v="United States"/>
    <s v="Philadelphia"/>
    <x v="9"/>
    <n v="19134"/>
    <x v="3"/>
    <s v="OFF-ST-10002574"/>
    <x v="1"/>
    <x v="4"/>
    <s v="SAFCO Commercial Wire Shelving, Black"/>
    <n v="552.55999999999995"/>
    <n v="5"/>
    <n v="0.2"/>
    <n v="-138.13999999999999"/>
  </r>
  <r>
    <n v="7421"/>
    <s v="US-2013-114013"/>
    <x v="0"/>
    <x v="69"/>
    <d v="2013-03-16T00:00:00"/>
    <s v="Second Class"/>
    <s v="SC-20770"/>
    <s v="Stewart Carmichael"/>
    <x v="1"/>
    <s v="United States"/>
    <s v="Philadelphia"/>
    <x v="9"/>
    <n v="19134"/>
    <x v="3"/>
    <s v="OFF-BI-10002353"/>
    <x v="1"/>
    <x v="8"/>
    <s v="GBC VeloBind Cover Sets"/>
    <n v="23.160000000000004"/>
    <n v="5"/>
    <n v="0.7"/>
    <n v="-15.439999999999998"/>
  </r>
  <r>
    <n v="7422"/>
    <s v="US-2013-114013"/>
    <x v="0"/>
    <x v="69"/>
    <d v="2013-03-16T00:00:00"/>
    <s v="Second Class"/>
    <s v="SC-20770"/>
    <s v="Stewart Carmichael"/>
    <x v="1"/>
    <s v="United States"/>
    <s v="Philadelphia"/>
    <x v="9"/>
    <n v="19134"/>
    <x v="3"/>
    <s v="OFF-ST-10003641"/>
    <x v="1"/>
    <x v="4"/>
    <s v="Space Solutions Industrial Galvanized Steel Shelving."/>
    <n v="126.08"/>
    <n v="2"/>
    <n v="0.2"/>
    <n v="-28.367999999999984"/>
  </r>
  <r>
    <n v="7423"/>
    <s v="US-2013-114013"/>
    <x v="0"/>
    <x v="69"/>
    <d v="2013-03-16T00:00:00"/>
    <s v="Second Class"/>
    <s v="SC-20770"/>
    <s v="Stewart Carmichael"/>
    <x v="1"/>
    <s v="United States"/>
    <s v="Philadelphia"/>
    <x v="9"/>
    <n v="19134"/>
    <x v="3"/>
    <s v="TEC-MA-10001148"/>
    <x v="2"/>
    <x v="15"/>
    <s v="Okidata MB491 Multifunction Printer"/>
    <n v="449.1"/>
    <n v="3"/>
    <n v="0.7"/>
    <n v="-643.70999999999981"/>
  </r>
  <r>
    <n v="7424"/>
    <s v="CA-2014-135069"/>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s v="CA-2014-135069"/>
    <x v="3"/>
    <x v="318"/>
    <d v="2014-04-15T00:00:00"/>
    <s v="Standard Class"/>
    <s v="BS-11755"/>
    <s v="Bruce Stewart"/>
    <x v="0"/>
    <s v="United States"/>
    <s v="Philadelphia"/>
    <x v="9"/>
    <n v="19143"/>
    <x v="3"/>
    <s v="FUR-FU-10003878"/>
    <x v="0"/>
    <x v="5"/>
    <s v="Linden 10&quot; Round Wall Clock, Black"/>
    <n v="36.671999999999997"/>
    <n v="3"/>
    <n v="0.2"/>
    <n v="6.4176000000000002"/>
  </r>
  <r>
    <n v="7426"/>
    <s v="CA-2013-101693"/>
    <x v="0"/>
    <x v="674"/>
    <d v="2013-06-28T00:00:00"/>
    <s v="Second Class"/>
    <s v="LC-17140"/>
    <s v="Logan Currie"/>
    <x v="0"/>
    <s v="United States"/>
    <s v="Houston"/>
    <x v="5"/>
    <n v="77070"/>
    <x v="2"/>
    <s v="FUR-CH-10001146"/>
    <x v="0"/>
    <x v="1"/>
    <s v="Global Value Mid-Back Manager's Chair, Gray"/>
    <n v="85.245999999999995"/>
    <n v="2"/>
    <n v="0.3"/>
    <n v="-6.0890000000000057"/>
  </r>
  <r>
    <n v="7427"/>
    <s v="CA-2013-101693"/>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s v="US-2011-16476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s v="US-2011-164763"/>
    <x v="2"/>
    <x v="461"/>
    <d v="2011-03-21T00:00:00"/>
    <s v="Standard Class"/>
    <s v="MH-17440"/>
    <s v="Mark Haberlin"/>
    <x v="1"/>
    <s v="United States"/>
    <s v="Jackson"/>
    <x v="35"/>
    <n v="39212"/>
    <x v="0"/>
    <s v="OFF-BI-10000309"/>
    <x v="1"/>
    <x v="8"/>
    <s v="GBC Twin Loop Wire Binding Elements, 9/16&quot; Spine, Black"/>
    <n v="30.44"/>
    <n v="2"/>
    <n v="0"/>
    <n v="14.9156"/>
  </r>
  <r>
    <n v="7430"/>
    <s v="US-2011-164763"/>
    <x v="2"/>
    <x v="461"/>
    <d v="2011-03-21T00:00:00"/>
    <s v="Standard Class"/>
    <s v="MH-17440"/>
    <s v="Mark Haberlin"/>
    <x v="1"/>
    <s v="United States"/>
    <s v="Jackson"/>
    <x v="35"/>
    <n v="39212"/>
    <x v="0"/>
    <s v="OFF-PA-10003349"/>
    <x v="1"/>
    <x v="10"/>
    <s v="Xerox 1957"/>
    <n v="12.96"/>
    <n v="2"/>
    <n v="0"/>
    <n v="6.3504000000000005"/>
  </r>
  <r>
    <n v="7431"/>
    <s v="US-2011-164763"/>
    <x v="2"/>
    <x v="461"/>
    <d v="2011-03-21T00:00:00"/>
    <s v="Standard Class"/>
    <s v="MH-17440"/>
    <s v="Mark Haberlin"/>
    <x v="1"/>
    <s v="United States"/>
    <s v="Jackson"/>
    <x v="35"/>
    <n v="39212"/>
    <x v="0"/>
    <s v="OFF-PA-10003063"/>
    <x v="1"/>
    <x v="10"/>
    <s v="EcoTones Memo Sheets"/>
    <n v="16"/>
    <n v="4"/>
    <n v="0"/>
    <n v="7.68"/>
  </r>
  <r>
    <n v="7432"/>
    <s v="US-2011-164763"/>
    <x v="2"/>
    <x v="461"/>
    <d v="2011-03-21T00:00:00"/>
    <s v="Standard Class"/>
    <s v="MH-17440"/>
    <s v="Mark Haberlin"/>
    <x v="1"/>
    <s v="United States"/>
    <s v="Jackson"/>
    <x v="35"/>
    <n v="39212"/>
    <x v="0"/>
    <s v="OFF-AP-10003971"/>
    <x v="1"/>
    <x v="9"/>
    <s v="Belkin 6 Outlet Metallic Surge Strip"/>
    <n v="32.67"/>
    <n v="3"/>
    <n v="0"/>
    <n v="8.4942000000000011"/>
  </r>
  <r>
    <n v="7433"/>
    <s v="CA-2011-161249"/>
    <x v="2"/>
    <x v="128"/>
    <d v="2011-08-13T00:00:00"/>
    <s v="Standard Class"/>
    <s v="RD-19720"/>
    <s v="Roger Demir"/>
    <x v="0"/>
    <s v="United States"/>
    <s v="Phoenix"/>
    <x v="16"/>
    <n v="85023"/>
    <x v="1"/>
    <s v="OFF-FA-10004838"/>
    <x v="1"/>
    <x v="13"/>
    <s v="Super Bands, 12/Pack"/>
    <n v="4.4640000000000004"/>
    <n v="3"/>
    <n v="0.2"/>
    <n v="-0.94859999999999989"/>
  </r>
  <r>
    <n v="7434"/>
    <s v="CA-2011-161249"/>
    <x v="2"/>
    <x v="128"/>
    <d v="2011-08-13T00:00:00"/>
    <s v="Standard Class"/>
    <s v="RD-19720"/>
    <s v="Roger Demir"/>
    <x v="0"/>
    <s v="United States"/>
    <s v="Phoenix"/>
    <x v="16"/>
    <n v="85023"/>
    <x v="1"/>
    <s v="OFF-BI-10001097"/>
    <x v="1"/>
    <x v="8"/>
    <s v="Avery Hole Reinforcements"/>
    <n v="9.3450000000000024"/>
    <n v="5"/>
    <n v="0.7"/>
    <n v="-6.5414999999999992"/>
  </r>
  <r>
    <n v="7435"/>
    <s v="CA-2012-148180"/>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s v="CA-2012-148180"/>
    <x v="1"/>
    <x v="353"/>
    <d v="2012-07-31T00:00:00"/>
    <s v="Standard Class"/>
    <s v="BP-11095"/>
    <s v="Bart Pistole"/>
    <x v="1"/>
    <s v="United States"/>
    <s v="Oxnard"/>
    <x v="1"/>
    <n v="93030"/>
    <x v="1"/>
    <s v="OFF-BI-10003314"/>
    <x v="1"/>
    <x v="8"/>
    <s v="Tuff Stuff Recycled Round Ring Binders"/>
    <n v="23.136000000000003"/>
    <n v="6"/>
    <n v="0.2"/>
    <n v="8.3867999999999991"/>
  </r>
  <r>
    <n v="7437"/>
    <s v="CA-2012-148180"/>
    <x v="1"/>
    <x v="353"/>
    <d v="2012-07-31T00:00:00"/>
    <s v="Standard Class"/>
    <s v="BP-11095"/>
    <s v="Bart Pistole"/>
    <x v="1"/>
    <s v="United States"/>
    <s v="Oxnard"/>
    <x v="1"/>
    <n v="93030"/>
    <x v="1"/>
    <s v="OFF-AR-10002067"/>
    <x v="1"/>
    <x v="6"/>
    <s v="Newell 334"/>
    <n v="99.2"/>
    <n v="5"/>
    <n v="0"/>
    <n v="25.792000000000002"/>
  </r>
  <r>
    <n v="7438"/>
    <s v="CA-2011-165568"/>
    <x v="2"/>
    <x v="1162"/>
    <d v="2011-02-20T00:00:00"/>
    <s v="Standard Class"/>
    <s v="BF-11020"/>
    <s v="Barry Französisch"/>
    <x v="1"/>
    <s v="United States"/>
    <s v="Seattle"/>
    <x v="4"/>
    <n v="98105"/>
    <x v="1"/>
    <s v="OFF-BI-10001031"/>
    <x v="1"/>
    <x v="8"/>
    <s v="Pressboard Data Binders by Wilson Jones"/>
    <n v="21.36"/>
    <n v="5"/>
    <n v="0.2"/>
    <n v="7.2089999999999996"/>
  </r>
  <r>
    <n v="7439"/>
    <s v="CA-2012-14545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s v="US-2014-163657"/>
    <x v="3"/>
    <x v="264"/>
    <d v="2014-09-07T00:00:00"/>
    <s v="Standard Class"/>
    <s v="JL-15235"/>
    <s v="Janet Lee"/>
    <x v="0"/>
    <s v="United States"/>
    <s v="Los Angeles"/>
    <x v="1"/>
    <n v="90049"/>
    <x v="1"/>
    <s v="OFF-BI-10000138"/>
    <x v="1"/>
    <x v="8"/>
    <s v="Acco Translucent Poly Ring Binders"/>
    <n v="18.72"/>
    <n v="5"/>
    <n v="0.2"/>
    <n v="6.5519999999999996"/>
  </r>
  <r>
    <n v="7441"/>
    <s v="US-2014-163657"/>
    <x v="3"/>
    <x v="264"/>
    <d v="2014-09-07T00:00:00"/>
    <s v="Standard Class"/>
    <s v="JL-15235"/>
    <s v="Janet Lee"/>
    <x v="0"/>
    <s v="United States"/>
    <s v="Los Angeles"/>
    <x v="1"/>
    <n v="90049"/>
    <x v="1"/>
    <s v="FUR-TA-10004607"/>
    <x v="0"/>
    <x v="3"/>
    <s v="Hon 2111 Invitation Series Straight Table"/>
    <n v="236.52800000000002"/>
    <n v="2"/>
    <n v="0.2"/>
    <n v="-2.9566000000000088"/>
  </r>
  <r>
    <n v="7442"/>
    <s v="CA-2012-120446"/>
    <x v="1"/>
    <x v="547"/>
    <d v="2012-11-18T00:00:00"/>
    <s v="First Class"/>
    <s v="JG-15805"/>
    <s v="John Grady"/>
    <x v="1"/>
    <s v="United States"/>
    <s v="San Diego"/>
    <x v="1"/>
    <n v="92105"/>
    <x v="1"/>
    <s v="OFF-LA-10003148"/>
    <x v="1"/>
    <x v="2"/>
    <s v="Avery 51"/>
    <n v="18.899999999999999"/>
    <n v="3"/>
    <n v="0"/>
    <n v="8.6939999999999991"/>
  </r>
  <r>
    <n v="7443"/>
    <s v="CA-2011-109932"/>
    <x v="2"/>
    <x v="337"/>
    <d v="2011-12-11T00:00:00"/>
    <s v="First Class"/>
    <s v="VP-21760"/>
    <s v="Victoria Pisteka"/>
    <x v="1"/>
    <s v="United States"/>
    <s v="Brownsville"/>
    <x v="5"/>
    <n v="78521"/>
    <x v="2"/>
    <s v="OFF-PA-10001804"/>
    <x v="1"/>
    <x v="10"/>
    <s v="Xerox 195"/>
    <n v="10.688000000000001"/>
    <n v="2"/>
    <n v="0.2"/>
    <n v="3.7407999999999997"/>
  </r>
  <r>
    <n v="7444"/>
    <s v="CA-2011-109932"/>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s v="CA-2014-127474"/>
    <x v="3"/>
    <x v="447"/>
    <d v="2014-02-08T00:00:00"/>
    <s v="Second Class"/>
    <s v="RD-19810"/>
    <s v="Ross DeVincentis"/>
    <x v="2"/>
    <s v="United States"/>
    <s v="Chicago"/>
    <x v="10"/>
    <n v="60610"/>
    <x v="2"/>
    <s v="OFF-PA-10001166"/>
    <x v="1"/>
    <x v="10"/>
    <s v="Xerox 2"/>
    <n v="5.1840000000000011"/>
    <n v="1"/>
    <n v="0.2"/>
    <n v="1.8144"/>
  </r>
  <r>
    <n v="7446"/>
    <s v="CA-2014-127474"/>
    <x v="3"/>
    <x v="447"/>
    <d v="2014-02-08T00:00:00"/>
    <s v="Second Class"/>
    <s v="RD-19810"/>
    <s v="Ross DeVincentis"/>
    <x v="2"/>
    <s v="United States"/>
    <s v="Chicago"/>
    <x v="10"/>
    <n v="60610"/>
    <x v="2"/>
    <s v="OFF-PA-10001033"/>
    <x v="1"/>
    <x v="10"/>
    <s v="Xerox 1893"/>
    <n v="65.584000000000003"/>
    <n v="2"/>
    <n v="0.2"/>
    <n v="23.7742"/>
  </r>
  <r>
    <n v="7447"/>
    <s v="CA-2014-127474"/>
    <x v="3"/>
    <x v="447"/>
    <d v="2014-02-08T00:00:00"/>
    <s v="Second Class"/>
    <s v="RD-19810"/>
    <s v="Ross DeVincentis"/>
    <x v="2"/>
    <s v="United States"/>
    <s v="Chicago"/>
    <x v="10"/>
    <n v="60610"/>
    <x v="2"/>
    <s v="FUR-FU-10004597"/>
    <x v="0"/>
    <x v="5"/>
    <s v="Eldon Cleatmat Chair Mats for Medium Pile Carpets"/>
    <n v="22.200000000000003"/>
    <n v="1"/>
    <n v="0.6"/>
    <n v="-26.084999999999994"/>
  </r>
  <r>
    <n v="7448"/>
    <s v="CA-2014-127474"/>
    <x v="3"/>
    <x v="447"/>
    <d v="2014-02-08T00:00:00"/>
    <s v="Second Class"/>
    <s v="RD-19810"/>
    <s v="Ross DeVincentis"/>
    <x v="2"/>
    <s v="United States"/>
    <s v="Chicago"/>
    <x v="10"/>
    <n v="60610"/>
    <x v="2"/>
    <s v="OFF-PA-10000418"/>
    <x v="1"/>
    <x v="10"/>
    <s v="Xerox 189"/>
    <n v="419.4"/>
    <n v="5"/>
    <n v="0.2"/>
    <n v="146.79"/>
  </r>
  <r>
    <n v="7449"/>
    <s v="CA-2014-115448"/>
    <x v="3"/>
    <x v="343"/>
    <d v="2014-11-15T00:00:00"/>
    <s v="First Class"/>
    <s v="MH-18025"/>
    <s v="Michelle Huthwaite"/>
    <x v="0"/>
    <s v="United States"/>
    <s v="Knoxville"/>
    <x v="18"/>
    <n v="37918"/>
    <x v="0"/>
    <s v="FUR-FU-10004090"/>
    <x v="0"/>
    <x v="5"/>
    <s v="Executive Impressions 14&quot; Contract Wall Clock"/>
    <n v="88.920000000000016"/>
    <n v="5"/>
    <n v="0.2"/>
    <n v="14.449499999999986"/>
  </r>
  <r>
    <n v="7450"/>
    <s v="CA-2014-105669"/>
    <x v="3"/>
    <x v="697"/>
    <d v="2014-09-23T00:00:00"/>
    <s v="Second Class"/>
    <s v="SJ-20125"/>
    <s v="Sanjit Jacobs"/>
    <x v="2"/>
    <s v="United States"/>
    <s v="Houston"/>
    <x v="5"/>
    <n v="77036"/>
    <x v="2"/>
    <s v="OFF-AR-10000390"/>
    <x v="1"/>
    <x v="6"/>
    <s v="Newell Chalk Holder"/>
    <n v="9.9120000000000008"/>
    <n v="3"/>
    <n v="0.2"/>
    <n v="3.2213999999999996"/>
  </r>
  <r>
    <n v="7451"/>
    <s v="CA-2014-105669"/>
    <x v="3"/>
    <x v="697"/>
    <d v="2014-09-23T00:00:00"/>
    <s v="Second Class"/>
    <s v="SJ-20125"/>
    <s v="Sanjit Jacobs"/>
    <x v="2"/>
    <s v="United States"/>
    <s v="Houston"/>
    <x v="5"/>
    <n v="77036"/>
    <x v="2"/>
    <s v="FUR-CH-10003774"/>
    <x v="0"/>
    <x v="1"/>
    <s v="Global Wood Trimmed Manager's Task Chair, Khaki"/>
    <n v="318.43"/>
    <n v="5"/>
    <n v="0.3"/>
    <n v="-77.333000000000013"/>
  </r>
  <r>
    <n v="7452"/>
    <s v="CA-2014-105669"/>
    <x v="3"/>
    <x v="697"/>
    <d v="2014-09-23T00:00:00"/>
    <s v="Second Class"/>
    <s v="SJ-20125"/>
    <s v="Sanjit Jacobs"/>
    <x v="2"/>
    <s v="United States"/>
    <s v="Houston"/>
    <x v="5"/>
    <n v="77036"/>
    <x v="2"/>
    <s v="OFF-BI-10002412"/>
    <x v="1"/>
    <x v="8"/>
    <s v="Wilson Jones “Snap” Scratch Pad Binder Tool for Ring Binders"/>
    <n v="5.7999999999999989"/>
    <n v="5"/>
    <n v="0.8"/>
    <n v="-10.15"/>
  </r>
  <r>
    <n v="7453"/>
    <s v="CA-2014-105669"/>
    <x v="3"/>
    <x v="697"/>
    <d v="2014-09-23T00:00:00"/>
    <s v="Second Class"/>
    <s v="SJ-20125"/>
    <s v="Sanjit Jacobs"/>
    <x v="2"/>
    <s v="United States"/>
    <s v="Houston"/>
    <x v="5"/>
    <n v="77036"/>
    <x v="2"/>
    <s v="TEC-PH-10002415"/>
    <x v="2"/>
    <x v="7"/>
    <s v="Polycom VoiceStation 500 Conference phone"/>
    <n v="1415.76"/>
    <n v="6"/>
    <n v="0.2"/>
    <n v="88.48500000000007"/>
  </r>
  <r>
    <n v="7454"/>
    <s v="CA-2014-134796"/>
    <x v="3"/>
    <x v="643"/>
    <d v="2014-07-02T00:00:00"/>
    <s v="Standard Class"/>
    <s v="FM-14380"/>
    <s v="Fred McMath"/>
    <x v="0"/>
    <s v="United States"/>
    <s v="Bolingbrook"/>
    <x v="10"/>
    <n v="60440"/>
    <x v="2"/>
    <s v="TEC-PH-10003505"/>
    <x v="2"/>
    <x v="7"/>
    <s v="Geemarc AmpliPOWER60"/>
    <n v="148.47999999999999"/>
    <n v="2"/>
    <n v="0.2"/>
    <n v="16.703999999999986"/>
  </r>
  <r>
    <n v="7455"/>
    <s v="CA-2013-137743"/>
    <x v="0"/>
    <x v="679"/>
    <d v="2013-08-05T00:00:00"/>
    <s v="Standard Class"/>
    <s v="KH-16360"/>
    <s v="Katherine Hughes"/>
    <x v="0"/>
    <s v="United States"/>
    <s v="Chicago"/>
    <x v="10"/>
    <n v="60623"/>
    <x v="2"/>
    <s v="OFF-LA-10003663"/>
    <x v="1"/>
    <x v="2"/>
    <s v="Avery 498"/>
    <n v="9.2480000000000011"/>
    <n v="4"/>
    <n v="0.2"/>
    <n v="3.1212"/>
  </r>
  <r>
    <n v="7456"/>
    <s v="CA-2013-137743"/>
    <x v="0"/>
    <x v="679"/>
    <d v="2013-08-05T00:00:00"/>
    <s v="Standard Class"/>
    <s v="KH-16360"/>
    <s v="Katherine Hughes"/>
    <x v="0"/>
    <s v="United States"/>
    <s v="Chicago"/>
    <x v="10"/>
    <n v="60623"/>
    <x v="2"/>
    <s v="OFF-ST-10001780"/>
    <x v="1"/>
    <x v="4"/>
    <s v="Tennsco 16-Compartment Lockers with Coat Rack"/>
    <n v="1036.624"/>
    <n v="2"/>
    <n v="0.2"/>
    <n v="51.831200000000024"/>
  </r>
  <r>
    <n v="7457"/>
    <s v="CA-2012-137974"/>
    <x v="1"/>
    <x v="392"/>
    <d v="2012-04-18T00:00:00"/>
    <s v="First Class"/>
    <s v="LL-16840"/>
    <s v="Lauren Leatherbury"/>
    <x v="0"/>
    <s v="United States"/>
    <s v="Waynesboro"/>
    <x v="17"/>
    <n v="22980"/>
    <x v="0"/>
    <s v="TEC-PH-10002033"/>
    <x v="2"/>
    <x v="7"/>
    <s v="Konftel 250 Conference phone - Charcoal black"/>
    <n v="569.64"/>
    <n v="2"/>
    <n v="0"/>
    <n v="148.10640000000001"/>
  </r>
  <r>
    <n v="7458"/>
    <s v="CA-2012-137974"/>
    <x v="1"/>
    <x v="392"/>
    <d v="2012-04-18T00:00:00"/>
    <s v="First Class"/>
    <s v="LL-16840"/>
    <s v="Lauren Leatherbury"/>
    <x v="0"/>
    <s v="United States"/>
    <s v="Waynesboro"/>
    <x v="17"/>
    <n v="22980"/>
    <x v="0"/>
    <s v="OFF-BI-10001036"/>
    <x v="1"/>
    <x v="8"/>
    <s v="Cardinal EasyOpen D-Ring Binders"/>
    <n v="9.14"/>
    <n v="1"/>
    <n v="0"/>
    <n v="4.57"/>
  </r>
  <r>
    <n v="7459"/>
    <s v="CA-2012-137974"/>
    <x v="1"/>
    <x v="392"/>
    <d v="2012-04-18T00:00:00"/>
    <s v="First Class"/>
    <s v="LL-16840"/>
    <s v="Lauren Leatherbury"/>
    <x v="0"/>
    <s v="United States"/>
    <s v="Waynesboro"/>
    <x v="17"/>
    <n v="22980"/>
    <x v="0"/>
    <s v="FUR-FU-10001468"/>
    <x v="0"/>
    <x v="5"/>
    <s v="Tenex Antistatic Computer Chair Mats"/>
    <n v="1196.8599999999999"/>
    <n v="7"/>
    <n v="0"/>
    <n v="119.68599999999989"/>
  </r>
  <r>
    <n v="7460"/>
    <s v="CA-2012-137974"/>
    <x v="1"/>
    <x v="392"/>
    <d v="2012-04-18T00:00:00"/>
    <s v="First Class"/>
    <s v="LL-16840"/>
    <s v="Lauren Leatherbury"/>
    <x v="0"/>
    <s v="United States"/>
    <s v="Waynesboro"/>
    <x v="17"/>
    <n v="22980"/>
    <x v="0"/>
    <s v="FUR-BO-10001519"/>
    <x v="0"/>
    <x v="0"/>
    <s v="O'Sullivan 3-Shelf Heavy-Duty Bookcases"/>
    <n v="523.26"/>
    <n v="9"/>
    <n v="0"/>
    <n v="125.58240000000001"/>
  </r>
  <r>
    <n v="7461"/>
    <s v="US-2012-136987"/>
    <x v="1"/>
    <x v="347"/>
    <d v="2012-04-14T00:00:00"/>
    <s v="Second Class"/>
    <s v="AR-10540"/>
    <s v="Andy Reiter"/>
    <x v="0"/>
    <s v="United States"/>
    <s v="Los Angeles"/>
    <x v="1"/>
    <n v="90004"/>
    <x v="1"/>
    <s v="TEC-CO-10001943"/>
    <x v="2"/>
    <x v="16"/>
    <s v="Canon PC-428 Personal Copier"/>
    <n v="639.96800000000007"/>
    <n v="4"/>
    <n v="0.2"/>
    <n v="215.98919999999998"/>
  </r>
  <r>
    <n v="7462"/>
    <s v="US-2012-136987"/>
    <x v="1"/>
    <x v="347"/>
    <d v="2012-04-14T00:00:00"/>
    <s v="Second Class"/>
    <s v="AR-10540"/>
    <s v="Andy Reiter"/>
    <x v="0"/>
    <s v="United States"/>
    <s v="Los Angeles"/>
    <x v="1"/>
    <n v="90004"/>
    <x v="1"/>
    <s v="OFF-PA-10003127"/>
    <x v="1"/>
    <x v="10"/>
    <s v="Staples"/>
    <n v="52.76"/>
    <n v="2"/>
    <n v="0"/>
    <n v="24.269599999999997"/>
  </r>
  <r>
    <n v="7463"/>
    <s v="CA-2012-138485"/>
    <x v="1"/>
    <x v="914"/>
    <d v="2012-03-01T00:00:00"/>
    <s v="Second Class"/>
    <s v="NP-18670"/>
    <s v="Nora Paige"/>
    <x v="0"/>
    <s v="United States"/>
    <s v="Seattle"/>
    <x v="4"/>
    <n v="98105"/>
    <x v="1"/>
    <s v="TEC-AC-10002076"/>
    <x v="2"/>
    <x v="11"/>
    <s v="Microsoft Natural Keyboard Elite"/>
    <n v="538.92000000000007"/>
    <n v="9"/>
    <n v="0"/>
    <n v="80.837999999999994"/>
  </r>
  <r>
    <n v="7464"/>
    <s v="CA-2013-103709"/>
    <x v="0"/>
    <x v="162"/>
    <d v="2013-09-16T00:00:00"/>
    <s v="Standard Class"/>
    <s v="LP-17095"/>
    <s v="Liz Preis"/>
    <x v="0"/>
    <s v="United States"/>
    <s v="Visalia"/>
    <x v="1"/>
    <n v="93277"/>
    <x v="1"/>
    <s v="OFF-AR-10003338"/>
    <x v="1"/>
    <x v="6"/>
    <s v="Eberhard Faber 3 1/2&quot; Golf Pencils"/>
    <n v="14.88"/>
    <n v="2"/>
    <n v="0"/>
    <n v="3.7200000000000006"/>
  </r>
  <r>
    <n v="7465"/>
    <s v="CA-2013-103709"/>
    <x v="0"/>
    <x v="162"/>
    <d v="2013-09-16T00:00:00"/>
    <s v="Standard Class"/>
    <s v="LP-17095"/>
    <s v="Liz Preis"/>
    <x v="0"/>
    <s v="United States"/>
    <s v="Visalia"/>
    <x v="1"/>
    <n v="93277"/>
    <x v="1"/>
    <s v="OFF-PA-10004610"/>
    <x v="1"/>
    <x v="10"/>
    <s v="Xerox 1900"/>
    <n v="34.24"/>
    <n v="8"/>
    <n v="0"/>
    <n v="15.407999999999998"/>
  </r>
  <r>
    <n v="7466"/>
    <s v="CA-2013-103709"/>
    <x v="0"/>
    <x v="162"/>
    <d v="2013-09-16T00:00:00"/>
    <s v="Standard Class"/>
    <s v="LP-17095"/>
    <s v="Liz Preis"/>
    <x v="0"/>
    <s v="United States"/>
    <s v="Visalia"/>
    <x v="1"/>
    <n v="93277"/>
    <x v="1"/>
    <s v="OFF-ST-10001272"/>
    <x v="1"/>
    <x v="4"/>
    <s v="Mini 13-1/2 Capacity Data Binder Rack, Pearl"/>
    <n v="261.74"/>
    <n v="2"/>
    <n v="0"/>
    <n v="65.435000000000002"/>
  </r>
  <r>
    <n v="7467"/>
    <s v="CA-2013-138282"/>
    <x v="0"/>
    <x v="288"/>
    <d v="2013-05-24T00:00:00"/>
    <s v="Standard Class"/>
    <s v="AH-10690"/>
    <s v="Anna Häberlin"/>
    <x v="1"/>
    <s v="United States"/>
    <s v="Los Angeles"/>
    <x v="1"/>
    <n v="90008"/>
    <x v="1"/>
    <s v="OFF-AP-10001366"/>
    <x v="1"/>
    <x v="9"/>
    <s v="Staples"/>
    <n v="87.84"/>
    <n v="8"/>
    <n v="0"/>
    <n v="23.716800000000006"/>
  </r>
  <r>
    <n v="7468"/>
    <s v="CA-2014-148985"/>
    <x v="3"/>
    <x v="343"/>
    <d v="2014-11-16T00:00:00"/>
    <s v="Second Class"/>
    <s v="TB-21190"/>
    <s v="Thomas Brumley"/>
    <x v="2"/>
    <s v="United States"/>
    <s v="Los Angeles"/>
    <x v="1"/>
    <n v="90045"/>
    <x v="1"/>
    <s v="FUR-FU-10001424"/>
    <x v="0"/>
    <x v="5"/>
    <s v="Dax Clear Box Frame"/>
    <n v="34.92"/>
    <n v="4"/>
    <n v="0"/>
    <n v="11.872799999999998"/>
  </r>
  <r>
    <n v="7469"/>
    <s v="CA-2011-138100"/>
    <x v="2"/>
    <x v="1114"/>
    <d v="2011-09-20T00:00:00"/>
    <s v="Standard Class"/>
    <s v="AA-10315"/>
    <s v="Alex Avila"/>
    <x v="0"/>
    <s v="United States"/>
    <s v="New York City"/>
    <x v="15"/>
    <n v="10011"/>
    <x v="3"/>
    <s v="OFF-PA-10000349"/>
    <x v="1"/>
    <x v="10"/>
    <s v="Staples"/>
    <n v="14.940000000000001"/>
    <n v="3"/>
    <n v="0"/>
    <n v="7.0218000000000007"/>
  </r>
  <r>
    <n v="7470"/>
    <s v="CA-2011-138100"/>
    <x v="2"/>
    <x v="1114"/>
    <d v="2011-09-20T00:00:00"/>
    <s v="Standard Class"/>
    <s v="AA-10315"/>
    <s v="Alex Avila"/>
    <x v="0"/>
    <s v="United States"/>
    <s v="New York City"/>
    <x v="15"/>
    <n v="10011"/>
    <x v="3"/>
    <s v="FUR-FU-10002456"/>
    <x v="0"/>
    <x v="5"/>
    <s v="Master Caster Door Stop, Large Neon Orange"/>
    <n v="14.56"/>
    <n v="2"/>
    <n v="0"/>
    <n v="6.2608000000000015"/>
  </r>
  <r>
    <n v="7471"/>
    <s v="CA-2012-100734"/>
    <x v="1"/>
    <x v="426"/>
    <d v="2012-09-20T00:00:00"/>
    <s v="Standard Class"/>
    <s v="AC-10615"/>
    <s v="Ann Chong"/>
    <x v="1"/>
    <s v="United States"/>
    <s v="Philadelphia"/>
    <x v="9"/>
    <n v="19143"/>
    <x v="3"/>
    <s v="OFF-BI-10002609"/>
    <x v="1"/>
    <x v="8"/>
    <s v="Avery Hidden Tab Dividers for Binding Systems"/>
    <n v="3.5760000000000005"/>
    <n v="4"/>
    <n v="0.7"/>
    <n v="-2.8608000000000002"/>
  </r>
  <r>
    <n v="7472"/>
    <s v="CA-2012-100734"/>
    <x v="1"/>
    <x v="426"/>
    <d v="2012-09-20T00:00:00"/>
    <s v="Standard Class"/>
    <s v="AC-10615"/>
    <s v="Ann Chong"/>
    <x v="1"/>
    <s v="United States"/>
    <s v="Philadelphia"/>
    <x v="9"/>
    <n v="19143"/>
    <x v="3"/>
    <s v="OFF-ST-10001522"/>
    <x v="1"/>
    <x v="4"/>
    <s v="Gould Plastics 18-Pocket Panel Bin, 34w x 5-1/4d x 20-1/2h"/>
    <n v="147.184"/>
    <n v="2"/>
    <n v="0.2"/>
    <n v="-29.436800000000012"/>
  </r>
  <r>
    <n v="7473"/>
    <s v="CA-2013-139997"/>
    <x v="0"/>
    <x v="949"/>
    <d v="2013-07-04T00:00:00"/>
    <s v="First Class"/>
    <s v="EM-14140"/>
    <s v="Eugene Moren"/>
    <x v="2"/>
    <s v="United States"/>
    <s v="Lehi"/>
    <x v="7"/>
    <n v="84043"/>
    <x v="1"/>
    <s v="TEC-CO-10000971"/>
    <x v="2"/>
    <x v="16"/>
    <s v="Hewlett Packard 310 Color Digital Copier"/>
    <n v="1499.95"/>
    <n v="5"/>
    <n v="0"/>
    <n v="449.9849999999999"/>
  </r>
  <r>
    <n v="7474"/>
    <s v="CA-2013-109652"/>
    <x v="0"/>
    <x v="342"/>
    <d v="2013-04-16T00:00:00"/>
    <s v="Standard Class"/>
    <s v="QJ-19255"/>
    <s v="Quincy Jones"/>
    <x v="1"/>
    <s v="United States"/>
    <s v="Chicago"/>
    <x v="10"/>
    <n v="60653"/>
    <x v="2"/>
    <s v="OFF-AR-10000034"/>
    <x v="1"/>
    <x v="6"/>
    <s v="BIC Brite Liner Grip Highlighters, Assorted, 5/Pack"/>
    <n v="13.568000000000001"/>
    <n v="4"/>
    <n v="0.2"/>
    <n v="3.2223999999999995"/>
  </r>
  <r>
    <n v="7475"/>
    <s v="CA-2011-167199"/>
    <x v="2"/>
    <x v="1037"/>
    <d v="2011-01-11T00:00:00"/>
    <s v="Standard Class"/>
    <s v="ME-17320"/>
    <s v="Maria Etezadi"/>
    <x v="2"/>
    <s v="United States"/>
    <s v="Henderson"/>
    <x v="0"/>
    <n v="42420"/>
    <x v="0"/>
    <s v="FUR-CH-10004063"/>
    <x v="0"/>
    <x v="1"/>
    <s v="Global Deluxe High-Back Manager's Chair"/>
    <n v="2573.8200000000002"/>
    <n v="9"/>
    <n v="0"/>
    <n v="746.40779999999972"/>
  </r>
  <r>
    <n v="7476"/>
    <s v="CA-2011-167199"/>
    <x v="2"/>
    <x v="1037"/>
    <d v="2011-01-11T00:00:00"/>
    <s v="Standard Class"/>
    <s v="ME-17320"/>
    <s v="Maria Etezadi"/>
    <x v="2"/>
    <s v="United States"/>
    <s v="Henderson"/>
    <x v="0"/>
    <n v="42420"/>
    <x v="0"/>
    <s v="OFF-BI-10004632"/>
    <x v="1"/>
    <x v="8"/>
    <s v="Ibico Hi-Tech Manual Binding System"/>
    <n v="609.98"/>
    <n v="2"/>
    <n v="0"/>
    <n v="274.49099999999999"/>
  </r>
  <r>
    <n v="7477"/>
    <s v="CA-2011-167199"/>
    <x v="2"/>
    <x v="1037"/>
    <d v="2011-01-11T00:00:00"/>
    <s v="Standard Class"/>
    <s v="ME-17320"/>
    <s v="Maria Etezadi"/>
    <x v="2"/>
    <s v="United States"/>
    <s v="Henderson"/>
    <x v="0"/>
    <n v="42420"/>
    <x v="0"/>
    <s v="OFF-AR-10001662"/>
    <x v="1"/>
    <x v="6"/>
    <s v="Rogers Handheld Barrel Pencil Sharpener"/>
    <n v="5.48"/>
    <n v="2"/>
    <n v="0"/>
    <n v="1.4796000000000005"/>
  </r>
  <r>
    <n v="7478"/>
    <s v="CA-2011-167199"/>
    <x v="2"/>
    <x v="1037"/>
    <d v="2011-01-11T00:00:00"/>
    <s v="Standard Class"/>
    <s v="ME-17320"/>
    <s v="Maria Etezadi"/>
    <x v="2"/>
    <s v="United States"/>
    <s v="Henderson"/>
    <x v="0"/>
    <n v="42420"/>
    <x v="0"/>
    <s v="TEC-PH-10004977"/>
    <x v="2"/>
    <x v="7"/>
    <s v="GE 30524EE4"/>
    <n v="391.98"/>
    <n v="2"/>
    <n v="0"/>
    <n v="113.67419999999998"/>
  </r>
  <r>
    <n v="7479"/>
    <s v="CA-2011-167199"/>
    <x v="2"/>
    <x v="1037"/>
    <d v="2011-01-11T00:00:00"/>
    <s v="Standard Class"/>
    <s v="ME-17320"/>
    <s v="Maria Etezadi"/>
    <x v="2"/>
    <s v="United States"/>
    <s v="Henderson"/>
    <x v="0"/>
    <n v="42420"/>
    <x v="0"/>
    <s v="TEC-PH-10004539"/>
    <x v="2"/>
    <x v="7"/>
    <s v="Wireless Extenders zBoost YX545 SOHO Signal Booster"/>
    <n v="755.96"/>
    <n v="4"/>
    <n v="0"/>
    <n v="204.10919999999999"/>
  </r>
  <r>
    <n v="7480"/>
    <s v="CA-2011-167199"/>
    <x v="2"/>
    <x v="1037"/>
    <d v="2011-01-11T00:00:00"/>
    <s v="Standard Class"/>
    <s v="ME-17320"/>
    <s v="Maria Etezadi"/>
    <x v="2"/>
    <s v="United States"/>
    <s v="Henderson"/>
    <x v="0"/>
    <n v="42420"/>
    <x v="0"/>
    <s v="OFF-FA-10001883"/>
    <x v="1"/>
    <x v="13"/>
    <s v="Alliance Super-Size Bands, Assorted Sizes"/>
    <n v="31.12"/>
    <n v="4"/>
    <n v="0"/>
    <n v="0.31119999999999948"/>
  </r>
  <r>
    <n v="7481"/>
    <s v="CA-2011-167199"/>
    <x v="2"/>
    <x v="1037"/>
    <d v="2011-01-11T00:00:00"/>
    <s v="Standard Class"/>
    <s v="ME-17320"/>
    <s v="Maria Etezadi"/>
    <x v="2"/>
    <s v="United States"/>
    <s v="Henderson"/>
    <x v="0"/>
    <n v="42420"/>
    <x v="0"/>
    <s v="OFF-PA-10000955"/>
    <x v="1"/>
    <x v="10"/>
    <s v="Southworth 25% Cotton Granite Paper &amp; Envelopes"/>
    <n v="6.54"/>
    <n v="1"/>
    <n v="0"/>
    <n v="3.0084"/>
  </r>
  <r>
    <n v="7482"/>
    <s v="CA-2013-124583"/>
    <x v="0"/>
    <x v="142"/>
    <d v="2013-09-04T00:00:00"/>
    <s v="Second Class"/>
    <s v="LB-16795"/>
    <s v="Laurel Beltran"/>
    <x v="2"/>
    <s v="United States"/>
    <s v="Huntington Beach"/>
    <x v="1"/>
    <n v="92646"/>
    <x v="1"/>
    <s v="OFF-EN-10002500"/>
    <x v="1"/>
    <x v="12"/>
    <s v="Globe Weis Peel &amp; Seel First Class Envelopes"/>
    <n v="12.78"/>
    <n v="1"/>
    <n v="0"/>
    <n v="5.7509999999999994"/>
  </r>
  <r>
    <n v="7483"/>
    <s v="CA-2011-113964"/>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s v="CA-2011-129938"/>
    <x v="2"/>
    <x v="534"/>
    <d v="2011-12-17T00:00:00"/>
    <s v="Second Class"/>
    <s v="EB-13705"/>
    <s v="Ed Braxton"/>
    <x v="1"/>
    <s v="United States"/>
    <s v="Philadelphia"/>
    <x v="9"/>
    <n v="19140"/>
    <x v="3"/>
    <s v="FUR-CH-10003774"/>
    <x v="0"/>
    <x v="1"/>
    <s v="Global Wood Trimmed Manager's Task Chair, Khaki"/>
    <n v="445.80200000000002"/>
    <n v="7"/>
    <n v="0.3"/>
    <n v="-108.26620000000001"/>
  </r>
  <r>
    <n v="7485"/>
    <s v="CA-2014-135111"/>
    <x v="3"/>
    <x v="116"/>
    <d v="2015-01-03T00:00:00"/>
    <s v="Standard Class"/>
    <s v="CS-12400"/>
    <s v="Christopher Schild"/>
    <x v="2"/>
    <s v="United States"/>
    <s v="Fargo"/>
    <x v="46"/>
    <n v="58103"/>
    <x v="2"/>
    <s v="OFF-AR-10004707"/>
    <x v="1"/>
    <x v="6"/>
    <s v="Staples"/>
    <n v="2.48"/>
    <n v="1"/>
    <n v="0"/>
    <n v="0.86799999999999988"/>
  </r>
  <r>
    <n v="7486"/>
    <s v="CA-2014-135111"/>
    <x v="3"/>
    <x v="116"/>
    <d v="2015-01-03T00:00:00"/>
    <s v="Standard Class"/>
    <s v="CS-12400"/>
    <s v="Christopher Schild"/>
    <x v="2"/>
    <s v="United States"/>
    <s v="Fargo"/>
    <x v="46"/>
    <n v="58103"/>
    <x v="2"/>
    <s v="OFF-BI-10004040"/>
    <x v="1"/>
    <x v="8"/>
    <s v="Wilson Jones Impact Binders"/>
    <n v="25.9"/>
    <n v="5"/>
    <n v="0"/>
    <n v="12.690999999999999"/>
  </r>
  <r>
    <n v="7487"/>
    <s v="US-2012-134558"/>
    <x v="1"/>
    <x v="546"/>
    <d v="2012-12-24T00:00:00"/>
    <s v="Second Class"/>
    <s v="PM-19135"/>
    <s v="Peter McVee"/>
    <x v="2"/>
    <s v="United States"/>
    <s v="Dover"/>
    <x v="38"/>
    <n v="3820"/>
    <x v="3"/>
    <s v="OFF-PA-10001184"/>
    <x v="1"/>
    <x v="10"/>
    <s v="Xerox 1903"/>
    <n v="29.900000000000002"/>
    <n v="5"/>
    <n v="0"/>
    <n v="14.651"/>
  </r>
  <r>
    <n v="7488"/>
    <s v="US-2012-134558"/>
    <x v="1"/>
    <x v="546"/>
    <d v="2012-12-24T00:00:00"/>
    <s v="Second Class"/>
    <s v="PM-19135"/>
    <s v="Peter McVee"/>
    <x v="2"/>
    <s v="United States"/>
    <s v="Dover"/>
    <x v="38"/>
    <n v="3820"/>
    <x v="3"/>
    <s v="TEC-AC-10004145"/>
    <x v="2"/>
    <x v="11"/>
    <s v="Logitech diNovo Edge Keyboard"/>
    <n v="2249.91"/>
    <n v="9"/>
    <n v="0"/>
    <n v="517.47930000000008"/>
  </r>
  <r>
    <n v="7489"/>
    <s v="US-2012-134558"/>
    <x v="1"/>
    <x v="546"/>
    <d v="2012-12-24T00:00:00"/>
    <s v="Second Class"/>
    <s v="PM-19135"/>
    <s v="Peter McVee"/>
    <x v="2"/>
    <s v="United States"/>
    <s v="Dover"/>
    <x v="38"/>
    <n v="3820"/>
    <x v="3"/>
    <s v="FUR-TA-10003473"/>
    <x v="0"/>
    <x v="3"/>
    <s v="Bretford Rectangular Conference Table Tops"/>
    <n v="1053.164"/>
    <n v="4"/>
    <n v="0.3"/>
    <n v="-105.31639999999993"/>
  </r>
  <r>
    <n v="7490"/>
    <s v="CA-2014-157196"/>
    <x v="3"/>
    <x v="60"/>
    <d v="2014-11-10T00:00:00"/>
    <s v="Standard Class"/>
    <s v="AA-10645"/>
    <s v="Anna Andreadi"/>
    <x v="0"/>
    <s v="United States"/>
    <s v="San Diego"/>
    <x v="1"/>
    <n v="92105"/>
    <x v="1"/>
    <s v="OFF-PA-10003172"/>
    <x v="1"/>
    <x v="10"/>
    <s v="Xerox 1996"/>
    <n v="12.96"/>
    <n v="2"/>
    <n v="0"/>
    <n v="6.2208000000000006"/>
  </r>
  <r>
    <n v="7491"/>
    <s v="CA-2012-108672"/>
    <x v="1"/>
    <x v="229"/>
    <d v="2012-09-16T00:00:00"/>
    <s v="Standard Class"/>
    <s v="FA-14230"/>
    <s v="Frank Atkinson"/>
    <x v="1"/>
    <s v="United States"/>
    <s v="Los Angeles"/>
    <x v="1"/>
    <n v="90032"/>
    <x v="1"/>
    <s v="FUR-FU-10003799"/>
    <x v="0"/>
    <x v="5"/>
    <s v="Seth Thomas 13 1/2&quot; Wall Clock"/>
    <n v="106.68"/>
    <n v="6"/>
    <n v="0"/>
    <n v="33.070799999999991"/>
  </r>
  <r>
    <n v="7492"/>
    <s v="US-2014-118598"/>
    <x v="3"/>
    <x v="673"/>
    <d v="2014-11-17T00:00:00"/>
    <s v="Same Day"/>
    <s v="CM-12190"/>
    <s v="Charlotte Melton"/>
    <x v="0"/>
    <s v="United States"/>
    <s v="Utica"/>
    <x v="15"/>
    <n v="13501"/>
    <x v="3"/>
    <s v="TEC-PH-10002583"/>
    <x v="2"/>
    <x v="7"/>
    <s v="iOttie HLCRIO102 Car Mount"/>
    <n v="119.94"/>
    <n v="6"/>
    <n v="0"/>
    <n v="5.9969999999999857"/>
  </r>
  <r>
    <n v="7493"/>
    <s v="US-2014-160836"/>
    <x v="3"/>
    <x v="220"/>
    <d v="2014-09-17T00:00:00"/>
    <s v="Standard Class"/>
    <s v="CC-12475"/>
    <s v="Cindy Chapman"/>
    <x v="0"/>
    <s v="United States"/>
    <s v="Houston"/>
    <x v="5"/>
    <n v="77070"/>
    <x v="2"/>
    <s v="OFF-PA-10004239"/>
    <x v="1"/>
    <x v="10"/>
    <s v="Xerox 1953"/>
    <n v="10.272000000000002"/>
    <n v="3"/>
    <n v="0.2"/>
    <n v="3.2099999999999982"/>
  </r>
  <r>
    <n v="7494"/>
    <s v="US-2014-160836"/>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s v="US-2014-160836"/>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s v="CA-2014-121048"/>
    <x v="3"/>
    <x v="1163"/>
    <d v="2014-07-19T00:00:00"/>
    <s v="Standard Class"/>
    <s v="TC-21295"/>
    <s v="Toby Carlisle"/>
    <x v="0"/>
    <s v="United States"/>
    <s v="Westminster"/>
    <x v="1"/>
    <n v="92683"/>
    <x v="1"/>
    <s v="OFF-BI-10004022"/>
    <x v="1"/>
    <x v="8"/>
    <s v="Acco Suede Grain Vinyl Round Ring Binder"/>
    <n v="4.4479999999999995"/>
    <n v="2"/>
    <n v="0.2"/>
    <n v="1.4455999999999996"/>
  </r>
  <r>
    <n v="7497"/>
    <s v="CA-2014-121048"/>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s v="CA-2014-121048"/>
    <x v="3"/>
    <x v="1163"/>
    <d v="2014-07-19T00:00:00"/>
    <s v="Standard Class"/>
    <s v="TC-21295"/>
    <s v="Toby Carlisle"/>
    <x v="0"/>
    <s v="United States"/>
    <s v="Westminster"/>
    <x v="1"/>
    <n v="92683"/>
    <x v="1"/>
    <s v="OFF-FA-10000490"/>
    <x v="1"/>
    <x v="13"/>
    <s v="OIC Binder Clips, Mini, 1/4&quot; Capacity, Black"/>
    <n v="4.96"/>
    <n v="4"/>
    <n v="0"/>
    <n v="2.3311999999999999"/>
  </r>
  <r>
    <n v="7499"/>
    <s v="CA-2014-121048"/>
    <x v="3"/>
    <x v="1163"/>
    <d v="2014-07-19T00:00:00"/>
    <s v="Standard Class"/>
    <s v="TC-21295"/>
    <s v="Toby Carlisle"/>
    <x v="0"/>
    <s v="United States"/>
    <s v="Westminster"/>
    <x v="1"/>
    <n v="92683"/>
    <x v="1"/>
    <s v="OFF-AR-10004042"/>
    <x v="1"/>
    <x v="6"/>
    <s v="BOSTON Model 1800 Electric Pencil Sharpeners, Putty/Woodgrain"/>
    <n v="71.92"/>
    <n v="4"/>
    <n v="0"/>
    <n v="20.856799999999993"/>
  </r>
  <r>
    <n v="7500"/>
    <s v="CA-2014-121048"/>
    <x v="3"/>
    <x v="1163"/>
    <d v="2014-07-19T00:00:00"/>
    <s v="Standard Class"/>
    <s v="TC-21295"/>
    <s v="Toby Carlisle"/>
    <x v="0"/>
    <s v="United States"/>
    <s v="Westminster"/>
    <x v="1"/>
    <n v="92683"/>
    <x v="1"/>
    <s v="FUR-FU-10002960"/>
    <x v="0"/>
    <x v="5"/>
    <s v="Eldon 200 Class Desk Accessories, Burgundy"/>
    <n v="18.84"/>
    <n v="3"/>
    <n v="0"/>
    <n v="7.9128000000000007"/>
  </r>
  <r>
    <n v="7501"/>
    <s v="CA-2014-121048"/>
    <x v="3"/>
    <x v="1163"/>
    <d v="2014-07-19T00:00:00"/>
    <s v="Standard Class"/>
    <s v="TC-21295"/>
    <s v="Toby Carlisle"/>
    <x v="0"/>
    <s v="United States"/>
    <s v="Westminster"/>
    <x v="1"/>
    <n v="92683"/>
    <x v="1"/>
    <s v="TEC-AC-10000991"/>
    <x v="2"/>
    <x v="11"/>
    <s v="Sony Micro Vault Click 8 GB USB 2.0 Flash Drive"/>
    <n v="140.97"/>
    <n v="3"/>
    <n v="0"/>
    <n v="19.735800000000005"/>
  </r>
  <r>
    <n v="7502"/>
    <s v="CA-2014-121048"/>
    <x v="3"/>
    <x v="1163"/>
    <d v="2014-07-19T00:00:00"/>
    <s v="Standard Class"/>
    <s v="TC-21295"/>
    <s v="Toby Carlisle"/>
    <x v="0"/>
    <s v="United States"/>
    <s v="Westminster"/>
    <x v="1"/>
    <n v="92683"/>
    <x v="1"/>
    <s v="TEC-PH-10004977"/>
    <x v="2"/>
    <x v="7"/>
    <s v="GE 30524EE4"/>
    <n v="470.37600000000009"/>
    <n v="3"/>
    <n v="0.2"/>
    <n v="52.917299999999955"/>
  </r>
  <r>
    <n v="7503"/>
    <s v="US-2014-120117"/>
    <x v="3"/>
    <x v="983"/>
    <d v="2014-03-31T00:00:00"/>
    <s v="Same Day"/>
    <s v="TB-21400"/>
    <s v="Tom Boeckenhauer"/>
    <x v="0"/>
    <s v="United States"/>
    <s v="Los Angeles"/>
    <x v="1"/>
    <n v="90036"/>
    <x v="1"/>
    <s v="OFF-AR-10000817"/>
    <x v="1"/>
    <x v="6"/>
    <s v="Manco Dry-Lighter Erasable Highlighter"/>
    <n v="6.08"/>
    <n v="2"/>
    <n v="0"/>
    <n v="2.0671999999999997"/>
  </r>
  <r>
    <n v="7504"/>
    <s v="US-2014-120117"/>
    <x v="3"/>
    <x v="983"/>
    <d v="2014-03-31T00:00:00"/>
    <s v="Same Day"/>
    <s v="TB-21400"/>
    <s v="Tom Boeckenhauer"/>
    <x v="0"/>
    <s v="United States"/>
    <s v="Los Angeles"/>
    <x v="1"/>
    <n v="90036"/>
    <x v="1"/>
    <s v="TEC-PH-10002447"/>
    <x v="2"/>
    <x v="7"/>
    <s v="AT&amp;T CL83451 4-Handset Telephone"/>
    <n v="164.79200000000003"/>
    <n v="1"/>
    <n v="0.2"/>
    <n v="18.539099999999991"/>
  </r>
  <r>
    <n v="7505"/>
    <s v="CA-2013-158043"/>
    <x v="0"/>
    <x v="1011"/>
    <d v="2013-02-04T00:00:00"/>
    <s v="Second Class"/>
    <s v="JK-15325"/>
    <s v="Jason Klamczynski"/>
    <x v="1"/>
    <s v="United States"/>
    <s v="Atlantic City"/>
    <x v="30"/>
    <n v="8401"/>
    <x v="3"/>
    <s v="OFF-EN-10003134"/>
    <x v="1"/>
    <x v="12"/>
    <s v="Staples"/>
    <n v="23.36"/>
    <n v="2"/>
    <n v="0"/>
    <n v="11.68"/>
  </r>
  <r>
    <n v="7506"/>
    <s v="US-2014-10657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s v="CA-2011-115889"/>
    <x v="2"/>
    <x v="981"/>
    <d v="2011-11-06T00:00:00"/>
    <s v="Standard Class"/>
    <s v="SH-20395"/>
    <s v="Shahid Hopkins"/>
    <x v="0"/>
    <s v="United States"/>
    <s v="San Francisco"/>
    <x v="1"/>
    <n v="94122"/>
    <x v="1"/>
    <s v="TEC-PH-10001615"/>
    <x v="2"/>
    <x v="7"/>
    <s v="AT&amp;T CL82213"/>
    <n v="46.384"/>
    <n v="2"/>
    <n v="0.2"/>
    <n v="5.2181999999999924"/>
  </r>
  <r>
    <n v="7508"/>
    <s v="CA-2011-115889"/>
    <x v="2"/>
    <x v="981"/>
    <d v="2011-11-06T00:00:00"/>
    <s v="Standard Class"/>
    <s v="SH-20395"/>
    <s v="Shahid Hopkins"/>
    <x v="0"/>
    <s v="United States"/>
    <s v="San Francisco"/>
    <x v="1"/>
    <n v="94122"/>
    <x v="1"/>
    <s v="OFF-ST-10003208"/>
    <x v="1"/>
    <x v="4"/>
    <s v="Adjustable Depth Letter/Legal Cart"/>
    <n v="362.92"/>
    <n v="2"/>
    <n v="0"/>
    <n v="105.24679999999995"/>
  </r>
  <r>
    <n v="7509"/>
    <s v="US-2014-161935"/>
    <x v="3"/>
    <x v="1163"/>
    <d v="2014-07-19T00:00:00"/>
    <s v="Standard Class"/>
    <s v="JL-15835"/>
    <s v="John Lee"/>
    <x v="0"/>
    <s v="United States"/>
    <s v="Columbus"/>
    <x v="24"/>
    <n v="43229"/>
    <x v="3"/>
    <s v="OFF-PA-10000605"/>
    <x v="1"/>
    <x v="10"/>
    <s v="Xerox 1950"/>
    <n v="9.2480000000000011"/>
    <n v="2"/>
    <n v="0.2"/>
    <n v="3.3524000000000003"/>
  </r>
  <r>
    <n v="7510"/>
    <s v="US-2014-161935"/>
    <x v="3"/>
    <x v="1163"/>
    <d v="2014-07-19T00:00:00"/>
    <s v="Standard Class"/>
    <s v="JL-15835"/>
    <s v="John Lee"/>
    <x v="0"/>
    <s v="United States"/>
    <s v="Columbus"/>
    <x v="24"/>
    <n v="43229"/>
    <x v="3"/>
    <s v="TEC-PH-10000560"/>
    <x v="2"/>
    <x v="7"/>
    <s v="Samsung Galaxy S III - 16GB - pebble blue (T-Mobile)"/>
    <n v="1889.9459999999999"/>
    <n v="9"/>
    <n v="0.4"/>
    <n v="-377.98919999999998"/>
  </r>
  <r>
    <n v="7511"/>
    <s v="US-2014-161935"/>
    <x v="3"/>
    <x v="1163"/>
    <d v="2014-07-19T00:00:00"/>
    <s v="Standard Class"/>
    <s v="JL-15835"/>
    <s v="John Lee"/>
    <x v="0"/>
    <s v="United States"/>
    <s v="Columbus"/>
    <x v="24"/>
    <n v="43229"/>
    <x v="3"/>
    <s v="OFF-ST-10003455"/>
    <x v="1"/>
    <x v="4"/>
    <s v="Tenex File Box, Personal Filing Tote with Lid, Black"/>
    <n v="62.040000000000006"/>
    <n v="5"/>
    <n v="0.2"/>
    <n v="4.6530000000000022"/>
  </r>
  <r>
    <n v="7512"/>
    <s v="US-2014-161935"/>
    <x v="3"/>
    <x v="1163"/>
    <d v="2014-07-19T00:00:00"/>
    <s v="Standard Class"/>
    <s v="JL-15835"/>
    <s v="John Lee"/>
    <x v="0"/>
    <s v="United States"/>
    <s v="Columbus"/>
    <x v="24"/>
    <n v="43229"/>
    <x v="3"/>
    <s v="FUR-FU-10002937"/>
    <x v="0"/>
    <x v="5"/>
    <s v="GE 48&quot; Fluorescent Tube, Cool White Energy Saver, 34 Watts, 30/Box"/>
    <n v="396.92000000000007"/>
    <n v="5"/>
    <n v="0.2"/>
    <n v="148.845"/>
  </r>
  <r>
    <n v="7513"/>
    <s v="US-2014-161935"/>
    <x v="3"/>
    <x v="1163"/>
    <d v="2014-07-19T00:00:00"/>
    <s v="Standard Class"/>
    <s v="JL-15835"/>
    <s v="John Lee"/>
    <x v="0"/>
    <s v="United States"/>
    <s v="Columbus"/>
    <x v="24"/>
    <n v="43229"/>
    <x v="3"/>
    <s v="OFF-ST-10001837"/>
    <x v="1"/>
    <x v="4"/>
    <s v="SAFCO Mobile Desk Side File, Wire Frame"/>
    <n v="239.45599999999999"/>
    <n v="7"/>
    <n v="0.2"/>
    <n v="17.959200000000003"/>
  </r>
  <r>
    <n v="7514"/>
    <s v="US-2014-161935"/>
    <x v="3"/>
    <x v="1163"/>
    <d v="2014-07-19T00:00:00"/>
    <s v="Standard Class"/>
    <s v="JL-15835"/>
    <s v="John Lee"/>
    <x v="0"/>
    <s v="United States"/>
    <s v="Columbus"/>
    <x v="24"/>
    <n v="43229"/>
    <x v="3"/>
    <s v="OFF-AR-10004757"/>
    <x v="1"/>
    <x v="6"/>
    <s v="Crayola Colored Pencils"/>
    <n v="13.120000000000001"/>
    <n v="5"/>
    <n v="0.2"/>
    <n v="2.1319999999999988"/>
  </r>
  <r>
    <n v="7515"/>
    <s v="US-2014-167920"/>
    <x v="3"/>
    <x v="34"/>
    <d v="2014-12-13T00:00:00"/>
    <s v="Second Class"/>
    <s v="JL-15835"/>
    <s v="John Lee"/>
    <x v="0"/>
    <s v="United States"/>
    <s v="Richmond"/>
    <x v="0"/>
    <n v="40475"/>
    <x v="0"/>
    <s v="OFF-BI-10004236"/>
    <x v="1"/>
    <x v="8"/>
    <s v="XtraLife ClearVue Slant-D Ring Binder, White, 3&quot;"/>
    <n v="29.36"/>
    <n v="2"/>
    <n v="0"/>
    <n v="13.505599999999999"/>
  </r>
  <r>
    <n v="7516"/>
    <s v="US-2014-167920"/>
    <x v="3"/>
    <x v="34"/>
    <d v="2014-12-13T00:00:00"/>
    <s v="Second Class"/>
    <s v="JL-15835"/>
    <s v="John Lee"/>
    <x v="0"/>
    <s v="United States"/>
    <s v="Richmond"/>
    <x v="0"/>
    <n v="40475"/>
    <x v="0"/>
    <s v="OFF-AP-10000159"/>
    <x v="1"/>
    <x v="9"/>
    <s v="Belkin F9M820V08 8 Outlet Surge"/>
    <n v="214.89999999999998"/>
    <n v="5"/>
    <n v="0"/>
    <n v="62.32099999999997"/>
  </r>
  <r>
    <n v="7517"/>
    <s v="US-2014-167920"/>
    <x v="3"/>
    <x v="34"/>
    <d v="2014-12-13T00:00:00"/>
    <s v="Second Class"/>
    <s v="JL-15835"/>
    <s v="John Lee"/>
    <x v="0"/>
    <s v="United States"/>
    <s v="Richmond"/>
    <x v="0"/>
    <n v="40475"/>
    <x v="0"/>
    <s v="OFF-BI-10003274"/>
    <x v="1"/>
    <x v="8"/>
    <s v="Avery Durable Slant Ring Binders, No Labels"/>
    <n v="15.92"/>
    <n v="4"/>
    <n v="0"/>
    <n v="7.4824000000000002"/>
  </r>
  <r>
    <n v="7518"/>
    <s v="US-2014-167920"/>
    <x v="3"/>
    <x v="34"/>
    <d v="2014-12-13T00:00:00"/>
    <s v="Second Class"/>
    <s v="JL-15835"/>
    <s v="John Lee"/>
    <x v="0"/>
    <s v="United States"/>
    <s v="Richmond"/>
    <x v="0"/>
    <n v="40475"/>
    <x v="0"/>
    <s v="TEC-AC-10001013"/>
    <x v="2"/>
    <x v="11"/>
    <s v="Logitech ClearChat Comfort/USB Headset H390"/>
    <n v="146.44999999999999"/>
    <n v="5"/>
    <n v="0"/>
    <n v="48.328499999999991"/>
  </r>
  <r>
    <n v="7519"/>
    <s v="US-2014-167920"/>
    <x v="3"/>
    <x v="34"/>
    <d v="2014-12-13T00:00:00"/>
    <s v="Second Class"/>
    <s v="JL-15835"/>
    <s v="John Lee"/>
    <x v="0"/>
    <s v="United States"/>
    <s v="Richmond"/>
    <x v="0"/>
    <n v="40475"/>
    <x v="0"/>
    <s v="OFF-ST-10004963"/>
    <x v="1"/>
    <x v="4"/>
    <s v="Eldon Gobal File Keepers"/>
    <n v="15.14"/>
    <n v="1"/>
    <n v="0"/>
    <n v="0.60559999999999903"/>
  </r>
  <r>
    <n v="7520"/>
    <s v="US-2014-167920"/>
    <x v="3"/>
    <x v="34"/>
    <d v="2014-12-13T00:00:00"/>
    <s v="Second Class"/>
    <s v="JL-15835"/>
    <s v="John Lee"/>
    <x v="0"/>
    <s v="United States"/>
    <s v="Richmond"/>
    <x v="0"/>
    <n v="40475"/>
    <x v="0"/>
    <s v="OFF-LA-10004409"/>
    <x v="1"/>
    <x v="2"/>
    <s v="Avery 492"/>
    <n v="5.76"/>
    <n v="2"/>
    <n v="0"/>
    <n v="2.6495999999999995"/>
  </r>
  <r>
    <n v="7521"/>
    <s v="US-2014-167920"/>
    <x v="3"/>
    <x v="34"/>
    <d v="2014-12-13T00:00:00"/>
    <s v="Second Class"/>
    <s v="JL-15835"/>
    <s v="John Lee"/>
    <x v="0"/>
    <s v="United States"/>
    <s v="Richmond"/>
    <x v="0"/>
    <n v="40475"/>
    <x v="0"/>
    <s v="TEC-CO-10001046"/>
    <x v="2"/>
    <x v="16"/>
    <s v="Canon Imageclass D680 Copier / Fax"/>
    <n v="1399.98"/>
    <n v="2"/>
    <n v="0"/>
    <n v="629.99099999999999"/>
  </r>
  <r>
    <n v="7522"/>
    <s v="CA-2013-162383"/>
    <x v="0"/>
    <x v="64"/>
    <d v="2013-09-12T00:00:00"/>
    <s v="Standard Class"/>
    <s v="MD-17350"/>
    <s v="Maribeth Dona"/>
    <x v="0"/>
    <s v="United States"/>
    <s v="Lancaster"/>
    <x v="24"/>
    <n v="43130"/>
    <x v="3"/>
    <s v="OFF-BI-10002824"/>
    <x v="1"/>
    <x v="8"/>
    <s v="Recycled Easel Ring Binders"/>
    <n v="8.9520000000000017"/>
    <n v="2"/>
    <n v="0.7"/>
    <n v="-7.4600000000000009"/>
  </r>
  <r>
    <n v="7523"/>
    <s v="CA-2013-162383"/>
    <x v="0"/>
    <x v="64"/>
    <d v="2013-09-12T00:00:00"/>
    <s v="Standard Class"/>
    <s v="MD-17350"/>
    <s v="Maribeth Dona"/>
    <x v="0"/>
    <s v="United States"/>
    <s v="Lancaster"/>
    <x v="24"/>
    <n v="43130"/>
    <x v="3"/>
    <s v="OFF-BI-10001757"/>
    <x v="1"/>
    <x v="8"/>
    <s v="Pressboard Hanging Data Binders for Unburst Sheets"/>
    <n v="8.8560000000000016"/>
    <n v="6"/>
    <n v="0.7"/>
    <n v="-6.4944000000000024"/>
  </r>
  <r>
    <n v="7524"/>
    <s v="CA-2013-162383"/>
    <x v="0"/>
    <x v="64"/>
    <d v="2013-09-12T00:00:00"/>
    <s v="Standard Class"/>
    <s v="MD-17350"/>
    <s v="Maribeth Dona"/>
    <x v="0"/>
    <s v="United States"/>
    <s v="Lancaster"/>
    <x v="24"/>
    <n v="43130"/>
    <x v="3"/>
    <s v="FUR-CH-10004477"/>
    <x v="0"/>
    <x v="1"/>
    <s v="Global Push Button Manager's Chair, Indigo"/>
    <n v="85.245999999999995"/>
    <n v="2"/>
    <n v="0.3"/>
    <n v="-1.217800000000004"/>
  </r>
  <r>
    <n v="7525"/>
    <s v="CA-2011-125731"/>
    <x v="2"/>
    <x v="1076"/>
    <d v="2011-09-16T00:00:00"/>
    <s v="Standard Class"/>
    <s v="CL-12565"/>
    <s v="Clay Ludtke"/>
    <x v="0"/>
    <s v="United States"/>
    <s v="Gresham"/>
    <x v="21"/>
    <n v="97030"/>
    <x v="1"/>
    <s v="OFF-EN-10003072"/>
    <x v="1"/>
    <x v="12"/>
    <s v="Peel &amp; Seel Envelopes"/>
    <n v="21.728000000000002"/>
    <n v="7"/>
    <n v="0.2"/>
    <n v="7.6047999999999991"/>
  </r>
  <r>
    <n v="7526"/>
    <s v="CA-2011-125731"/>
    <x v="2"/>
    <x v="1076"/>
    <d v="2011-09-16T00:00:00"/>
    <s v="Standard Class"/>
    <s v="CL-12565"/>
    <s v="Clay Ludtke"/>
    <x v="0"/>
    <s v="United States"/>
    <s v="Gresham"/>
    <x v="21"/>
    <n v="97030"/>
    <x v="1"/>
    <s v="FUR-CH-10003973"/>
    <x v="0"/>
    <x v="1"/>
    <s v="GuestStacker Chair with Chrome Finish Legs"/>
    <n v="1487.04"/>
    <n v="5"/>
    <n v="0.2"/>
    <n v="148.70400000000006"/>
  </r>
  <r>
    <n v="7527"/>
    <s v="US-2014-106145"/>
    <x v="3"/>
    <x v="986"/>
    <d v="2014-09-27T00:00:00"/>
    <s v="Same Day"/>
    <s v="RA-19885"/>
    <s v="Ruben Ausman"/>
    <x v="1"/>
    <s v="United States"/>
    <s v="San Francisco"/>
    <x v="1"/>
    <n v="94109"/>
    <x v="1"/>
    <s v="OFF-EN-10001028"/>
    <x v="1"/>
    <x v="12"/>
    <s v="Staples"/>
    <n v="71.88"/>
    <n v="6"/>
    <n v="0"/>
    <n v="33.064799999999998"/>
  </r>
  <r>
    <n v="7528"/>
    <s v="US-2014-106145"/>
    <x v="3"/>
    <x v="986"/>
    <d v="2014-09-27T00:00:00"/>
    <s v="Same Day"/>
    <s v="RA-19885"/>
    <s v="Ruben Ausman"/>
    <x v="1"/>
    <s v="United States"/>
    <s v="San Francisco"/>
    <x v="1"/>
    <n v="94109"/>
    <x v="1"/>
    <s v="FUR-FU-10003829"/>
    <x v="0"/>
    <x v="5"/>
    <s v="Stackable Trays"/>
    <n v="9.24"/>
    <n v="3"/>
    <n v="0"/>
    <n v="2.9567999999999994"/>
  </r>
  <r>
    <n v="7529"/>
    <s v="US-2014-106145"/>
    <x v="3"/>
    <x v="986"/>
    <d v="2014-09-27T00:00:00"/>
    <s v="Same Day"/>
    <s v="RA-19885"/>
    <s v="Ruben Ausman"/>
    <x v="1"/>
    <s v="United States"/>
    <s v="San Francisco"/>
    <x v="1"/>
    <n v="94109"/>
    <x v="1"/>
    <s v="OFF-PA-10002245"/>
    <x v="1"/>
    <x v="10"/>
    <s v="Xerox 1895"/>
    <n v="35.880000000000003"/>
    <n v="6"/>
    <n v="0"/>
    <n v="16.146000000000001"/>
  </r>
  <r>
    <n v="7530"/>
    <s v="US-2014-106145"/>
    <x v="3"/>
    <x v="986"/>
    <d v="2014-09-27T00:00:00"/>
    <s v="Same Day"/>
    <s v="RA-19885"/>
    <s v="Ruben Ausman"/>
    <x v="1"/>
    <s v="United States"/>
    <s v="San Francisco"/>
    <x v="1"/>
    <n v="94109"/>
    <x v="1"/>
    <s v="OFF-BI-10002215"/>
    <x v="1"/>
    <x v="8"/>
    <s v="Wilson Jones Hanging View Binder, White, 1&quot;"/>
    <n v="17.04"/>
    <n v="3"/>
    <n v="0.2"/>
    <n v="5.5379999999999985"/>
  </r>
  <r>
    <n v="7531"/>
    <s v="US-2014-106145"/>
    <x v="3"/>
    <x v="986"/>
    <d v="2014-09-27T00:00:00"/>
    <s v="Same Day"/>
    <s v="RA-19885"/>
    <s v="Ruben Ausman"/>
    <x v="1"/>
    <s v="United States"/>
    <s v="San Francisco"/>
    <x v="1"/>
    <n v="94109"/>
    <x v="1"/>
    <s v="OFF-BI-10003925"/>
    <x v="1"/>
    <x v="8"/>
    <s v="Fellowes PB300 Plastic Comb Binding Machine"/>
    <n v="931.17600000000016"/>
    <n v="3"/>
    <n v="0.2"/>
    <n v="314.27190000000002"/>
  </r>
  <r>
    <n v="7532"/>
    <s v="CA-2013-10714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s v="CA-2013-107146"/>
    <x v="0"/>
    <x v="26"/>
    <d v="2013-06-20T00:00:00"/>
    <s v="First Class"/>
    <s v="LC-16885"/>
    <s v="Lena Creighton"/>
    <x v="0"/>
    <s v="United States"/>
    <s v="Longmont"/>
    <x v="22"/>
    <n v="80501"/>
    <x v="1"/>
    <s v="FUR-CH-10004853"/>
    <x v="0"/>
    <x v="1"/>
    <s v="Global Manager's Adjustable Task Chair, Storm"/>
    <n v="483.13599999999997"/>
    <n v="4"/>
    <n v="0.2"/>
    <n v="54.352799999999945"/>
  </r>
  <r>
    <n v="7534"/>
    <s v="US-2014-134642"/>
    <x v="3"/>
    <x v="906"/>
    <d v="2014-03-02T00:00:00"/>
    <s v="Standard Class"/>
    <s v="SW-20245"/>
    <s v="Scot Wooten"/>
    <x v="0"/>
    <s v="United States"/>
    <s v="Greenville"/>
    <x v="3"/>
    <n v="27834"/>
    <x v="0"/>
    <s v="FUR-CH-10002880"/>
    <x v="0"/>
    <x v="1"/>
    <s v="Global High-Back Leather Tilter, Burgundy"/>
    <n v="196.78399999999999"/>
    <n v="2"/>
    <n v="0.2"/>
    <n v="-22.138200000000012"/>
  </r>
  <r>
    <n v="7535"/>
    <s v="US-2014-134642"/>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s v="US-2014-160143"/>
    <x v="3"/>
    <x v="185"/>
    <d v="2014-04-08T00:00:00"/>
    <s v="Standard Class"/>
    <s v="HG-14965"/>
    <s v="Henry Goldwyn"/>
    <x v="1"/>
    <s v="United States"/>
    <s v="Los Angeles"/>
    <x v="1"/>
    <n v="90004"/>
    <x v="1"/>
    <s v="OFF-SU-10004231"/>
    <x v="1"/>
    <x v="14"/>
    <s v="Acme Tagit Stainless Steel Antibacterial Scissors"/>
    <n v="29.700000000000003"/>
    <n v="3"/>
    <n v="0"/>
    <n v="8.0190000000000001"/>
  </r>
  <r>
    <n v="7537"/>
    <s v="CA-2014-103415"/>
    <x v="3"/>
    <x v="734"/>
    <d v="2014-12-09T00:00:00"/>
    <s v="Standard Class"/>
    <s v="MV-17485"/>
    <s v="Mark Van Huff"/>
    <x v="0"/>
    <s v="United States"/>
    <s v="Houston"/>
    <x v="5"/>
    <n v="77041"/>
    <x v="2"/>
    <s v="FUR-FU-10000820"/>
    <x v="0"/>
    <x v="5"/>
    <s v="Tensor Brushed Steel Torchiere Floor Lamp"/>
    <n v="13.591999999999999"/>
    <n v="2"/>
    <n v="0.6"/>
    <n v="-14.271599999999999"/>
  </r>
  <r>
    <n v="7538"/>
    <s v="CA-2013-106460"/>
    <x v="0"/>
    <x v="317"/>
    <d v="2013-02-22T00:00:00"/>
    <s v="Second Class"/>
    <s v="GT-14710"/>
    <s v="Greg Tran"/>
    <x v="0"/>
    <s v="United States"/>
    <s v="San Francisco"/>
    <x v="1"/>
    <n v="94109"/>
    <x v="1"/>
    <s v="OFF-PA-10001736"/>
    <x v="1"/>
    <x v="10"/>
    <s v="Xerox 1880"/>
    <n v="70.88"/>
    <n v="2"/>
    <n v="0"/>
    <n v="33.313599999999994"/>
  </r>
  <r>
    <n v="7539"/>
    <s v="US-2014-112347"/>
    <x v="3"/>
    <x v="574"/>
    <d v="2014-12-07T00:00:00"/>
    <s v="Standard Class"/>
    <s v="BS-11380"/>
    <s v="Bill Stewart"/>
    <x v="1"/>
    <s v="United States"/>
    <s v="Denver"/>
    <x v="22"/>
    <n v="80219"/>
    <x v="1"/>
    <s v="OFF-ST-10003306"/>
    <x v="1"/>
    <x v="4"/>
    <s v="Letter Size Cart"/>
    <n v="114.28800000000001"/>
    <n v="1"/>
    <n v="0.2"/>
    <n v="12.857399999999984"/>
  </r>
  <r>
    <n v="7540"/>
    <s v="US-2014-112347"/>
    <x v="3"/>
    <x v="574"/>
    <d v="2014-12-07T00:00:00"/>
    <s v="Standard Class"/>
    <s v="BS-11380"/>
    <s v="Bill Stewart"/>
    <x v="1"/>
    <s v="United States"/>
    <s v="Denver"/>
    <x v="22"/>
    <n v="80219"/>
    <x v="1"/>
    <s v="OFF-BI-10003707"/>
    <x v="1"/>
    <x v="8"/>
    <s v="Aluminum Screw Posts"/>
    <n v="36.624000000000002"/>
    <n v="8"/>
    <n v="0.7"/>
    <n v="-24.41599999999999"/>
  </r>
  <r>
    <n v="7541"/>
    <s v="US-2014-112347"/>
    <x v="3"/>
    <x v="574"/>
    <d v="2014-12-07T00:00:00"/>
    <s v="Standard Class"/>
    <s v="BS-11380"/>
    <s v="Bill Stewart"/>
    <x v="1"/>
    <s v="United States"/>
    <s v="Denver"/>
    <x v="22"/>
    <n v="80219"/>
    <x v="1"/>
    <s v="FUR-BO-10003546"/>
    <x v="0"/>
    <x v="0"/>
    <s v="Hon 4-Shelf Metal Bookcases"/>
    <n v="242.35200000000003"/>
    <n v="8"/>
    <n v="0.7"/>
    <n v="-363.52799999999991"/>
  </r>
  <r>
    <n v="7542"/>
    <s v="US-2014-112347"/>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s v="US-2014-112347"/>
    <x v="3"/>
    <x v="574"/>
    <d v="2014-12-07T00:00:00"/>
    <s v="Standard Class"/>
    <s v="BS-11380"/>
    <s v="Bill Stewart"/>
    <x v="1"/>
    <s v="United States"/>
    <s v="Denver"/>
    <x v="22"/>
    <n v="80219"/>
    <x v="1"/>
    <s v="FUR-FU-10001488"/>
    <x v="0"/>
    <x v="5"/>
    <s v="Tenex 46&quot; x 60&quot; Computer Anti-Static Chairmat, Rectangular Shaped"/>
    <n v="508.70400000000006"/>
    <n v="6"/>
    <n v="0.2"/>
    <n v="0"/>
  </r>
  <r>
    <n v="7544"/>
    <s v="US-2014-112347"/>
    <x v="3"/>
    <x v="574"/>
    <d v="2014-12-07T00:00:00"/>
    <s v="Standard Class"/>
    <s v="BS-11380"/>
    <s v="Bill Stewart"/>
    <x v="1"/>
    <s v="United States"/>
    <s v="Denver"/>
    <x v="22"/>
    <n v="80219"/>
    <x v="1"/>
    <s v="TEC-PH-10004833"/>
    <x v="2"/>
    <x v="7"/>
    <s v="Macally Suction Cup Mount"/>
    <n v="57.36"/>
    <n v="6"/>
    <n v="0.2"/>
    <n v="-14.34"/>
  </r>
  <r>
    <n v="7545"/>
    <s v="US-2014-112347"/>
    <x v="3"/>
    <x v="574"/>
    <d v="2014-12-07T00:00:00"/>
    <s v="Standard Class"/>
    <s v="BS-11380"/>
    <s v="Bill Stewart"/>
    <x v="1"/>
    <s v="United States"/>
    <s v="Denver"/>
    <x v="22"/>
    <n v="80219"/>
    <x v="1"/>
    <s v="FUR-CH-10002335"/>
    <x v="0"/>
    <x v="1"/>
    <s v="Hon GuestStacker Chair"/>
    <n v="906.68000000000006"/>
    <n v="5"/>
    <n v="0.2"/>
    <n v="68.001000000000033"/>
  </r>
  <r>
    <n v="7546"/>
    <s v="CA-2011-103492"/>
    <x v="2"/>
    <x v="982"/>
    <d v="2011-10-15T00:00:00"/>
    <s v="Standard Class"/>
    <s v="CM-12715"/>
    <s v="Craig Molinari"/>
    <x v="1"/>
    <s v="United States"/>
    <s v="Huntsville"/>
    <x v="5"/>
    <n v="77340"/>
    <x v="2"/>
    <s v="TEC-PH-10001128"/>
    <x v="2"/>
    <x v="7"/>
    <s v="Motorola Droid Maxx"/>
    <n v="719.95200000000011"/>
    <n v="6"/>
    <n v="0.2"/>
    <n v="71.995200000000011"/>
  </r>
  <r>
    <n v="7547"/>
    <s v="CA-2011-103492"/>
    <x v="2"/>
    <x v="982"/>
    <d v="2011-10-15T00:00:00"/>
    <s v="Standard Class"/>
    <s v="CM-12715"/>
    <s v="Craig Molinari"/>
    <x v="1"/>
    <s v="United States"/>
    <s v="Huntsville"/>
    <x v="5"/>
    <n v="77340"/>
    <x v="2"/>
    <s v="TEC-PH-10004667"/>
    <x v="2"/>
    <x v="7"/>
    <s v="Cisco 8x8 Inc. 6753i IP Business Phone System"/>
    <n v="755.94400000000019"/>
    <n v="7"/>
    <n v="0.2"/>
    <n v="66.145099999999957"/>
  </r>
  <r>
    <n v="7548"/>
    <s v="CA-2011-103492"/>
    <x v="2"/>
    <x v="982"/>
    <d v="2011-10-15T00:00:00"/>
    <s v="Standard Class"/>
    <s v="CM-12715"/>
    <s v="Craig Molinari"/>
    <x v="1"/>
    <s v="United States"/>
    <s v="Huntsville"/>
    <x v="5"/>
    <n v="77340"/>
    <x v="2"/>
    <s v="OFF-BI-10004817"/>
    <x v="1"/>
    <x v="8"/>
    <s v="GBC Personal VeloBind Strips"/>
    <n v="11.979999999999997"/>
    <n v="5"/>
    <n v="0.8"/>
    <n v="-19.16800000000001"/>
  </r>
  <r>
    <n v="7549"/>
    <s v="CA-2011-103492"/>
    <x v="2"/>
    <x v="982"/>
    <d v="2011-10-15T00:00:00"/>
    <s v="Standard Class"/>
    <s v="CM-12715"/>
    <s v="Craig Molinari"/>
    <x v="1"/>
    <s v="United States"/>
    <s v="Huntsville"/>
    <x v="5"/>
    <n v="77340"/>
    <x v="2"/>
    <s v="OFF-BI-10004140"/>
    <x v="1"/>
    <x v="8"/>
    <s v="Avery Non-Stick Binders"/>
    <n v="0.8979999999999998"/>
    <n v="1"/>
    <n v="0.8"/>
    <n v="-1.5715000000000008"/>
  </r>
  <r>
    <n v="7550"/>
    <s v="CA-2013-136595"/>
    <x v="0"/>
    <x v="64"/>
    <d v="2013-09-08T00:00:00"/>
    <s v="First Class"/>
    <s v="EM-13825"/>
    <s v="Elizabeth Moffitt"/>
    <x v="1"/>
    <s v="United States"/>
    <s v="Houston"/>
    <x v="5"/>
    <n v="77036"/>
    <x v="2"/>
    <s v="FUR-FU-10004671"/>
    <x v="0"/>
    <x v="5"/>
    <s v="Executive Impressions 12&quot; Wall Clock"/>
    <n v="21.204000000000004"/>
    <n v="3"/>
    <n v="0.6"/>
    <n v="-11.662199999999999"/>
  </r>
  <r>
    <n v="7551"/>
    <s v="CA-2011-140396"/>
    <x v="2"/>
    <x v="1164"/>
    <d v="2011-11-25T00:00:00"/>
    <s v="Standard Class"/>
    <s v="KH-16330"/>
    <s v="Katharine Harms"/>
    <x v="1"/>
    <s v="United States"/>
    <s v="New York City"/>
    <x v="15"/>
    <n v="10024"/>
    <x v="3"/>
    <s v="OFF-EN-10002592"/>
    <x v="1"/>
    <x v="12"/>
    <s v="Peel &amp; Seel Recycled Catalog Envelopes, Brown"/>
    <n v="34.74"/>
    <n v="3"/>
    <n v="0"/>
    <n v="17.37"/>
  </r>
  <r>
    <n v="7552"/>
    <s v="CA-2011-140396"/>
    <x v="2"/>
    <x v="1164"/>
    <d v="2011-11-25T00:00:00"/>
    <s v="Standard Class"/>
    <s v="KH-16330"/>
    <s v="Katharine Harms"/>
    <x v="1"/>
    <s v="United States"/>
    <s v="New York City"/>
    <x v="15"/>
    <n v="10024"/>
    <x v="3"/>
    <s v="TEC-PH-10004447"/>
    <x v="2"/>
    <x v="7"/>
    <s v="Toshiba IPT2010-SD IP Telephone"/>
    <n v="833.94"/>
    <n v="6"/>
    <n v="0"/>
    <n v="216.8244"/>
  </r>
  <r>
    <n v="7553"/>
    <s v="CA-2011-140396"/>
    <x v="2"/>
    <x v="1164"/>
    <d v="2011-11-25T00:00:00"/>
    <s v="Standard Class"/>
    <s v="KH-16330"/>
    <s v="Katharine Harms"/>
    <x v="1"/>
    <s v="United States"/>
    <s v="New York City"/>
    <x v="15"/>
    <n v="10024"/>
    <x v="3"/>
    <s v="OFF-BI-10003669"/>
    <x v="1"/>
    <x v="8"/>
    <s v="3M Organizer Strips"/>
    <n v="12.96"/>
    <n v="3"/>
    <n v="0.2"/>
    <n v="4.5359999999999996"/>
  </r>
  <r>
    <n v="7554"/>
    <s v="CA-2011-140396"/>
    <x v="2"/>
    <x v="1164"/>
    <d v="2011-11-25T00:00:00"/>
    <s v="Standard Class"/>
    <s v="KH-16330"/>
    <s v="Katharine Harms"/>
    <x v="1"/>
    <s v="United States"/>
    <s v="New York City"/>
    <x v="15"/>
    <n v="10024"/>
    <x v="3"/>
    <s v="OFF-PA-10000223"/>
    <x v="1"/>
    <x v="10"/>
    <s v="Xerox 2000"/>
    <n v="25.92"/>
    <n v="4"/>
    <n v="0"/>
    <n v="12.441600000000001"/>
  </r>
  <r>
    <n v="7555"/>
    <s v="CA-2011-114181"/>
    <x v="2"/>
    <x v="1025"/>
    <d v="2011-05-14T00:00:00"/>
    <s v="Second Class"/>
    <s v="AF-10885"/>
    <s v="Art Foster"/>
    <x v="0"/>
    <s v="United States"/>
    <s v="Philadelphia"/>
    <x v="9"/>
    <n v="19134"/>
    <x v="3"/>
    <s v="FUR-BO-10004467"/>
    <x v="0"/>
    <x v="0"/>
    <s v="Bestar Classic Bookcase"/>
    <n v="349.96499999999997"/>
    <n v="7"/>
    <n v="0.5"/>
    <n v="-216.97830000000002"/>
  </r>
  <r>
    <n v="7556"/>
    <s v="CA-2011-114181"/>
    <x v="2"/>
    <x v="1025"/>
    <d v="2011-05-14T00:00:00"/>
    <s v="Second Class"/>
    <s v="AF-10885"/>
    <s v="Art Foster"/>
    <x v="0"/>
    <s v="United States"/>
    <s v="Philadelphia"/>
    <x v="9"/>
    <n v="19134"/>
    <x v="3"/>
    <s v="OFF-AR-10000716"/>
    <x v="1"/>
    <x v="6"/>
    <s v="DIXON Ticonderoga Erasable Checking Pencils"/>
    <n v="22.32"/>
    <n v="5"/>
    <n v="0.2"/>
    <n v="5.3010000000000002"/>
  </r>
  <r>
    <n v="7557"/>
    <s v="CA-2014-159506"/>
    <x v="3"/>
    <x v="344"/>
    <d v="2014-12-03T00:00:00"/>
    <s v="Standard Class"/>
    <s v="JR-16210"/>
    <s v="Justin Ritter"/>
    <x v="1"/>
    <s v="United States"/>
    <s v="Columbus"/>
    <x v="14"/>
    <n v="47201"/>
    <x v="2"/>
    <s v="OFF-PA-10003641"/>
    <x v="1"/>
    <x v="10"/>
    <s v="Xerox 1909"/>
    <n v="158.28"/>
    <n v="6"/>
    <n v="0"/>
    <n v="72.808799999999991"/>
  </r>
  <r>
    <n v="7558"/>
    <s v="CA-2014-159506"/>
    <x v="3"/>
    <x v="344"/>
    <d v="2014-12-03T00:00:00"/>
    <s v="Standard Class"/>
    <s v="JR-16210"/>
    <s v="Justin Ritter"/>
    <x v="1"/>
    <s v="United States"/>
    <s v="Columbus"/>
    <x v="14"/>
    <n v="47201"/>
    <x v="2"/>
    <s v="OFF-BI-10004519"/>
    <x v="1"/>
    <x v="8"/>
    <s v="GBC DocuBind P100 Manual Binding Machine"/>
    <n v="497.93999999999994"/>
    <n v="3"/>
    <n v="0"/>
    <n v="224.07299999999998"/>
  </r>
  <r>
    <n v="7559"/>
    <s v="US-2011-137155"/>
    <x v="2"/>
    <x v="301"/>
    <d v="2011-11-05T00:00:00"/>
    <s v="Standard Class"/>
    <s v="DL-12925"/>
    <s v="Daniel Lacy"/>
    <x v="0"/>
    <s v="United States"/>
    <s v="Long Beach"/>
    <x v="15"/>
    <n v="11561"/>
    <x v="3"/>
    <s v="OFF-AP-10002518"/>
    <x v="1"/>
    <x v="9"/>
    <s v="Kensington 7 Outlet MasterPiece Power Center"/>
    <n v="533.93999999999994"/>
    <n v="3"/>
    <n v="0"/>
    <n v="154.84259999999995"/>
  </r>
  <r>
    <n v="7560"/>
    <s v="US-2011-137155"/>
    <x v="2"/>
    <x v="301"/>
    <d v="2011-11-05T00:00:00"/>
    <s v="Standard Class"/>
    <s v="DL-12925"/>
    <s v="Daniel Lacy"/>
    <x v="0"/>
    <s v="United States"/>
    <s v="Long Beach"/>
    <x v="15"/>
    <n v="11561"/>
    <x v="3"/>
    <s v="OFF-PA-10000806"/>
    <x v="1"/>
    <x v="10"/>
    <s v="Xerox 1934"/>
    <n v="167.94"/>
    <n v="3"/>
    <n v="0"/>
    <n v="82.290599999999998"/>
  </r>
  <r>
    <n v="7561"/>
    <s v="US-2011-137155"/>
    <x v="2"/>
    <x v="301"/>
    <d v="2011-11-05T00:00:00"/>
    <s v="Standard Class"/>
    <s v="DL-12925"/>
    <s v="Daniel Lacy"/>
    <x v="0"/>
    <s v="United States"/>
    <s v="Long Beach"/>
    <x v="15"/>
    <n v="11561"/>
    <x v="3"/>
    <s v="FUR-FU-10003142"/>
    <x v="0"/>
    <x v="5"/>
    <s v="Master Big Foot Doorstop, Beige"/>
    <n v="31.68"/>
    <n v="6"/>
    <n v="0"/>
    <n v="9.8207999999999984"/>
  </r>
  <r>
    <n v="7562"/>
    <s v="CA-2013-105746"/>
    <x v="0"/>
    <x v="945"/>
    <d v="2014-01-02T00:00:00"/>
    <s v="First Class"/>
    <s v="BD-11605"/>
    <s v="Brian Dahlen"/>
    <x v="0"/>
    <s v="United States"/>
    <s v="Lancaster"/>
    <x v="9"/>
    <n v="17602"/>
    <x v="3"/>
    <s v="FUR-CH-10000454"/>
    <x v="0"/>
    <x v="1"/>
    <s v="Hon Deluxe Fabric Upholstered Stacking Chairs, Rounded Back"/>
    <n v="170.78599999999997"/>
    <n v="1"/>
    <n v="0.3"/>
    <n v="0"/>
  </r>
  <r>
    <n v="7563"/>
    <s v="US-2013-104815"/>
    <x v="0"/>
    <x v="323"/>
    <d v="2013-09-08T00:00:00"/>
    <s v="Standard Class"/>
    <s v="RB-19570"/>
    <s v="Rob Beeghly"/>
    <x v="0"/>
    <s v="United States"/>
    <s v="Chicago"/>
    <x v="10"/>
    <n v="60610"/>
    <x v="2"/>
    <s v="FUR-BO-10003894"/>
    <x v="0"/>
    <x v="0"/>
    <s v="Safco Value Mate Steel Bookcase, Baked Enamel Finish on Steel, Black"/>
    <n v="198.744"/>
    <n v="4"/>
    <n v="0.3"/>
    <n v="0"/>
  </r>
  <r>
    <n v="7564"/>
    <s v="CA-2014-157672"/>
    <x v="3"/>
    <x v="361"/>
    <d v="2014-10-08T00:00:00"/>
    <s v="First Class"/>
    <s v="RB-19795"/>
    <s v="Ross Baird"/>
    <x v="2"/>
    <s v="United States"/>
    <s v="Denver"/>
    <x v="22"/>
    <n v="80219"/>
    <x v="1"/>
    <s v="TEC-AC-10001714"/>
    <x v="2"/>
    <x v="11"/>
    <s v="Logitech MX Performance Wireless Mouse"/>
    <n v="63.824000000000005"/>
    <n v="2"/>
    <n v="0.2"/>
    <n v="13.562599999999998"/>
  </r>
  <r>
    <n v="7565"/>
    <s v="US-2013-166660"/>
    <x v="0"/>
    <x v="806"/>
    <d v="2013-02-01T00:00:00"/>
    <s v="Second Class"/>
    <s v="TB-21250"/>
    <s v="Tim Brockman"/>
    <x v="0"/>
    <s v="United States"/>
    <s v="Seattle"/>
    <x v="4"/>
    <n v="98103"/>
    <x v="1"/>
    <s v="FUR-CH-10001190"/>
    <x v="0"/>
    <x v="1"/>
    <s v="Global Deluxe High-Back Office Chair in Storm"/>
    <n v="435.16800000000006"/>
    <n v="4"/>
    <n v="0.2"/>
    <n v="-59.835600000000042"/>
  </r>
  <r>
    <n v="7566"/>
    <s v="US-2013-166660"/>
    <x v="0"/>
    <x v="806"/>
    <d v="2013-02-01T00:00:00"/>
    <s v="Second Class"/>
    <s v="TB-21250"/>
    <s v="Tim Brockman"/>
    <x v="0"/>
    <s v="United States"/>
    <s v="Seattle"/>
    <x v="4"/>
    <n v="98103"/>
    <x v="1"/>
    <s v="FUR-BO-10000468"/>
    <x v="0"/>
    <x v="0"/>
    <s v="O'Sullivan 2-Shelf Heavy-Duty Bookcases"/>
    <n v="48.58"/>
    <n v="1"/>
    <n v="0"/>
    <n v="7.7728000000000037"/>
  </r>
  <r>
    <n v="7567"/>
    <s v="CA-2014-14080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s v="CA-2014-140802"/>
    <x v="3"/>
    <x v="81"/>
    <d v="2014-04-24T00:00:00"/>
    <s v="First Class"/>
    <s v="KN-16390"/>
    <s v="Katherine Nockton"/>
    <x v="1"/>
    <s v="United States"/>
    <s v="Houston"/>
    <x v="5"/>
    <n v="77070"/>
    <x v="2"/>
    <s v="OFF-PA-10001534"/>
    <x v="1"/>
    <x v="10"/>
    <s v="Xerox 230"/>
    <n v="20.736000000000004"/>
    <n v="4"/>
    <n v="0.2"/>
    <n v="7.2576000000000001"/>
  </r>
  <r>
    <n v="7569"/>
    <s v="CA-2011-133830"/>
    <x v="2"/>
    <x v="29"/>
    <d v="2011-12-10T00:00:00"/>
    <s v="Standard Class"/>
    <s v="RL-19615"/>
    <s v="Rob Lucas"/>
    <x v="0"/>
    <s v="United States"/>
    <s v="Los Angeles"/>
    <x v="1"/>
    <n v="90045"/>
    <x v="1"/>
    <s v="OFF-AR-10003045"/>
    <x v="1"/>
    <x v="6"/>
    <s v="Prang Colored Pencils"/>
    <n v="26.46"/>
    <n v="9"/>
    <n v="0"/>
    <n v="11.907"/>
  </r>
  <r>
    <n v="7570"/>
    <s v="CA-2011-133830"/>
    <x v="2"/>
    <x v="29"/>
    <d v="2011-12-10T00:00:00"/>
    <s v="Standard Class"/>
    <s v="RL-19615"/>
    <s v="Rob Lucas"/>
    <x v="0"/>
    <s v="United States"/>
    <s v="Los Angeles"/>
    <x v="1"/>
    <n v="90045"/>
    <x v="1"/>
    <s v="OFF-PA-10001363"/>
    <x v="1"/>
    <x v="10"/>
    <s v="Xerox 1933"/>
    <n v="49.12"/>
    <n v="4"/>
    <n v="0"/>
    <n v="23.086399999999998"/>
  </r>
  <r>
    <n v="7571"/>
    <s v="CA-2011-133830"/>
    <x v="2"/>
    <x v="29"/>
    <d v="2011-12-10T00:00:00"/>
    <s v="Standard Class"/>
    <s v="RL-19615"/>
    <s v="Rob Lucas"/>
    <x v="0"/>
    <s v="United States"/>
    <s v="Los Angeles"/>
    <x v="1"/>
    <n v="90045"/>
    <x v="1"/>
    <s v="OFF-FA-10002280"/>
    <x v="1"/>
    <x v="13"/>
    <s v="Advantus Plastic Paper Clips"/>
    <n v="15"/>
    <n v="3"/>
    <n v="0"/>
    <n v="7.1999999999999993"/>
  </r>
  <r>
    <n v="7572"/>
    <s v="CA-2011-100916"/>
    <x v="2"/>
    <x v="618"/>
    <d v="2011-10-26T00:00:00"/>
    <s v="Standard Class"/>
    <s v="FH-14275"/>
    <s v="Frank Hawley"/>
    <x v="1"/>
    <s v="United States"/>
    <s v="Newport News"/>
    <x v="17"/>
    <n v="23602"/>
    <x v="0"/>
    <s v="OFF-ST-10003479"/>
    <x v="1"/>
    <x v="4"/>
    <s v="Eldon Base for stackable storage shelf, platinum"/>
    <n v="194.7"/>
    <n v="5"/>
    <n v="0"/>
    <n v="9.7349999999999781"/>
  </r>
  <r>
    <n v="7573"/>
    <s v="CA-2011-100916"/>
    <x v="2"/>
    <x v="618"/>
    <d v="2011-10-26T00:00:00"/>
    <s v="Standard Class"/>
    <s v="FH-14275"/>
    <s v="Frank Hawley"/>
    <x v="1"/>
    <s v="United States"/>
    <s v="Newport News"/>
    <x v="17"/>
    <n v="23602"/>
    <x v="0"/>
    <s v="FUR-TA-10004607"/>
    <x v="0"/>
    <x v="3"/>
    <s v="Hon 2111 Invitation Series Straight Table"/>
    <n v="591.32000000000005"/>
    <n v="4"/>
    <n v="0"/>
    <n v="112.35079999999999"/>
  </r>
  <r>
    <n v="7574"/>
    <s v="CA-2011-100916"/>
    <x v="2"/>
    <x v="618"/>
    <d v="2011-10-26T00:00:00"/>
    <s v="Standard Class"/>
    <s v="FH-14275"/>
    <s v="Frank Hawley"/>
    <x v="1"/>
    <s v="United States"/>
    <s v="Newport News"/>
    <x v="17"/>
    <n v="23602"/>
    <x v="0"/>
    <s v="OFF-AR-10001022"/>
    <x v="1"/>
    <x v="6"/>
    <s v="SANFORD Liquid Accent Tank-Style Highlighters"/>
    <n v="2.84"/>
    <n v="1"/>
    <n v="0"/>
    <n v="0.88039999999999985"/>
  </r>
  <r>
    <n v="7575"/>
    <s v="CA-2012-129532"/>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s v="CA-2012-129532"/>
    <x v="1"/>
    <x v="575"/>
    <d v="2012-12-12T00:00:00"/>
    <s v="Standard Class"/>
    <s v="YS-21880"/>
    <s v="Yana Sorensen"/>
    <x v="1"/>
    <s v="United States"/>
    <s v="Los Angeles"/>
    <x v="1"/>
    <n v="90036"/>
    <x v="1"/>
    <s v="TEC-AC-10000865"/>
    <x v="2"/>
    <x v="11"/>
    <s v="WD My Passport Ultra 500GB Portable External Hard Drive"/>
    <n v="236"/>
    <n v="4"/>
    <n v="0"/>
    <n v="40.119999999999976"/>
  </r>
  <r>
    <n v="7577"/>
    <s v="CA-2011-134726"/>
    <x v="2"/>
    <x v="981"/>
    <d v="2011-11-07T00:00:00"/>
    <s v="Second Class"/>
    <s v="SW-20755"/>
    <s v="Steven Ward"/>
    <x v="1"/>
    <s v="United States"/>
    <s v="Seattle"/>
    <x v="4"/>
    <n v="98115"/>
    <x v="1"/>
    <s v="TEC-AC-10000023"/>
    <x v="2"/>
    <x v="11"/>
    <s v="Maxell 74 Minute CD-R Spindle, 50/Pack"/>
    <n v="41.94"/>
    <n v="2"/>
    <n v="0"/>
    <n v="15.098399999999998"/>
  </r>
  <r>
    <n v="7578"/>
    <s v="CA-2011-134726"/>
    <x v="2"/>
    <x v="981"/>
    <d v="2011-11-07T00:00:00"/>
    <s v="Second Class"/>
    <s v="SW-20755"/>
    <s v="Steven Ward"/>
    <x v="1"/>
    <s v="United States"/>
    <s v="Seattle"/>
    <x v="4"/>
    <n v="98115"/>
    <x v="1"/>
    <s v="TEC-PH-10001750"/>
    <x v="2"/>
    <x v="7"/>
    <s v="Samsung Rugby III"/>
    <n v="52.792000000000002"/>
    <n v="1"/>
    <n v="0.2"/>
    <n v="4.6193000000000026"/>
  </r>
  <r>
    <n v="7579"/>
    <s v="CA-2013-138597"/>
    <x v="0"/>
    <x v="122"/>
    <d v="2013-12-22T00:00:00"/>
    <s v="First Class"/>
    <s v="PN-18775"/>
    <s v="Parhena Norris"/>
    <x v="2"/>
    <s v="United States"/>
    <s v="Omaha"/>
    <x v="8"/>
    <n v="68104"/>
    <x v="2"/>
    <s v="FUR-CH-10004997"/>
    <x v="0"/>
    <x v="1"/>
    <s v="Hon Every-Day Series Multi-Task Chairs"/>
    <n v="563.93999999999994"/>
    <n v="3"/>
    <n v="0"/>
    <n v="112.78800000000001"/>
  </r>
  <r>
    <n v="7580"/>
    <s v="CA-2012-123113"/>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s v="CA-2012-123113"/>
    <x v="1"/>
    <x v="521"/>
    <d v="2012-11-27T00:00:00"/>
    <s v="Second Class"/>
    <s v="AT-10735"/>
    <s v="Annie Thurman"/>
    <x v="0"/>
    <s v="United States"/>
    <s v="Morristown"/>
    <x v="30"/>
    <n v="7960"/>
    <x v="3"/>
    <s v="OFF-AR-10004999"/>
    <x v="1"/>
    <x v="6"/>
    <s v="Newell 315"/>
    <n v="17.940000000000001"/>
    <n v="3"/>
    <n v="0"/>
    <n v="4.4850000000000003"/>
  </r>
  <r>
    <n v="7582"/>
    <s v="CA-2012-169656"/>
    <x v="1"/>
    <x v="863"/>
    <d v="2012-08-16T00:00:00"/>
    <s v="First Class"/>
    <s v="EJ-13720"/>
    <s v="Ed Jacobs"/>
    <x v="0"/>
    <s v="United States"/>
    <s v="Philadelphia"/>
    <x v="9"/>
    <n v="19143"/>
    <x v="3"/>
    <s v="OFF-ST-10003816"/>
    <x v="1"/>
    <x v="4"/>
    <s v="Fellowes High-Stak Drawer Files"/>
    <n v="422.85599999999999"/>
    <n v="3"/>
    <n v="0.2"/>
    <n v="15.857099999999974"/>
  </r>
  <r>
    <n v="7583"/>
    <s v="CA-2012-142734"/>
    <x v="1"/>
    <x v="392"/>
    <d v="2012-04-21T00:00:00"/>
    <s v="Standard Class"/>
    <s v="DM-13345"/>
    <s v="Denise Monton"/>
    <x v="1"/>
    <s v="United States"/>
    <s v="New York City"/>
    <x v="15"/>
    <n v="10024"/>
    <x v="3"/>
    <s v="FUR-CH-10003968"/>
    <x v="0"/>
    <x v="1"/>
    <s v="Novimex Turbo Task Chair"/>
    <n v="127.76400000000001"/>
    <n v="2"/>
    <n v="0.1"/>
    <n v="2.8392000000000017"/>
  </r>
  <r>
    <n v="7584"/>
    <s v="CA-2011-163223"/>
    <x v="2"/>
    <x v="90"/>
    <d v="2011-03-25T00:00:00"/>
    <s v="Standard Class"/>
    <s v="KH-16690"/>
    <s v="Kristen Hastings"/>
    <x v="1"/>
    <s v="United States"/>
    <s v="Springfield"/>
    <x v="17"/>
    <n v="22153"/>
    <x v="0"/>
    <s v="TEC-PH-10000730"/>
    <x v="2"/>
    <x v="7"/>
    <s v="Samsung Galaxy S4 Active"/>
    <n v="3499.9300000000003"/>
    <n v="7"/>
    <n v="0"/>
    <n v="909.98180000000025"/>
  </r>
  <r>
    <n v="7585"/>
    <s v="CA-2011-163223"/>
    <x v="2"/>
    <x v="90"/>
    <d v="2011-03-25T00:00:00"/>
    <s v="Standard Class"/>
    <s v="KH-16690"/>
    <s v="Kristen Hastings"/>
    <x v="1"/>
    <s v="United States"/>
    <s v="Springfield"/>
    <x v="17"/>
    <n v="22153"/>
    <x v="0"/>
    <s v="OFF-LA-10004409"/>
    <x v="1"/>
    <x v="2"/>
    <s v="Avery 492"/>
    <n v="14.399999999999999"/>
    <n v="5"/>
    <n v="0"/>
    <n v="6.6239999999999988"/>
  </r>
  <r>
    <n v="7586"/>
    <s v="CA-2011-163223"/>
    <x v="2"/>
    <x v="90"/>
    <d v="2011-03-25T00:00:00"/>
    <s v="Standard Class"/>
    <s v="KH-16690"/>
    <s v="Kristen Hastings"/>
    <x v="1"/>
    <s v="United States"/>
    <s v="Springfield"/>
    <x v="17"/>
    <n v="22153"/>
    <x v="0"/>
    <s v="OFF-PA-10000675"/>
    <x v="1"/>
    <x v="10"/>
    <s v="Xerox 1919"/>
    <n v="122.97"/>
    <n v="3"/>
    <n v="0"/>
    <n v="60.255300000000005"/>
  </r>
  <r>
    <n v="7587"/>
    <s v="CA-2011-163223"/>
    <x v="2"/>
    <x v="90"/>
    <d v="2011-03-25T00:00:00"/>
    <s v="Standard Class"/>
    <s v="KH-16690"/>
    <s v="Kristen Hastings"/>
    <x v="1"/>
    <s v="United States"/>
    <s v="Springfield"/>
    <x v="17"/>
    <n v="22153"/>
    <x v="0"/>
    <s v="OFF-AR-10001573"/>
    <x v="1"/>
    <x v="6"/>
    <s v="American Pencil"/>
    <n v="9.32"/>
    <n v="4"/>
    <n v="0"/>
    <n v="2.702799999999999"/>
  </r>
  <r>
    <n v="7588"/>
    <s v="CA-2011-163223"/>
    <x v="2"/>
    <x v="90"/>
    <d v="2011-03-25T00:00:00"/>
    <s v="Standard Class"/>
    <s v="KH-16690"/>
    <s v="Kristen Hastings"/>
    <x v="1"/>
    <s v="United States"/>
    <s v="Springfield"/>
    <x v="17"/>
    <n v="22153"/>
    <x v="0"/>
    <s v="OFF-BI-10001597"/>
    <x v="1"/>
    <x v="8"/>
    <s v="Wilson Jones Ledger-Size, Piano-Hinge Binder, 2&quot;, Blue"/>
    <n v="122.94"/>
    <n v="3"/>
    <n v="0"/>
    <n v="59.011199999999988"/>
  </r>
  <r>
    <n v="7589"/>
    <s v="CA-2014-122945"/>
    <x v="3"/>
    <x v="673"/>
    <d v="2014-11-23T00:00:00"/>
    <s v="Standard Class"/>
    <s v="MB-18085"/>
    <s v="Mick Brown"/>
    <x v="0"/>
    <s v="United States"/>
    <s v="Roseville"/>
    <x v="1"/>
    <n v="95661"/>
    <x v="1"/>
    <s v="FUR-FU-10001196"/>
    <x v="0"/>
    <x v="5"/>
    <s v="DAX Cubicle Frames - 8x10"/>
    <n v="17.309999999999999"/>
    <n v="3"/>
    <n v="0"/>
    <n v="5.1929999999999996"/>
  </r>
  <r>
    <n v="7590"/>
    <s v="CA-2012-139738"/>
    <x v="1"/>
    <x v="12"/>
    <d v="2012-09-29T00:00:00"/>
    <s v="Standard Class"/>
    <s v="DK-12895"/>
    <s v="Dana Kaydos"/>
    <x v="0"/>
    <s v="United States"/>
    <s v="Rockford"/>
    <x v="10"/>
    <n v="61107"/>
    <x v="2"/>
    <s v="OFF-AR-10004602"/>
    <x v="1"/>
    <x v="6"/>
    <s v="Boston KS Multi-Size Manual Pencil Sharpener"/>
    <n v="128.744"/>
    <n v="7"/>
    <n v="0.2"/>
    <n v="12.874400000000001"/>
  </r>
  <r>
    <n v="7591"/>
    <s v="CA-2013-158778"/>
    <x v="0"/>
    <x v="64"/>
    <d v="2013-09-10T00:00:00"/>
    <s v="Standard Class"/>
    <s v="DB-13210"/>
    <s v="Dean Braden"/>
    <x v="0"/>
    <s v="United States"/>
    <s v="Philadelphia"/>
    <x v="9"/>
    <n v="19134"/>
    <x v="3"/>
    <s v="FUR-FU-10000260"/>
    <x v="0"/>
    <x v="5"/>
    <s v="6&quot; Cubicle Wall Clock, Black"/>
    <n v="58.248000000000005"/>
    <n v="9"/>
    <n v="0.2"/>
    <n v="11.649599999999996"/>
  </r>
  <r>
    <n v="7592"/>
    <s v="CA-2013-158778"/>
    <x v="0"/>
    <x v="64"/>
    <d v="2013-09-10T00:00:00"/>
    <s v="Standard Class"/>
    <s v="DB-13210"/>
    <s v="Dean Braden"/>
    <x v="0"/>
    <s v="United States"/>
    <s v="Philadelphia"/>
    <x v="9"/>
    <n v="19134"/>
    <x v="3"/>
    <s v="FUR-CH-10001146"/>
    <x v="0"/>
    <x v="1"/>
    <s v="Global Task Chair, Black"/>
    <n v="71.245999999999995"/>
    <n v="2"/>
    <n v="0.3"/>
    <n v="-19.338199999999993"/>
  </r>
  <r>
    <n v="7593"/>
    <s v="CA-2013-158778"/>
    <x v="0"/>
    <x v="64"/>
    <d v="2013-09-10T00:00:00"/>
    <s v="Standard Class"/>
    <s v="DB-13210"/>
    <s v="Dean Braden"/>
    <x v="0"/>
    <s v="United States"/>
    <s v="Philadelphia"/>
    <x v="9"/>
    <n v="19134"/>
    <x v="3"/>
    <s v="OFF-AR-10000896"/>
    <x v="1"/>
    <x v="6"/>
    <s v="Newell 329"/>
    <n v="7.8719999999999999"/>
    <n v="3"/>
    <n v="0.2"/>
    <n v="0.59039999999999937"/>
  </r>
  <r>
    <n v="7594"/>
    <s v="CA-2013-158778"/>
    <x v="0"/>
    <x v="64"/>
    <d v="2013-09-10T00:00:00"/>
    <s v="Standard Class"/>
    <s v="DB-13210"/>
    <s v="Dean Braden"/>
    <x v="0"/>
    <s v="United States"/>
    <s v="Philadelphia"/>
    <x v="9"/>
    <n v="19134"/>
    <x v="3"/>
    <s v="FUR-CH-10000309"/>
    <x v="0"/>
    <x v="1"/>
    <s v="Global Comet Stacking Arm Chair"/>
    <n v="887.27099999999984"/>
    <n v="3"/>
    <n v="0.3"/>
    <n v="-63.376499999999965"/>
  </r>
  <r>
    <n v="7595"/>
    <s v="CA-2014-11965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s v="CA-2014-119655"/>
    <x v="3"/>
    <x v="693"/>
    <d v="2014-04-25T00:00:00"/>
    <s v="Standard Class"/>
    <s v="CV-12295"/>
    <s v="Christina VanderZanden"/>
    <x v="0"/>
    <s v="United States"/>
    <s v="Detroit"/>
    <x v="12"/>
    <n v="48234"/>
    <x v="2"/>
    <s v="OFF-BI-10001036"/>
    <x v="1"/>
    <x v="8"/>
    <s v="Cardinal EasyOpen D-Ring Binders"/>
    <n v="36.56"/>
    <n v="4"/>
    <n v="0"/>
    <n v="18.28"/>
  </r>
  <r>
    <n v="7597"/>
    <s v="CA-2012-164567"/>
    <x v="1"/>
    <x v="925"/>
    <d v="2012-06-19T00:00:00"/>
    <s v="Standard Class"/>
    <s v="GK-14620"/>
    <s v="Grace Kelly"/>
    <x v="1"/>
    <s v="United States"/>
    <s v="Los Angeles"/>
    <x v="1"/>
    <n v="90004"/>
    <x v="1"/>
    <s v="TEC-PH-10002103"/>
    <x v="2"/>
    <x v="7"/>
    <s v="Jabra SPEAK 410"/>
    <n v="225.57599999999996"/>
    <n v="3"/>
    <n v="0.2"/>
    <n v="22.557600000000008"/>
  </r>
  <r>
    <n v="7598"/>
    <s v="CA-2011-131947"/>
    <x v="2"/>
    <x v="328"/>
    <d v="2011-09-22T00:00:00"/>
    <s v="Standard Class"/>
    <s v="JA-15970"/>
    <s v="Joseph Airdo"/>
    <x v="0"/>
    <s v="United States"/>
    <s v="Springfield"/>
    <x v="21"/>
    <n v="97477"/>
    <x v="1"/>
    <s v="OFF-AR-10001473"/>
    <x v="1"/>
    <x v="6"/>
    <s v="Newell 313"/>
    <n v="5.2480000000000002"/>
    <n v="2"/>
    <n v="0.2"/>
    <n v="0.45920000000000027"/>
  </r>
  <r>
    <n v="7599"/>
    <s v="CA-2011-131947"/>
    <x v="2"/>
    <x v="328"/>
    <d v="2011-09-22T00:00:00"/>
    <s v="Standard Class"/>
    <s v="JA-15970"/>
    <s v="Joseph Airdo"/>
    <x v="0"/>
    <s v="United States"/>
    <s v="Springfield"/>
    <x v="21"/>
    <n v="97477"/>
    <x v="1"/>
    <s v="OFF-AR-10000411"/>
    <x v="1"/>
    <x v="6"/>
    <s v="Boston 16701 Slimline Battery Pencil Sharpener"/>
    <n v="38.256"/>
    <n v="3"/>
    <n v="0.2"/>
    <n v="4.7819999999999947"/>
  </r>
  <r>
    <n v="7600"/>
    <s v="CA-2011-131947"/>
    <x v="2"/>
    <x v="328"/>
    <d v="2011-09-22T00:00:00"/>
    <s v="Standard Class"/>
    <s v="JA-15970"/>
    <s v="Joseph Airdo"/>
    <x v="0"/>
    <s v="United States"/>
    <s v="Springfield"/>
    <x v="21"/>
    <n v="97477"/>
    <x v="1"/>
    <s v="OFF-PA-10000246"/>
    <x v="1"/>
    <x v="10"/>
    <s v="Riverleaf Stik-Withit Designer Note Cubes"/>
    <n v="40.24"/>
    <n v="5"/>
    <n v="0.2"/>
    <n v="13.078000000000001"/>
  </r>
  <r>
    <n v="7601"/>
    <s v="CA-2011-131947"/>
    <x v="2"/>
    <x v="328"/>
    <d v="2011-09-22T00:00:00"/>
    <s v="Standard Class"/>
    <s v="JA-15970"/>
    <s v="Joseph Airdo"/>
    <x v="0"/>
    <s v="United States"/>
    <s v="Springfield"/>
    <x v="21"/>
    <n v="97477"/>
    <x v="1"/>
    <s v="TEC-MA-10004086"/>
    <x v="2"/>
    <x v="15"/>
    <s v="Plantronics Single Ear Headset"/>
    <n v="29.925000000000001"/>
    <n v="5"/>
    <n v="0.7"/>
    <n v="-21.944999999999993"/>
  </r>
  <r>
    <n v="7602"/>
    <s v="CA-2011-131947"/>
    <x v="2"/>
    <x v="328"/>
    <d v="2011-09-22T00:00:00"/>
    <s v="Standard Class"/>
    <s v="JA-15970"/>
    <s v="Joseph Airdo"/>
    <x v="0"/>
    <s v="United States"/>
    <s v="Springfield"/>
    <x v="21"/>
    <n v="97477"/>
    <x v="1"/>
    <s v="OFF-PA-10003039"/>
    <x v="1"/>
    <x v="10"/>
    <s v="Xerox 1960"/>
    <n v="148.70400000000001"/>
    <n v="6"/>
    <n v="0.2"/>
    <n v="46.469999999999985"/>
  </r>
  <r>
    <n v="7603"/>
    <s v="CA-2011-131947"/>
    <x v="2"/>
    <x v="328"/>
    <d v="2011-09-22T00:00:00"/>
    <s v="Standard Class"/>
    <s v="JA-15970"/>
    <s v="Joseph Airdo"/>
    <x v="0"/>
    <s v="United States"/>
    <s v="Springfield"/>
    <x v="21"/>
    <n v="97477"/>
    <x v="1"/>
    <s v="TEC-AC-10004633"/>
    <x v="2"/>
    <x v="11"/>
    <s v="Verbatim 25 GB 6x Blu-ray Single Layer Recordable Disc, 3/Pack"/>
    <n v="55.92"/>
    <n v="10"/>
    <n v="0.2"/>
    <n v="16.776000000000007"/>
  </r>
  <r>
    <n v="7604"/>
    <s v="CA-2013-152520"/>
    <x v="0"/>
    <x v="630"/>
    <d v="2013-07-13T00:00:00"/>
    <s v="Standard Class"/>
    <s v="TH-21115"/>
    <s v="Thea Hudgings"/>
    <x v="1"/>
    <s v="United States"/>
    <s v="Providence"/>
    <x v="34"/>
    <n v="2908"/>
    <x v="3"/>
    <s v="OFF-PA-10000289"/>
    <x v="1"/>
    <x v="10"/>
    <s v="Xerox 213"/>
    <n v="12.96"/>
    <n v="2"/>
    <n v="0"/>
    <n v="6.2208000000000006"/>
  </r>
  <r>
    <n v="7605"/>
    <s v="CA-2013-101791"/>
    <x v="0"/>
    <x v="1022"/>
    <d v="2013-06-01T00:00:00"/>
    <s v="Standard Class"/>
    <s v="BS-11665"/>
    <s v="Brian Stugart"/>
    <x v="0"/>
    <s v="United States"/>
    <s v="Chicago"/>
    <x v="10"/>
    <n v="60623"/>
    <x v="2"/>
    <s v="FUR-FU-10003247"/>
    <x v="0"/>
    <x v="5"/>
    <s v="36X48 HARDFLOOR CHAIRMAT"/>
    <n v="25.176000000000002"/>
    <n v="3"/>
    <n v="0.6"/>
    <n v="-33.358199999999997"/>
  </r>
  <r>
    <n v="7606"/>
    <s v="CA-2013-101791"/>
    <x v="0"/>
    <x v="1022"/>
    <d v="2013-06-01T00:00:00"/>
    <s v="Standard Class"/>
    <s v="BS-11665"/>
    <s v="Brian Stugart"/>
    <x v="0"/>
    <s v="United States"/>
    <s v="Chicago"/>
    <x v="10"/>
    <n v="60623"/>
    <x v="2"/>
    <s v="FUR-FU-10002191"/>
    <x v="0"/>
    <x v="5"/>
    <s v="G.E. Halogen Desk Lamp Bulbs"/>
    <n v="5.5840000000000005"/>
    <n v="2"/>
    <n v="0.6"/>
    <n v="-1.6751999999999994"/>
  </r>
  <r>
    <n v="7607"/>
    <s v="CA-2013-101791"/>
    <x v="0"/>
    <x v="1022"/>
    <d v="2013-06-01T00:00:00"/>
    <s v="Standard Class"/>
    <s v="BS-11665"/>
    <s v="Brian Stugart"/>
    <x v="0"/>
    <s v="United States"/>
    <s v="Chicago"/>
    <x v="10"/>
    <n v="60623"/>
    <x v="2"/>
    <s v="OFF-ST-10001496"/>
    <x v="1"/>
    <x v="4"/>
    <s v="Standard Rollaway File with Lock"/>
    <n v="1297.3680000000002"/>
    <n v="9"/>
    <n v="0.2"/>
    <n v="97.302599999999984"/>
  </r>
  <r>
    <n v="7608"/>
    <s v="CA-2014-121195"/>
    <x v="3"/>
    <x v="165"/>
    <d v="2014-12-28T00:00:00"/>
    <s v="First Class"/>
    <s v="NS-18505"/>
    <s v="Neola Schneider"/>
    <x v="0"/>
    <s v="United States"/>
    <s v="Dallas"/>
    <x v="5"/>
    <n v="75220"/>
    <x v="2"/>
    <s v="OFF-ST-10000585"/>
    <x v="1"/>
    <x v="4"/>
    <s v="Economy Rollaway Files"/>
    <n v="264.32"/>
    <n v="2"/>
    <n v="0.2"/>
    <n v="19.823999999999998"/>
  </r>
  <r>
    <n v="7609"/>
    <s v="CA-2014-163209"/>
    <x v="3"/>
    <x v="898"/>
    <d v="2014-05-08T00:00:00"/>
    <s v="Standard Class"/>
    <s v="MK-18160"/>
    <s v="Mike Kennedy"/>
    <x v="0"/>
    <s v="United States"/>
    <s v="San Francisco"/>
    <x v="1"/>
    <n v="94122"/>
    <x v="1"/>
    <s v="OFF-PA-10001166"/>
    <x v="1"/>
    <x v="10"/>
    <s v="Xerox 2"/>
    <n v="25.92"/>
    <n v="4"/>
    <n v="0"/>
    <n v="12.441600000000001"/>
  </r>
  <r>
    <n v="7610"/>
    <s v="CA-2014-163209"/>
    <x v="3"/>
    <x v="898"/>
    <d v="2014-05-08T00:00:00"/>
    <s v="Standard Class"/>
    <s v="MK-18160"/>
    <s v="Mike Kennedy"/>
    <x v="0"/>
    <s v="United States"/>
    <s v="San Francisco"/>
    <x v="1"/>
    <n v="94122"/>
    <x v="1"/>
    <s v="OFF-AR-10003651"/>
    <x v="1"/>
    <x v="6"/>
    <s v="Newell 350"/>
    <n v="22.959999999999997"/>
    <n v="7"/>
    <n v="0"/>
    <n v="6.6583999999999968"/>
  </r>
  <r>
    <n v="7611"/>
    <s v="CA-2011-133354"/>
    <x v="2"/>
    <x v="1165"/>
    <d v="2011-02-25T00:00:00"/>
    <s v="First Class"/>
    <s v="SA-20830"/>
    <s v="Sue Ann Reed"/>
    <x v="0"/>
    <s v="United States"/>
    <s v="Moreno Valley"/>
    <x v="1"/>
    <n v="92553"/>
    <x v="1"/>
    <s v="OFF-PA-10001800"/>
    <x v="1"/>
    <x v="10"/>
    <s v="Xerox 220"/>
    <n v="19.440000000000001"/>
    <n v="3"/>
    <n v="0"/>
    <n v="9.3312000000000008"/>
  </r>
  <r>
    <n v="7612"/>
    <s v="US-2012-130491"/>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s v="US-2012-130491"/>
    <x v="1"/>
    <x v="285"/>
    <d v="2012-02-11T00:00:00"/>
    <s v="First Class"/>
    <s v="BH-11710"/>
    <s v="Brosina Hoffman"/>
    <x v="0"/>
    <s v="United States"/>
    <s v="Garden City"/>
    <x v="41"/>
    <n v="67846"/>
    <x v="2"/>
    <s v="OFF-FA-10000134"/>
    <x v="1"/>
    <x v="13"/>
    <s v="Advantus Push Pins, Aluminum Head"/>
    <n v="5.81"/>
    <n v="1"/>
    <n v="0"/>
    <n v="1.8010999999999999"/>
  </r>
  <r>
    <n v="7614"/>
    <s v="US-2012-130491"/>
    <x v="1"/>
    <x v="285"/>
    <d v="2012-02-11T00:00:00"/>
    <s v="First Class"/>
    <s v="BH-11710"/>
    <s v="Brosina Hoffman"/>
    <x v="0"/>
    <s v="United States"/>
    <s v="Garden City"/>
    <x v="41"/>
    <n v="67846"/>
    <x v="2"/>
    <s v="OFF-AR-10001149"/>
    <x v="1"/>
    <x v="6"/>
    <s v="Sanford Colorific Colored Pencils, 12/Box"/>
    <n v="5.76"/>
    <n v="2"/>
    <n v="0"/>
    <n v="1.7279999999999998"/>
  </r>
  <r>
    <n v="7615"/>
    <s v="CA-2012-113740"/>
    <x v="1"/>
    <x v="252"/>
    <d v="2012-08-28T00:00:00"/>
    <s v="Second Class"/>
    <s v="SC-20380"/>
    <s v="Shahid Collister"/>
    <x v="0"/>
    <s v="United States"/>
    <s v="New York City"/>
    <x v="15"/>
    <n v="10035"/>
    <x v="3"/>
    <s v="FUR-FU-10000010"/>
    <x v="0"/>
    <x v="5"/>
    <s v="DAX Value U-Channel Document Frames, Easel Back"/>
    <n v="14.91"/>
    <n v="3"/>
    <n v="0"/>
    <n v="4.6220999999999997"/>
  </r>
  <r>
    <n v="7616"/>
    <s v="CA-2011-148425"/>
    <x v="2"/>
    <x v="953"/>
    <d v="2011-12-04T00:00:00"/>
    <s v="Standard Class"/>
    <s v="RF-19345"/>
    <s v="Randy Ferguson"/>
    <x v="1"/>
    <s v="United States"/>
    <s v="Orlando"/>
    <x v="2"/>
    <n v="32839"/>
    <x v="0"/>
    <s v="OFF-BI-10000201"/>
    <x v="1"/>
    <x v="8"/>
    <s v="Avery Triangle Shaped Sheet Lifters, Black, 2/Pack"/>
    <n v="6.6420000000000012"/>
    <n v="9"/>
    <n v="0.7"/>
    <n v="-4.427999999999999"/>
  </r>
  <r>
    <n v="7617"/>
    <s v="CA-2013-144309"/>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s v="CA-2013-144309"/>
    <x v="0"/>
    <x v="107"/>
    <d v="2013-12-17T00:00:00"/>
    <s v="Standard Class"/>
    <s v="CM-12235"/>
    <s v="Chris McAfee"/>
    <x v="0"/>
    <s v="United States"/>
    <s v="Watertown"/>
    <x v="15"/>
    <n v="13601"/>
    <x v="3"/>
    <s v="OFF-BI-10003656"/>
    <x v="1"/>
    <x v="8"/>
    <s v="Fellowes PB200 Plastic Comb Binding Machine"/>
    <n v="679.96"/>
    <n v="5"/>
    <n v="0.2"/>
    <n v="220.98699999999997"/>
  </r>
  <r>
    <n v="7619"/>
    <s v="CA-2014-151225"/>
    <x v="3"/>
    <x v="855"/>
    <d v="2014-10-30T00:00:00"/>
    <s v="First Class"/>
    <s v="JM-15655"/>
    <s v="Jim Mitchum"/>
    <x v="1"/>
    <s v="United States"/>
    <s v="Los Angeles"/>
    <x v="1"/>
    <n v="90032"/>
    <x v="1"/>
    <s v="FUR-TA-10001539"/>
    <x v="0"/>
    <x v="3"/>
    <s v="Chromcraft Rectangular Conference Tables"/>
    <n v="189.57600000000002"/>
    <n v="1"/>
    <n v="0.2"/>
    <n v="9.4787999999999784"/>
  </r>
  <r>
    <n v="7620"/>
    <s v="CA-2014-151225"/>
    <x v="3"/>
    <x v="855"/>
    <d v="2014-10-30T00:00:00"/>
    <s v="First Class"/>
    <s v="JM-15655"/>
    <s v="Jim Mitchum"/>
    <x v="1"/>
    <s v="United States"/>
    <s v="Los Angeles"/>
    <x v="1"/>
    <n v="90032"/>
    <x v="1"/>
    <s v="TEC-PH-10004100"/>
    <x v="2"/>
    <x v="7"/>
    <s v="Griffin GC17055 Auxiliary Audio Cable"/>
    <n v="71.959999999999994"/>
    <n v="5"/>
    <n v="0.2"/>
    <n v="7.1960000000000015"/>
  </r>
  <r>
    <n v="7621"/>
    <s v="US-2011-1440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s v="US-2011-144078"/>
    <x v="2"/>
    <x v="641"/>
    <d v="2011-11-29T00:00:00"/>
    <s v="Standard Class"/>
    <s v="RB-19435"/>
    <s v="Richard Bierner"/>
    <x v="0"/>
    <s v="United States"/>
    <s v="Los Angeles"/>
    <x v="1"/>
    <n v="90004"/>
    <x v="1"/>
    <s v="FUR-CH-10002335"/>
    <x v="0"/>
    <x v="1"/>
    <s v="Hon GuestStacker Chair"/>
    <n v="725.34400000000005"/>
    <n v="4"/>
    <n v="0.2"/>
    <n v="54.400800000000004"/>
  </r>
  <r>
    <n v="7623"/>
    <s v="US-2011-144078"/>
    <x v="2"/>
    <x v="641"/>
    <d v="2011-11-29T00:00:00"/>
    <s v="Standard Class"/>
    <s v="RB-19435"/>
    <s v="Richard Bierner"/>
    <x v="0"/>
    <s v="United States"/>
    <s v="Los Angeles"/>
    <x v="1"/>
    <n v="90004"/>
    <x v="1"/>
    <s v="OFF-AR-10004707"/>
    <x v="1"/>
    <x v="6"/>
    <s v="Staples"/>
    <n v="7.4399999999999995"/>
    <n v="3"/>
    <n v="0"/>
    <n v="2.6039999999999996"/>
  </r>
  <r>
    <n v="7624"/>
    <s v="CA-2011-124464"/>
    <x v="2"/>
    <x v="686"/>
    <d v="2011-07-20T00:00:00"/>
    <s v="Standard Class"/>
    <s v="SS-20515"/>
    <s v="Shirley Schmidt"/>
    <x v="2"/>
    <s v="United States"/>
    <s v="Newark"/>
    <x v="13"/>
    <n v="19711"/>
    <x v="3"/>
    <s v="OFF-AP-10000576"/>
    <x v="1"/>
    <x v="9"/>
    <s v="Belkin 7 Outlet SurgeMaster II"/>
    <n v="39.479999999999997"/>
    <n v="1"/>
    <n v="0"/>
    <n v="11.054400000000001"/>
  </r>
  <r>
    <n v="7625"/>
    <s v="CA-2012-136805"/>
    <x v="1"/>
    <x v="293"/>
    <d v="2012-05-27T00:00:00"/>
    <s v="Second Class"/>
    <s v="NM-18445"/>
    <s v="Nathan Mautz"/>
    <x v="2"/>
    <s v="United States"/>
    <s v="Detroit"/>
    <x v="12"/>
    <n v="48234"/>
    <x v="2"/>
    <s v="OFF-AP-10001394"/>
    <x v="1"/>
    <x v="9"/>
    <s v="Harmony Air Purifier"/>
    <n v="850.5"/>
    <n v="5"/>
    <n v="0.1"/>
    <n v="245.69999999999993"/>
  </r>
  <r>
    <n v="7626"/>
    <s v="CA-2012-136805"/>
    <x v="1"/>
    <x v="293"/>
    <d v="2012-05-27T00:00:00"/>
    <s v="Second Class"/>
    <s v="NM-18445"/>
    <s v="Nathan Mautz"/>
    <x v="2"/>
    <s v="United States"/>
    <s v="Detroit"/>
    <x v="12"/>
    <n v="48234"/>
    <x v="2"/>
    <s v="FUR-FU-10003724"/>
    <x v="0"/>
    <x v="5"/>
    <s v="Westinghouse Clip-On Gooseneck Lamps"/>
    <n v="75.33"/>
    <n v="9"/>
    <n v="0"/>
    <n v="19.585799999999999"/>
  </r>
  <r>
    <n v="7627"/>
    <s v="US-2012-159499"/>
    <x v="1"/>
    <x v="82"/>
    <d v="2012-11-23T00:00:00"/>
    <s v="Second Class"/>
    <s v="EM-14095"/>
    <s v="Eudokia Martin"/>
    <x v="1"/>
    <s v="United States"/>
    <s v="Phoenix"/>
    <x v="16"/>
    <n v="85023"/>
    <x v="1"/>
    <s v="OFF-AP-10002867"/>
    <x v="1"/>
    <x v="9"/>
    <s v="Fellowes Command Center 5-outlet power strip"/>
    <n v="325.63200000000006"/>
    <n v="6"/>
    <n v="0.2"/>
    <n v="28.492799999999988"/>
  </r>
  <r>
    <n v="7628"/>
    <s v="US-2012-159499"/>
    <x v="1"/>
    <x v="82"/>
    <d v="2012-11-23T00:00:00"/>
    <s v="Second Class"/>
    <s v="EM-14095"/>
    <s v="Eudokia Martin"/>
    <x v="1"/>
    <s v="United States"/>
    <s v="Phoenix"/>
    <x v="16"/>
    <n v="85023"/>
    <x v="1"/>
    <s v="TEC-AC-10002718"/>
    <x v="2"/>
    <x v="11"/>
    <s v="Belkin Standard 104 key USB Keyboard"/>
    <n v="23.344000000000001"/>
    <n v="2"/>
    <n v="0.2"/>
    <n v="-1.4590000000000014"/>
  </r>
  <r>
    <n v="7629"/>
    <s v="US-2012-159499"/>
    <x v="1"/>
    <x v="82"/>
    <d v="2012-11-23T00:00:00"/>
    <s v="Second Class"/>
    <s v="EM-14095"/>
    <s v="Eudokia Martin"/>
    <x v="1"/>
    <s v="United States"/>
    <s v="Phoenix"/>
    <x v="16"/>
    <n v="85023"/>
    <x v="1"/>
    <s v="OFF-LA-10003121"/>
    <x v="1"/>
    <x v="2"/>
    <s v="Avery 506"/>
    <n v="16.520000000000003"/>
    <n v="5"/>
    <n v="0.2"/>
    <n v="5.368999999999998"/>
  </r>
  <r>
    <n v="7630"/>
    <s v="CA-2011-162089"/>
    <x v="2"/>
    <x v="809"/>
    <d v="2011-04-01T00:00:00"/>
    <s v="First Class"/>
    <s v="MP-17470"/>
    <s v="Mark Packer"/>
    <x v="2"/>
    <s v="United States"/>
    <s v="Brownsville"/>
    <x v="5"/>
    <n v="78521"/>
    <x v="2"/>
    <s v="OFF-EN-10002230"/>
    <x v="1"/>
    <x v="12"/>
    <s v="Airmail Envelopes"/>
    <n v="335.72"/>
    <n v="5"/>
    <n v="0.2"/>
    <n v="113.30549999999999"/>
  </r>
  <r>
    <n v="7631"/>
    <s v="CA-2011-162089"/>
    <x v="2"/>
    <x v="809"/>
    <d v="2011-04-01T00:00:00"/>
    <s v="First Class"/>
    <s v="MP-17470"/>
    <s v="Mark Packer"/>
    <x v="2"/>
    <s v="United States"/>
    <s v="Brownsville"/>
    <x v="5"/>
    <n v="78521"/>
    <x v="2"/>
    <s v="TEC-PH-10001819"/>
    <x v="2"/>
    <x v="7"/>
    <s v="Innergie mMini Combo Duo USB Travel Charging Kit"/>
    <n v="251.94400000000002"/>
    <n v="7"/>
    <n v="0.2"/>
    <n v="88.180399999999977"/>
  </r>
  <r>
    <n v="7632"/>
    <s v="CA-2011-162089"/>
    <x v="2"/>
    <x v="809"/>
    <d v="2011-04-01T00:00:00"/>
    <s v="First Class"/>
    <s v="MP-17470"/>
    <s v="Mark Packer"/>
    <x v="2"/>
    <s v="United States"/>
    <s v="Brownsville"/>
    <x v="5"/>
    <n v="78521"/>
    <x v="2"/>
    <s v="FUR-CH-10002304"/>
    <x v="0"/>
    <x v="1"/>
    <s v="Global Stack Chair without Arms, Black"/>
    <n v="127.30199999999999"/>
    <n v="7"/>
    <n v="0.3"/>
    <n v="-9.0929999999999964"/>
  </r>
  <r>
    <n v="7633"/>
    <s v="US-2014-158526"/>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s v="US-2014-158526"/>
    <x v="3"/>
    <x v="614"/>
    <d v="2015-01-02T00:00:00"/>
    <s v="Second Class"/>
    <s v="KH-16360"/>
    <s v="Katherine Hughes"/>
    <x v="0"/>
    <s v="United States"/>
    <s v="Louisville"/>
    <x v="0"/>
    <n v="40214"/>
    <x v="0"/>
    <s v="OFF-BI-10002414"/>
    <x v="1"/>
    <x v="8"/>
    <s v="GBC ProClick Spines for 32-Hole Punch"/>
    <n v="12.53"/>
    <n v="1"/>
    <n v="0"/>
    <n v="5.8890999999999991"/>
  </r>
  <r>
    <n v="7635"/>
    <s v="US-2014-158526"/>
    <x v="3"/>
    <x v="614"/>
    <d v="2015-01-02T00:00:00"/>
    <s v="Second Class"/>
    <s v="KH-16360"/>
    <s v="Katherine Hughes"/>
    <x v="0"/>
    <s v="United States"/>
    <s v="Louisville"/>
    <x v="0"/>
    <n v="40214"/>
    <x v="0"/>
    <s v="OFF-AR-10003696"/>
    <x v="1"/>
    <x v="6"/>
    <s v="Panasonic KP-350BK Electric Pencil Sharpener with Auto Stop"/>
    <n v="34.58"/>
    <n v="1"/>
    <n v="0"/>
    <n v="10.028199999999998"/>
  </r>
  <r>
    <n v="7636"/>
    <s v="US-2014-158526"/>
    <x v="3"/>
    <x v="614"/>
    <d v="2015-01-02T00:00:00"/>
    <s v="Second Class"/>
    <s v="KH-16360"/>
    <s v="Katherine Hughes"/>
    <x v="0"/>
    <s v="United States"/>
    <s v="Louisville"/>
    <x v="0"/>
    <n v="40214"/>
    <x v="0"/>
    <s v="FUR-CH-10004495"/>
    <x v="0"/>
    <x v="1"/>
    <s v="Global Leather and Oak Executive Chair, Black"/>
    <n v="300.98"/>
    <n v="1"/>
    <n v="0"/>
    <n v="87.28419999999997"/>
  </r>
  <r>
    <n v="7637"/>
    <s v="US-2014-158526"/>
    <x v="3"/>
    <x v="614"/>
    <d v="2015-01-02T00:00:00"/>
    <s v="Second Class"/>
    <s v="KH-16360"/>
    <s v="Katherine Hughes"/>
    <x v="0"/>
    <s v="United States"/>
    <s v="Louisville"/>
    <x v="0"/>
    <n v="40214"/>
    <x v="0"/>
    <s v="FUR-CH-10001270"/>
    <x v="0"/>
    <x v="1"/>
    <s v="Harbour Creations Steel Folding Chair"/>
    <n v="258.75"/>
    <n v="3"/>
    <n v="0"/>
    <n v="77.624999999999972"/>
  </r>
  <r>
    <n v="7638"/>
    <s v="CA-2014-104885"/>
    <x v="3"/>
    <x v="580"/>
    <d v="2014-03-09T00:00:00"/>
    <s v="Standard Class"/>
    <s v="DB-13555"/>
    <s v="Dorothy Badders"/>
    <x v="1"/>
    <s v="United States"/>
    <s v="Newark"/>
    <x v="13"/>
    <n v="19711"/>
    <x v="3"/>
    <s v="OFF-AR-10001615"/>
    <x v="1"/>
    <x v="6"/>
    <s v="Newell 34"/>
    <n v="59.519999999999996"/>
    <n v="3"/>
    <n v="0"/>
    <n v="15.475200000000001"/>
  </r>
  <r>
    <n v="7639"/>
    <s v="CA-2014-104885"/>
    <x v="3"/>
    <x v="580"/>
    <d v="2014-03-09T00:00:00"/>
    <s v="Standard Class"/>
    <s v="DB-13555"/>
    <s v="Dorothy Badders"/>
    <x v="1"/>
    <s v="United States"/>
    <s v="Newark"/>
    <x v="13"/>
    <n v="19711"/>
    <x v="3"/>
    <s v="OFF-EN-10003286"/>
    <x v="1"/>
    <x v="12"/>
    <s v="Staples"/>
    <n v="57.959999999999994"/>
    <n v="7"/>
    <n v="0"/>
    <n v="27.241199999999996"/>
  </r>
  <r>
    <n v="7640"/>
    <s v="CA-2014-104885"/>
    <x v="3"/>
    <x v="580"/>
    <d v="2014-03-09T00:00:00"/>
    <s v="Standard Class"/>
    <s v="DB-13555"/>
    <s v="Dorothy Badders"/>
    <x v="1"/>
    <s v="United States"/>
    <s v="Newark"/>
    <x v="13"/>
    <n v="19711"/>
    <x v="3"/>
    <s v="FUR-BO-10003660"/>
    <x v="0"/>
    <x v="0"/>
    <s v="Bush Cubix Collection Bookcases, Fully Assembled"/>
    <n v="441.96"/>
    <n v="2"/>
    <n v="0"/>
    <n v="101.6508"/>
  </r>
  <r>
    <n v="7641"/>
    <s v="CA-2014-104885"/>
    <x v="3"/>
    <x v="580"/>
    <d v="2014-03-09T00:00:00"/>
    <s v="Standard Class"/>
    <s v="DB-13555"/>
    <s v="Dorothy Badders"/>
    <x v="1"/>
    <s v="United States"/>
    <s v="Newark"/>
    <x v="13"/>
    <n v="19711"/>
    <x v="3"/>
    <s v="OFF-PA-10002764"/>
    <x v="1"/>
    <x v="10"/>
    <s v="Staples"/>
    <n v="68.039999999999992"/>
    <n v="6"/>
    <n v="0"/>
    <n v="33.339599999999997"/>
  </r>
  <r>
    <n v="7642"/>
    <s v="US-2013-157490"/>
    <x v="0"/>
    <x v="1099"/>
    <d v="2013-10-08T00:00:00"/>
    <s v="First Class"/>
    <s v="LB-16795"/>
    <s v="Laurel Beltran"/>
    <x v="2"/>
    <s v="United States"/>
    <s v="Pueblo"/>
    <x v="22"/>
    <n v="81001"/>
    <x v="1"/>
    <s v="TEC-MA-10001695"/>
    <x v="2"/>
    <x v="15"/>
    <s v="Zebra GK420t Direct Thermal/Thermal Transfer Printer"/>
    <n v="703.71"/>
    <n v="6"/>
    <n v="0.7"/>
    <n v="-938.28"/>
  </r>
  <r>
    <n v="7643"/>
    <s v="US-2013-157490"/>
    <x v="0"/>
    <x v="1099"/>
    <d v="2013-10-08T00:00:00"/>
    <s v="First Class"/>
    <s v="LB-16795"/>
    <s v="Laurel Beltran"/>
    <x v="2"/>
    <s v="United States"/>
    <s v="Pueblo"/>
    <x v="22"/>
    <n v="81001"/>
    <x v="1"/>
    <s v="OFF-BI-10002824"/>
    <x v="1"/>
    <x v="8"/>
    <s v="Recycled Easel Ring Binders"/>
    <n v="17.904000000000003"/>
    <n v="4"/>
    <n v="0.7"/>
    <n v="-14.920000000000002"/>
  </r>
  <r>
    <n v="7644"/>
    <s v="US-2013-157490"/>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s v="US-2013-157490"/>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s v="CA-2012-161452"/>
    <x v="1"/>
    <x v="57"/>
    <d v="2012-04-11T00:00:00"/>
    <s v="Standard Class"/>
    <s v="CA-11965"/>
    <s v="Carol Adams"/>
    <x v="1"/>
    <s v="United States"/>
    <s v="Los Angeles"/>
    <x v="1"/>
    <n v="90036"/>
    <x v="1"/>
    <s v="FUR-CH-10003973"/>
    <x v="0"/>
    <x v="1"/>
    <s v="GuestStacker Chair with Chrome Finish Legs"/>
    <n v="892.22400000000005"/>
    <n v="3"/>
    <n v="0.2"/>
    <n v="89.222400000000022"/>
  </r>
  <r>
    <n v="7647"/>
    <s v="US-2011-115196"/>
    <x v="2"/>
    <x v="340"/>
    <d v="2011-09-13T00:00:00"/>
    <s v="Standard Class"/>
    <s v="DL-12925"/>
    <s v="Daniel Lacy"/>
    <x v="0"/>
    <s v="United States"/>
    <s v="Greenville"/>
    <x v="3"/>
    <n v="27834"/>
    <x v="0"/>
    <s v="TEC-MA-10002073"/>
    <x v="2"/>
    <x v="15"/>
    <s v="3D Systems Cube Printer, 2nd Generation, White"/>
    <n v="1299.99"/>
    <n v="2"/>
    <n v="0.5"/>
    <n v="-571.99559999999997"/>
  </r>
  <r>
    <n v="7648"/>
    <s v="CA-2013-138968"/>
    <x v="0"/>
    <x v="543"/>
    <d v="2013-03-17T00:00:00"/>
    <s v="First Class"/>
    <s v="FC-14335"/>
    <s v="Fred Chung"/>
    <x v="1"/>
    <s v="United States"/>
    <s v="San Francisco"/>
    <x v="1"/>
    <n v="94110"/>
    <x v="1"/>
    <s v="OFF-BI-10003529"/>
    <x v="1"/>
    <x v="8"/>
    <s v="Avery Round Ring Poly Binders"/>
    <n v="4.5439999999999996"/>
    <n v="2"/>
    <n v="0.2"/>
    <n v="1.6472"/>
  </r>
  <r>
    <n v="7649"/>
    <s v="CA-2013-138968"/>
    <x v="0"/>
    <x v="543"/>
    <d v="2013-03-17T00:00:00"/>
    <s v="First Class"/>
    <s v="FC-14335"/>
    <s v="Fred Chung"/>
    <x v="1"/>
    <s v="United States"/>
    <s v="San Francisco"/>
    <x v="1"/>
    <n v="94110"/>
    <x v="1"/>
    <s v="FUR-CH-10000309"/>
    <x v="0"/>
    <x v="1"/>
    <s v="Global Comet Stacking Arm Chair"/>
    <n v="1352.0320000000002"/>
    <n v="4"/>
    <n v="0.2"/>
    <n v="84.501999999999953"/>
  </r>
  <r>
    <n v="7650"/>
    <s v="CA-2012-1018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s v="CA-2012-101889"/>
    <x v="1"/>
    <x v="17"/>
    <d v="2012-12-31T00:00:00"/>
    <s v="Standard Class"/>
    <s v="DB-13120"/>
    <s v="David Bremer"/>
    <x v="1"/>
    <s v="United States"/>
    <s v="Marion"/>
    <x v="24"/>
    <n v="43302"/>
    <x v="3"/>
    <s v="OFF-EN-10003286"/>
    <x v="1"/>
    <x v="12"/>
    <s v="Staples"/>
    <n v="19.872"/>
    <n v="3"/>
    <n v="0.2"/>
    <n v="6.7067999999999977"/>
  </r>
  <r>
    <n v="7652"/>
    <s v="CA-2014-110821"/>
    <x v="3"/>
    <x v="783"/>
    <d v="2014-08-09T00:00:00"/>
    <s v="First Class"/>
    <s v="CK-12205"/>
    <s v="Chloris Kastensmidt"/>
    <x v="0"/>
    <s v="United States"/>
    <s v="Dallas"/>
    <x v="5"/>
    <n v="75081"/>
    <x v="2"/>
    <s v="TEC-AC-10001552"/>
    <x v="2"/>
    <x v="11"/>
    <s v="Logitech K350 2.4Ghz Wireless Keyboard"/>
    <n v="119.44800000000001"/>
    <n v="3"/>
    <n v="0.2"/>
    <n v="-13.437900000000006"/>
  </r>
  <r>
    <n v="7653"/>
    <s v="CA-2014-110821"/>
    <x v="3"/>
    <x v="783"/>
    <d v="2014-08-09T00:00:00"/>
    <s v="First Class"/>
    <s v="CK-12205"/>
    <s v="Chloris Kastensmidt"/>
    <x v="0"/>
    <s v="United States"/>
    <s v="Dallas"/>
    <x v="5"/>
    <n v="75081"/>
    <x v="2"/>
    <s v="OFF-ST-10002790"/>
    <x v="1"/>
    <x v="4"/>
    <s v="Safco Industrial Shelving"/>
    <n v="118.16"/>
    <n v="2"/>
    <n v="0.2"/>
    <n v="-25.108999999999988"/>
  </r>
  <r>
    <n v="7654"/>
    <s v="CA-2012-121552"/>
    <x v="1"/>
    <x v="204"/>
    <d v="2012-03-27T00:00:00"/>
    <s v="Standard Class"/>
    <s v="FW-14395"/>
    <s v="Fred Wasserman"/>
    <x v="1"/>
    <s v="United States"/>
    <s v="Huntsville"/>
    <x v="19"/>
    <n v="35810"/>
    <x v="0"/>
    <s v="OFF-AR-10003217"/>
    <x v="1"/>
    <x v="6"/>
    <s v="Newell 316"/>
    <n v="19.559999999999999"/>
    <n v="4"/>
    <n v="0"/>
    <n v="5.4768000000000008"/>
  </r>
  <r>
    <n v="7655"/>
    <s v="CA-2012-107685"/>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s v="CA-2012-107685"/>
    <x v="1"/>
    <x v="672"/>
    <d v="2012-12-02T00:00:00"/>
    <s v="Second Class"/>
    <s v="JM-15865"/>
    <s v="John Murray"/>
    <x v="0"/>
    <s v="United States"/>
    <s v="Las Vegas"/>
    <x v="33"/>
    <n v="89115"/>
    <x v="1"/>
    <s v="OFF-PA-10003848"/>
    <x v="1"/>
    <x v="10"/>
    <s v="Xerox 1997"/>
    <n v="25.92"/>
    <n v="4"/>
    <n v="0"/>
    <n v="12.441600000000001"/>
  </r>
  <r>
    <n v="7657"/>
    <s v="US-2011-120740"/>
    <x v="2"/>
    <x v="1166"/>
    <d v="2011-04-15T00:00:00"/>
    <s v="Same Day"/>
    <s v="PS-18970"/>
    <s v="Paul Stevenson"/>
    <x v="2"/>
    <s v="United States"/>
    <s v="Los Angeles"/>
    <x v="1"/>
    <n v="90049"/>
    <x v="1"/>
    <s v="OFF-AP-10000240"/>
    <x v="1"/>
    <x v="9"/>
    <s v="Belkin F9G930V10-GRY 9 Outlet Surge"/>
    <n v="106.96"/>
    <n v="2"/>
    <n v="0"/>
    <n v="31.018399999999986"/>
  </r>
  <r>
    <n v="7658"/>
    <s v="US-2011-120740"/>
    <x v="2"/>
    <x v="1166"/>
    <d v="2011-04-15T00:00:00"/>
    <s v="Same Day"/>
    <s v="PS-18970"/>
    <s v="Paul Stevenson"/>
    <x v="2"/>
    <s v="United States"/>
    <s v="Los Angeles"/>
    <x v="1"/>
    <n v="90049"/>
    <x v="1"/>
    <s v="FUR-FU-10004091"/>
    <x v="0"/>
    <x v="5"/>
    <s v="Howard Miller 13&quot; Diameter Goldtone Round Wall Clock"/>
    <n v="187.76"/>
    <n v="4"/>
    <n v="0"/>
    <n v="76.9816"/>
  </r>
  <r>
    <n v="7659"/>
    <s v="CA-2014-155740"/>
    <x v="3"/>
    <x v="245"/>
    <d v="2014-08-03T00:00:00"/>
    <s v="First Class"/>
    <s v="TC-21475"/>
    <s v="Tony Chapman"/>
    <x v="2"/>
    <s v="United States"/>
    <s v="Lakewood"/>
    <x v="24"/>
    <n v="44107"/>
    <x v="3"/>
    <s v="OFF-BI-10001071"/>
    <x v="1"/>
    <x v="8"/>
    <s v="GBC ProClick Punch Binding System"/>
    <n v="76.77600000000001"/>
    <n v="4"/>
    <n v="0.7"/>
    <n v="-53.743199999999973"/>
  </r>
  <r>
    <n v="7660"/>
    <s v="CA-2014-146493"/>
    <x v="3"/>
    <x v="702"/>
    <d v="2014-06-06T00:00:00"/>
    <s v="Standard Class"/>
    <s v="CV-12805"/>
    <s v="Cynthia Voltz"/>
    <x v="1"/>
    <s v="United States"/>
    <s v="Fremont"/>
    <x v="8"/>
    <n v="68025"/>
    <x v="2"/>
    <s v="OFF-BI-10003676"/>
    <x v="1"/>
    <x v="8"/>
    <s v="GBC Standard Recycled Report Covers, Clear Plastic Sheets"/>
    <n v="53.9"/>
    <n v="5"/>
    <n v="0"/>
    <n v="25.871999999999996"/>
  </r>
  <r>
    <n v="7661"/>
    <s v="CA-2011-105417"/>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s v="CA-2011-105417"/>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s v="US-2014-141509"/>
    <x v="3"/>
    <x v="365"/>
    <d v="2014-10-02T00:00:00"/>
    <s v="First Class"/>
    <s v="SC-20575"/>
    <s v="Sonia Cooley"/>
    <x v="0"/>
    <s v="United States"/>
    <s v="Los Angeles"/>
    <x v="1"/>
    <n v="90036"/>
    <x v="1"/>
    <s v="OFF-AR-10002067"/>
    <x v="1"/>
    <x v="6"/>
    <s v="Newell 334"/>
    <n v="99.2"/>
    <n v="5"/>
    <n v="0"/>
    <n v="25.792000000000002"/>
  </r>
  <r>
    <n v="7664"/>
    <s v="CA-2014-139493"/>
    <x v="3"/>
    <x v="1168"/>
    <d v="2014-09-20T00:00:00"/>
    <s v="Standard Class"/>
    <s v="SG-20605"/>
    <s v="Speros Goranitis"/>
    <x v="0"/>
    <s v="United States"/>
    <s v="Asheville"/>
    <x v="3"/>
    <n v="28806"/>
    <x v="0"/>
    <s v="OFF-AR-10003158"/>
    <x v="1"/>
    <x v="6"/>
    <s v="Fluorescent Highlighters by Dixon"/>
    <n v="15.920000000000002"/>
    <n v="5"/>
    <n v="0.2"/>
    <n v="2.7859999999999978"/>
  </r>
  <r>
    <n v="7665"/>
    <s v="CA-2011-151967"/>
    <x v="2"/>
    <x v="68"/>
    <d v="2011-10-26T00:00:00"/>
    <s v="Standard Class"/>
    <s v="NB-18580"/>
    <s v="Nicole Brennan"/>
    <x v="1"/>
    <s v="United States"/>
    <s v="Bossier City"/>
    <x v="28"/>
    <n v="71111"/>
    <x v="0"/>
    <s v="FUR-FU-10000193"/>
    <x v="0"/>
    <x v="5"/>
    <s v="Tenex Chairmats For Use with Hard Floors"/>
    <n v="129.91999999999999"/>
    <n v="4"/>
    <n v="0"/>
    <n v="10.393599999999992"/>
  </r>
  <r>
    <n v="7666"/>
    <s v="US-2013-140158"/>
    <x v="0"/>
    <x v="964"/>
    <d v="2013-10-09T00:00:00"/>
    <s v="Standard Class"/>
    <s v="DR-12940"/>
    <s v="Daniel Raglin"/>
    <x v="2"/>
    <s v="United States"/>
    <s v="Providence"/>
    <x v="34"/>
    <n v="2908"/>
    <x v="3"/>
    <s v="OFF-BI-10000977"/>
    <x v="1"/>
    <x v="8"/>
    <s v="Ibico Plastic Spiral Binding Combs"/>
    <n v="30.4"/>
    <n v="1"/>
    <n v="0"/>
    <n v="13.983999999999998"/>
  </r>
  <r>
    <n v="7667"/>
    <s v="US-2013-140158"/>
    <x v="0"/>
    <x v="964"/>
    <d v="2013-10-09T00:00:00"/>
    <s v="Standard Class"/>
    <s v="DR-12940"/>
    <s v="Daniel Raglin"/>
    <x v="2"/>
    <s v="United States"/>
    <s v="Providence"/>
    <x v="34"/>
    <n v="2908"/>
    <x v="3"/>
    <s v="TEC-CO-10001449"/>
    <x v="2"/>
    <x v="16"/>
    <s v="Hewlett Packard LaserJet 3310 Copier"/>
    <n v="5399.91"/>
    <n v="9"/>
    <n v="0"/>
    <n v="2591.9567999999999"/>
  </r>
  <r>
    <n v="7668"/>
    <s v="US-2013-140158"/>
    <x v="0"/>
    <x v="964"/>
    <d v="2013-10-09T00:00:00"/>
    <s v="Standard Class"/>
    <s v="DR-12940"/>
    <s v="Daniel Raglin"/>
    <x v="2"/>
    <s v="United States"/>
    <s v="Providence"/>
    <x v="34"/>
    <n v="2908"/>
    <x v="3"/>
    <s v="OFF-ST-10000136"/>
    <x v="1"/>
    <x v="4"/>
    <s v="Letter Size File"/>
    <n v="119.10000000000001"/>
    <n v="3"/>
    <n v="0"/>
    <n v="34.538999999999994"/>
  </r>
  <r>
    <n v="7669"/>
    <s v="CA-2012-130974"/>
    <x v="1"/>
    <x v="154"/>
    <d v="2012-11-29T00:00:00"/>
    <s v="Second Class"/>
    <s v="MA-17560"/>
    <s v="Matt Abelman"/>
    <x v="2"/>
    <s v="United States"/>
    <s v="Everett"/>
    <x v="31"/>
    <n v="2149"/>
    <x v="3"/>
    <s v="OFF-PA-10000743"/>
    <x v="1"/>
    <x v="10"/>
    <s v="Xerox 1977"/>
    <n v="40.08"/>
    <n v="6"/>
    <n v="0"/>
    <n v="19.238399999999999"/>
  </r>
  <r>
    <n v="7670"/>
    <s v="CA-2012-130974"/>
    <x v="1"/>
    <x v="154"/>
    <d v="2012-11-29T00:00:00"/>
    <s v="Second Class"/>
    <s v="MA-17560"/>
    <s v="Matt Abelman"/>
    <x v="2"/>
    <s v="United States"/>
    <s v="Everett"/>
    <x v="31"/>
    <n v="2149"/>
    <x v="3"/>
    <s v="OFF-PA-10001019"/>
    <x v="1"/>
    <x v="10"/>
    <s v="Xerox 1884"/>
    <n v="59.94"/>
    <n v="3"/>
    <n v="0"/>
    <n v="28.171799999999998"/>
  </r>
  <r>
    <n v="7671"/>
    <s v="CA-2012-130974"/>
    <x v="1"/>
    <x v="154"/>
    <d v="2012-11-29T00:00:00"/>
    <s v="Second Class"/>
    <s v="MA-17560"/>
    <s v="Matt Abelman"/>
    <x v="2"/>
    <s v="United States"/>
    <s v="Everett"/>
    <x v="31"/>
    <n v="2149"/>
    <x v="3"/>
    <s v="TEC-AC-10003095"/>
    <x v="2"/>
    <x v="11"/>
    <s v="Logitech G35 7.1-Channel Surround Sound Headset"/>
    <n v="259.98"/>
    <n v="2"/>
    <n v="0"/>
    <n v="88.393200000000007"/>
  </r>
  <r>
    <n v="7672"/>
    <s v="CA-2012-130974"/>
    <x v="1"/>
    <x v="154"/>
    <d v="2012-11-29T00:00:00"/>
    <s v="Second Class"/>
    <s v="MA-17560"/>
    <s v="Matt Abelman"/>
    <x v="2"/>
    <s v="United States"/>
    <s v="Everett"/>
    <x v="31"/>
    <n v="2149"/>
    <x v="3"/>
    <s v="FUR-BO-10002916"/>
    <x v="0"/>
    <x v="0"/>
    <s v="Rush Hierlooms Collection 1&quot; Thick Stackable Bookcases"/>
    <n v="170.98"/>
    <n v="1"/>
    <n v="0"/>
    <n v="32.486199999999997"/>
  </r>
  <r>
    <n v="7673"/>
    <s v="CA-2012-130974"/>
    <x v="1"/>
    <x v="154"/>
    <d v="2012-11-29T00:00:00"/>
    <s v="Second Class"/>
    <s v="MA-17560"/>
    <s v="Matt Abelman"/>
    <x v="2"/>
    <s v="United States"/>
    <s v="Everett"/>
    <x v="31"/>
    <n v="2149"/>
    <x v="3"/>
    <s v="FUR-FU-10002506"/>
    <x v="0"/>
    <x v="5"/>
    <s v="Tensor &quot;Hersey Kiss&quot; Styled Floor Lamp"/>
    <n v="38.97"/>
    <n v="3"/>
    <n v="0"/>
    <n v="4.6763999999999992"/>
  </r>
  <r>
    <n v="7674"/>
    <s v="CA-2012-130974"/>
    <x v="1"/>
    <x v="154"/>
    <d v="2012-11-29T00:00:00"/>
    <s v="Second Class"/>
    <s v="MA-17560"/>
    <s v="Matt Abelman"/>
    <x v="2"/>
    <s v="United States"/>
    <s v="Everett"/>
    <x v="31"/>
    <n v="2149"/>
    <x v="3"/>
    <s v="OFF-PA-10003823"/>
    <x v="1"/>
    <x v="10"/>
    <s v="Xerox 197"/>
    <n v="154.9"/>
    <n v="5"/>
    <n v="0"/>
    <n v="69.704999999999998"/>
  </r>
  <r>
    <n v="7675"/>
    <s v="CA-2012-130974"/>
    <x v="1"/>
    <x v="154"/>
    <d v="2012-11-29T00:00:00"/>
    <s v="Second Class"/>
    <s v="MA-17560"/>
    <s v="Matt Abelman"/>
    <x v="2"/>
    <s v="United States"/>
    <s v="Everett"/>
    <x v="31"/>
    <n v="2149"/>
    <x v="3"/>
    <s v="FUR-TA-10004619"/>
    <x v="0"/>
    <x v="3"/>
    <s v="Hon Non-Folding Utility Tables"/>
    <n v="446.06799999999998"/>
    <n v="4"/>
    <n v="0.3"/>
    <n v="0"/>
  </r>
  <r>
    <n v="7676"/>
    <s v="CA-2014-133487"/>
    <x v="3"/>
    <x v="636"/>
    <d v="2014-05-10T00:00:00"/>
    <s v="Second Class"/>
    <s v="TS-21655"/>
    <s v="Trudy Schmidt"/>
    <x v="0"/>
    <s v="United States"/>
    <s v="Rancho Cucamonga"/>
    <x v="1"/>
    <n v="91730"/>
    <x v="1"/>
    <s v="OFF-AP-10001271"/>
    <x v="1"/>
    <x v="9"/>
    <s v="Eureka The Boss Cordless Rechargeable Stick Vac"/>
    <n v="152.94"/>
    <n v="3"/>
    <n v="0"/>
    <n v="41.293800000000005"/>
  </r>
  <r>
    <n v="7677"/>
    <s v="CA-2011-142951"/>
    <x v="2"/>
    <x v="1169"/>
    <d v="2011-10-08T00:00:00"/>
    <s v="Same Day"/>
    <s v="JG-15115"/>
    <s v="Jack Garza"/>
    <x v="0"/>
    <s v="United States"/>
    <s v="Charlotte"/>
    <x v="3"/>
    <n v="28205"/>
    <x v="0"/>
    <s v="TEC-AC-10002331"/>
    <x v="2"/>
    <x v="11"/>
    <s v="Maxell 74 Minute CDR, 10/Pack"/>
    <n v="23.472000000000001"/>
    <n v="3"/>
    <n v="0.2"/>
    <n v="4.9877999999999982"/>
  </r>
  <r>
    <n v="7678"/>
    <s v="CA-2011-133592"/>
    <x v="2"/>
    <x v="520"/>
    <d v="2012-01-07T00:00:00"/>
    <s v="Standard Class"/>
    <s v="KM-16375"/>
    <s v="Katherine Murray"/>
    <x v="2"/>
    <s v="United States"/>
    <s v="Providence"/>
    <x v="34"/>
    <n v="2908"/>
    <x v="3"/>
    <s v="OFF-PA-10003228"/>
    <x v="1"/>
    <x v="10"/>
    <s v="Xerox 1917"/>
    <n v="195.64"/>
    <n v="4"/>
    <n v="0"/>
    <n v="91.950799999999987"/>
  </r>
  <r>
    <n v="7679"/>
    <s v="CA-2011-133592"/>
    <x v="2"/>
    <x v="520"/>
    <d v="2012-01-07T00:00:00"/>
    <s v="Standard Class"/>
    <s v="KM-16375"/>
    <s v="Katherine Murray"/>
    <x v="2"/>
    <s v="United States"/>
    <s v="Providence"/>
    <x v="34"/>
    <n v="2908"/>
    <x v="3"/>
    <s v="OFF-PA-10002586"/>
    <x v="1"/>
    <x v="10"/>
    <s v="Xerox 1970"/>
    <n v="14.940000000000001"/>
    <n v="3"/>
    <n v="0"/>
    <n v="7.0218000000000007"/>
  </r>
  <r>
    <n v="7680"/>
    <s v="CA-2011-133592"/>
    <x v="2"/>
    <x v="520"/>
    <d v="2012-01-07T00:00:00"/>
    <s v="Standard Class"/>
    <s v="KM-16375"/>
    <s v="Katherine Murray"/>
    <x v="2"/>
    <s v="United States"/>
    <s v="Providence"/>
    <x v="34"/>
    <n v="2908"/>
    <x v="3"/>
    <s v="TEC-AC-10002049"/>
    <x v="2"/>
    <x v="11"/>
    <s v="Plantronics Savi W720 Multi-Device Wireless Headset System"/>
    <n v="1687.8"/>
    <n v="4"/>
    <n v="0"/>
    <n v="742.63200000000006"/>
  </r>
  <r>
    <n v="7681"/>
    <s v="CA-2011-133592"/>
    <x v="2"/>
    <x v="520"/>
    <d v="2012-01-07T00:00:00"/>
    <s v="Standard Class"/>
    <s v="KM-16375"/>
    <s v="Katherine Murray"/>
    <x v="2"/>
    <s v="United States"/>
    <s v="Providence"/>
    <x v="34"/>
    <n v="2908"/>
    <x v="3"/>
    <s v="FUR-BO-10000362"/>
    <x v="0"/>
    <x v="0"/>
    <s v="Sauder Inglewood Library Bookcases"/>
    <n v="341.96"/>
    <n v="2"/>
    <n v="0"/>
    <n v="78.650800000000004"/>
  </r>
  <r>
    <n v="7682"/>
    <s v="CA-2011-133592"/>
    <x v="2"/>
    <x v="520"/>
    <d v="2012-01-07T00:00:00"/>
    <s v="Standard Class"/>
    <s v="KM-16375"/>
    <s v="Katherine Murray"/>
    <x v="2"/>
    <s v="United States"/>
    <s v="Providence"/>
    <x v="34"/>
    <n v="2908"/>
    <x v="3"/>
    <s v="FUR-CH-10004218"/>
    <x v="0"/>
    <x v="1"/>
    <s v="Global Fabric Manager's Chair, Dark Gray"/>
    <n v="605.88"/>
    <n v="6"/>
    <n v="0"/>
    <n v="151.47000000000003"/>
  </r>
  <r>
    <n v="7683"/>
    <s v="CA-2012-120782"/>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s v="CA-2012-120782"/>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s v="CA-2012-11687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s v="CA-2012-116876"/>
    <x v="1"/>
    <x v="966"/>
    <d v="2012-02-21T00:00:00"/>
    <s v="Standard Class"/>
    <s v="TT-21070"/>
    <s v="Ted Trevino"/>
    <x v="0"/>
    <s v="United States"/>
    <s v="Rochester"/>
    <x v="15"/>
    <n v="14609"/>
    <x v="3"/>
    <s v="TEC-PH-10002584"/>
    <x v="2"/>
    <x v="7"/>
    <s v="Samsung Galaxy S4"/>
    <n v="625.99"/>
    <n v="1"/>
    <n v="0"/>
    <n v="187.79699999999997"/>
  </r>
  <r>
    <n v="7687"/>
    <s v="CA-2013-169838"/>
    <x v="0"/>
    <x v="881"/>
    <d v="2013-11-30T00:00:00"/>
    <s v="Standard Class"/>
    <s v="BB-11545"/>
    <s v="Brenda Bowman"/>
    <x v="1"/>
    <s v="United States"/>
    <s v="Jackson"/>
    <x v="12"/>
    <n v="49201"/>
    <x v="2"/>
    <s v="FUR-TA-10001095"/>
    <x v="0"/>
    <x v="3"/>
    <s v="Chromcraft Round Conference Tables"/>
    <n v="1568.61"/>
    <n v="9"/>
    <n v="0"/>
    <n v="329.40809999999999"/>
  </r>
  <r>
    <n v="7688"/>
    <s v="CA-2013-169838"/>
    <x v="0"/>
    <x v="881"/>
    <d v="2013-11-30T00:00:00"/>
    <s v="Standard Class"/>
    <s v="BB-11545"/>
    <s v="Brenda Bowman"/>
    <x v="1"/>
    <s v="United States"/>
    <s v="Jackson"/>
    <x v="12"/>
    <n v="49201"/>
    <x v="2"/>
    <s v="OFF-BI-10004002"/>
    <x v="1"/>
    <x v="8"/>
    <s v="Wilson Jones International Size A4 Ring Binders"/>
    <n v="17.3"/>
    <n v="1"/>
    <n v="0"/>
    <n v="8.3040000000000003"/>
  </r>
  <r>
    <n v="7689"/>
    <s v="CA-2013-169838"/>
    <x v="0"/>
    <x v="881"/>
    <d v="2013-11-30T00:00:00"/>
    <s v="Standard Class"/>
    <s v="BB-11545"/>
    <s v="Brenda Bowman"/>
    <x v="1"/>
    <s v="United States"/>
    <s v="Jackson"/>
    <x v="12"/>
    <n v="49201"/>
    <x v="2"/>
    <s v="TEC-AC-10004518"/>
    <x v="2"/>
    <x v="11"/>
    <s v="Memorex Mini Travel Drive 32 GB USB 2.0 Flash Drive"/>
    <n v="160"/>
    <n v="8"/>
    <n v="0"/>
    <n v="62.400000000000006"/>
  </r>
  <r>
    <n v="7690"/>
    <s v="US-2014-128951"/>
    <x v="3"/>
    <x v="663"/>
    <d v="2014-07-18T00:00:00"/>
    <s v="First Class"/>
    <s v="RS-19420"/>
    <s v="Ricardo Sperren"/>
    <x v="1"/>
    <s v="United States"/>
    <s v="Suffolk"/>
    <x v="17"/>
    <n v="23434"/>
    <x v="0"/>
    <s v="OFF-AP-10002191"/>
    <x v="1"/>
    <x v="9"/>
    <s v="Belkin 8 Outlet SurgeMaster II Gold Surge Protector"/>
    <n v="179.94"/>
    <n v="3"/>
    <n v="0"/>
    <n v="50.383200000000009"/>
  </r>
  <r>
    <n v="7691"/>
    <s v="US-2014-128951"/>
    <x v="3"/>
    <x v="663"/>
    <d v="2014-07-18T00:00:00"/>
    <s v="First Class"/>
    <s v="RS-19420"/>
    <s v="Ricardo Sperren"/>
    <x v="1"/>
    <s v="United States"/>
    <s v="Suffolk"/>
    <x v="17"/>
    <n v="23434"/>
    <x v="0"/>
    <s v="FUR-TA-10004575"/>
    <x v="0"/>
    <x v="3"/>
    <s v="Hon 5100 Series Wood Tables"/>
    <n v="872.94"/>
    <n v="3"/>
    <n v="0"/>
    <n v="157.12919999999997"/>
  </r>
  <r>
    <n v="7692"/>
    <s v="US-2014-128951"/>
    <x v="3"/>
    <x v="663"/>
    <d v="2014-07-18T00:00:00"/>
    <s v="First Class"/>
    <s v="RS-19420"/>
    <s v="Ricardo Sperren"/>
    <x v="1"/>
    <s v="United States"/>
    <s v="Suffolk"/>
    <x v="17"/>
    <n v="23434"/>
    <x v="0"/>
    <s v="OFF-PA-10003177"/>
    <x v="1"/>
    <x v="10"/>
    <s v="Xerox 1999"/>
    <n v="12.96"/>
    <n v="2"/>
    <n v="0"/>
    <n v="6.2208000000000006"/>
  </r>
  <r>
    <n v="7693"/>
    <s v="CA-2011-102330"/>
    <x v="2"/>
    <x v="282"/>
    <d v="2012-01-03T00:00:00"/>
    <s v="Standard Class"/>
    <s v="AI-10855"/>
    <s v="Arianne Irving"/>
    <x v="0"/>
    <s v="United States"/>
    <s v="Brentwood"/>
    <x v="1"/>
    <n v="94513"/>
    <x v="1"/>
    <s v="OFF-LA-10003923"/>
    <x v="1"/>
    <x v="2"/>
    <s v="Alphabetical Labels for Top Tab Filing"/>
    <n v="88.800000000000011"/>
    <n v="6"/>
    <n v="0"/>
    <n v="44.400000000000006"/>
  </r>
  <r>
    <n v="7694"/>
    <s v="CA-2011-102330"/>
    <x v="2"/>
    <x v="282"/>
    <d v="2012-01-03T00:00:00"/>
    <s v="Standard Class"/>
    <s v="AI-10855"/>
    <s v="Arianne Irving"/>
    <x v="0"/>
    <s v="United States"/>
    <s v="Brentwood"/>
    <x v="1"/>
    <n v="94513"/>
    <x v="1"/>
    <s v="TEC-PH-10001051"/>
    <x v="2"/>
    <x v="7"/>
    <s v="HTC One"/>
    <n v="319.96800000000002"/>
    <n v="4"/>
    <n v="0.2"/>
    <n v="35.996399999999952"/>
  </r>
  <r>
    <n v="7695"/>
    <s v="CA-2013-118899"/>
    <x v="0"/>
    <x v="554"/>
    <d v="2013-03-23T00:00:00"/>
    <s v="Same Day"/>
    <s v="MC-17275"/>
    <s v="Marc Crier"/>
    <x v="0"/>
    <s v="United States"/>
    <s v="Seattle"/>
    <x v="4"/>
    <n v="98103"/>
    <x v="1"/>
    <s v="FUR-CH-10004754"/>
    <x v="0"/>
    <x v="1"/>
    <s v="Global Stack Chair with Arms, Black"/>
    <n v="167.88800000000001"/>
    <n v="7"/>
    <n v="0.2"/>
    <n v="14.690199999999997"/>
  </r>
  <r>
    <n v="7696"/>
    <s v="CA-2014-107958"/>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s v="CA-2014-107958"/>
    <x v="3"/>
    <x v="1170"/>
    <d v="2014-07-06T00:00:00"/>
    <s v="First Class"/>
    <s v="AH-10120"/>
    <s v="Adrian Hane"/>
    <x v="2"/>
    <s v="United States"/>
    <s v="Houston"/>
    <x v="5"/>
    <n v="77036"/>
    <x v="2"/>
    <s v="OFF-BI-10001787"/>
    <x v="1"/>
    <x v="8"/>
    <s v="Wilson Jones Four-Pocket Poly Binders"/>
    <n v="5.2319999999999984"/>
    <n v="4"/>
    <n v="0.8"/>
    <n v="-8.1096000000000004"/>
  </r>
  <r>
    <n v="7698"/>
    <s v="CA-2014-151799"/>
    <x v="3"/>
    <x v="817"/>
    <d v="2014-12-19T00:00:00"/>
    <s v="Standard Class"/>
    <s v="BF-11170"/>
    <s v="Ben Ferrer"/>
    <x v="2"/>
    <s v="United States"/>
    <s v="Lawrence"/>
    <x v="31"/>
    <n v="1841"/>
    <x v="3"/>
    <s v="TEC-CO-10002313"/>
    <x v="2"/>
    <x v="16"/>
    <s v="Canon PC1080F Personal Copier"/>
    <n v="1199.98"/>
    <n v="2"/>
    <n v="0"/>
    <n v="467.99220000000003"/>
  </r>
  <r>
    <n v="7699"/>
    <s v="CA-2014-151799"/>
    <x v="3"/>
    <x v="817"/>
    <d v="2014-12-19T00:00:00"/>
    <s v="Standard Class"/>
    <s v="BF-11170"/>
    <s v="Ben Ferrer"/>
    <x v="2"/>
    <s v="United States"/>
    <s v="Lawrence"/>
    <x v="31"/>
    <n v="1841"/>
    <x v="3"/>
    <s v="OFF-ST-10002790"/>
    <x v="1"/>
    <x v="4"/>
    <s v="Safco Industrial Shelving"/>
    <n v="73.849999999999994"/>
    <n v="1"/>
    <n v="0"/>
    <n v="2.2155000000000058"/>
  </r>
  <r>
    <n v="7700"/>
    <s v="CA-2014-151799"/>
    <x v="3"/>
    <x v="817"/>
    <d v="2014-12-19T00:00:00"/>
    <s v="Standard Class"/>
    <s v="BF-11170"/>
    <s v="Ben Ferrer"/>
    <x v="2"/>
    <s v="United States"/>
    <s v="Lawrence"/>
    <x v="31"/>
    <n v="1841"/>
    <x v="3"/>
    <s v="OFF-SU-10001664"/>
    <x v="1"/>
    <x v="14"/>
    <s v="Acme Office Executive Series Stainless Steel Trimmers"/>
    <n v="25.71"/>
    <n v="3"/>
    <n v="0"/>
    <n v="6.6846000000000005"/>
  </r>
  <r>
    <n v="7701"/>
    <s v="CA-2014-151799"/>
    <x v="3"/>
    <x v="817"/>
    <d v="2014-12-19T00:00:00"/>
    <s v="Standard Class"/>
    <s v="BF-11170"/>
    <s v="Ben Ferrer"/>
    <x v="2"/>
    <s v="United States"/>
    <s v="Lawrence"/>
    <x v="31"/>
    <n v="1841"/>
    <x v="3"/>
    <s v="OFF-FA-10001332"/>
    <x v="1"/>
    <x v="13"/>
    <s v="Acco Banker's Clasps, 5 3/4&quot;-Long"/>
    <n v="17.28"/>
    <n v="6"/>
    <n v="0"/>
    <n v="8.121599999999999"/>
  </r>
  <r>
    <n v="7702"/>
    <s v="CA-2014-151799"/>
    <x v="3"/>
    <x v="817"/>
    <d v="2014-12-19T00:00:00"/>
    <s v="Standard Class"/>
    <s v="BF-11170"/>
    <s v="Ben Ferrer"/>
    <x v="2"/>
    <s v="United States"/>
    <s v="Lawrence"/>
    <x v="31"/>
    <n v="1841"/>
    <x v="3"/>
    <s v="FUR-TA-10003473"/>
    <x v="0"/>
    <x v="3"/>
    <s v="Bretford Rectangular Conference Table Tops"/>
    <n v="526.58199999999999"/>
    <n v="2"/>
    <n v="0.3"/>
    <n v="-52.658199999999965"/>
  </r>
  <r>
    <n v="7703"/>
    <s v="CA-2013-114601"/>
    <x v="0"/>
    <x v="370"/>
    <d v="2013-09-03T00:00:00"/>
    <s v="Standard Class"/>
    <s v="AA-10480"/>
    <s v="Andrew Allen"/>
    <x v="0"/>
    <s v="United States"/>
    <s v="Detroit"/>
    <x v="12"/>
    <n v="48234"/>
    <x v="2"/>
    <s v="OFF-PA-10000605"/>
    <x v="1"/>
    <x v="10"/>
    <s v="Xerox 1950"/>
    <n v="11.56"/>
    <n v="2"/>
    <n v="0"/>
    <n v="5.6644000000000005"/>
  </r>
  <r>
    <n v="7704"/>
    <s v="CA-2013-114601"/>
    <x v="0"/>
    <x v="370"/>
    <d v="2013-09-03T00:00:00"/>
    <s v="Standard Class"/>
    <s v="AA-10480"/>
    <s v="Andrew Allen"/>
    <x v="0"/>
    <s v="United States"/>
    <s v="Detroit"/>
    <x v="12"/>
    <n v="48234"/>
    <x v="2"/>
    <s v="TEC-PH-10002170"/>
    <x v="2"/>
    <x v="7"/>
    <s v="ClearSounds CSC500 Amplified Spirit Phone Corded phone"/>
    <n v="209.96999999999997"/>
    <n v="3"/>
    <n v="0"/>
    <n v="58.791600000000003"/>
  </r>
  <r>
    <n v="7705"/>
    <s v="CA-2013-114601"/>
    <x v="0"/>
    <x v="370"/>
    <d v="2013-09-03T00:00:00"/>
    <s v="Standard Class"/>
    <s v="AA-10480"/>
    <s v="Andrew Allen"/>
    <x v="0"/>
    <s v="United States"/>
    <s v="Detroit"/>
    <x v="12"/>
    <n v="48234"/>
    <x v="2"/>
    <s v="FUR-TA-10004147"/>
    <x v="0"/>
    <x v="3"/>
    <s v="Hon 4060 Series Tables"/>
    <n v="447.84"/>
    <n v="4"/>
    <n v="0"/>
    <n v="98.524799999999971"/>
  </r>
  <r>
    <n v="7706"/>
    <s v="CA-2013-114601"/>
    <x v="0"/>
    <x v="370"/>
    <d v="2013-09-03T00:00:00"/>
    <s v="Standard Class"/>
    <s v="AA-10480"/>
    <s v="Andrew Allen"/>
    <x v="0"/>
    <s v="United States"/>
    <s v="Detroit"/>
    <x v="12"/>
    <n v="48234"/>
    <x v="2"/>
    <s v="TEC-AC-10003911"/>
    <x v="2"/>
    <x v="11"/>
    <s v="NETGEAR AC1750 Dual Band Gigabit Smart WiFi Router"/>
    <n v="479.97"/>
    <n v="3"/>
    <n v="0"/>
    <n v="163.18979999999999"/>
  </r>
  <r>
    <n v="7707"/>
    <s v="CA-2013-114601"/>
    <x v="0"/>
    <x v="370"/>
    <d v="2013-09-03T00:00:00"/>
    <s v="Standard Class"/>
    <s v="AA-10480"/>
    <s v="Andrew Allen"/>
    <x v="0"/>
    <s v="United States"/>
    <s v="Detroit"/>
    <x v="12"/>
    <n v="48234"/>
    <x v="2"/>
    <s v="OFF-AR-10002578"/>
    <x v="1"/>
    <x v="6"/>
    <s v="Newell 335"/>
    <n v="8.64"/>
    <n v="3"/>
    <n v="0"/>
    <n v="2.5055999999999998"/>
  </r>
  <r>
    <n v="7708"/>
    <s v="CA-2014-100237"/>
    <x v="3"/>
    <x v="453"/>
    <d v="2014-10-20T00:00:00"/>
    <s v="Standard Class"/>
    <s v="SV-20815"/>
    <s v="Stuart Van"/>
    <x v="1"/>
    <s v="United States"/>
    <s v="Orem"/>
    <x v="7"/>
    <n v="84057"/>
    <x v="1"/>
    <s v="OFF-AR-10001761"/>
    <x v="1"/>
    <x v="6"/>
    <s v="Avery Hi-Liter Smear-Safe Highlighters"/>
    <n v="11.68"/>
    <n v="2"/>
    <n v="0"/>
    <n v="4.2047999999999996"/>
  </r>
  <r>
    <n v="7709"/>
    <s v="CA-2011-139542"/>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s v="CA-2011-139542"/>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s v="US-2012-142811"/>
    <x v="1"/>
    <x v="788"/>
    <d v="2012-04-07T00:00:00"/>
    <s v="Standard Class"/>
    <s v="JL-15850"/>
    <s v="John Lucas"/>
    <x v="0"/>
    <s v="United States"/>
    <s v="Mesa"/>
    <x v="16"/>
    <n v="85204"/>
    <x v="1"/>
    <s v="TEC-PH-10003095"/>
    <x v="2"/>
    <x v="7"/>
    <s v="Samsung HM1900 Bluetooth Headset"/>
    <n v="87.8"/>
    <n v="5"/>
    <n v="0.2"/>
    <n v="32.924999999999997"/>
  </r>
  <r>
    <n v="7712"/>
    <s v="CA-2014-139353"/>
    <x v="3"/>
    <x v="960"/>
    <d v="2014-10-31T00:00:00"/>
    <s v="Second Class"/>
    <s v="JM-15250"/>
    <s v="Janet Martin"/>
    <x v="0"/>
    <s v="United States"/>
    <s v="Fayetteville"/>
    <x v="3"/>
    <n v="28314"/>
    <x v="0"/>
    <s v="FUR-FU-10001876"/>
    <x v="0"/>
    <x v="5"/>
    <s v="Computer Room Manger, 14&quot;"/>
    <n v="77.951999999999998"/>
    <n v="3"/>
    <n v="0.2"/>
    <n v="15.590399999999995"/>
  </r>
  <r>
    <n v="7713"/>
    <s v="CA-2014-139353"/>
    <x v="3"/>
    <x v="960"/>
    <d v="2014-10-31T00:00:00"/>
    <s v="Second Class"/>
    <s v="JM-15250"/>
    <s v="Janet Martin"/>
    <x v="0"/>
    <s v="United States"/>
    <s v="Fayetteville"/>
    <x v="3"/>
    <n v="28314"/>
    <x v="0"/>
    <s v="OFF-ST-10001522"/>
    <x v="1"/>
    <x v="4"/>
    <s v="Gould Plastics 18-Pocket Panel Bin, 34w x 5-1/4d x 20-1/2h"/>
    <n v="147.184"/>
    <n v="2"/>
    <n v="0.2"/>
    <n v="-29.436800000000012"/>
  </r>
  <r>
    <n v="7714"/>
    <s v="CA-2014-139353"/>
    <x v="3"/>
    <x v="960"/>
    <d v="2014-10-31T00:00:00"/>
    <s v="Second Class"/>
    <s v="JM-15250"/>
    <s v="Janet Martin"/>
    <x v="0"/>
    <s v="United States"/>
    <s v="Fayetteville"/>
    <x v="3"/>
    <n v="28314"/>
    <x v="0"/>
    <s v="OFF-PA-10000300"/>
    <x v="1"/>
    <x v="10"/>
    <s v="Xerox 1936"/>
    <n v="47.952000000000005"/>
    <n v="3"/>
    <n v="0.2"/>
    <n v="16.183799999999998"/>
  </r>
  <r>
    <n v="7715"/>
    <s v="CA-2011-150203"/>
    <x v="2"/>
    <x v="29"/>
    <d v="2011-12-07T00:00:00"/>
    <s v="First Class"/>
    <s v="JB-15925"/>
    <s v="Joni Blumstein"/>
    <x v="0"/>
    <s v="United States"/>
    <s v="Los Angeles"/>
    <x v="1"/>
    <n v="90032"/>
    <x v="1"/>
    <s v="OFF-AP-10001469"/>
    <x v="1"/>
    <x v="9"/>
    <s v="Fellowes 8 Outlet Superior Workstation Surge Protector"/>
    <n v="250.26"/>
    <n v="6"/>
    <n v="0"/>
    <n v="72.575399999999973"/>
  </r>
  <r>
    <n v="7716"/>
    <s v="US-2014-101518"/>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s v="CA-2012-149636"/>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s v="CA-2012-149636"/>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s v="US-2014-146213"/>
    <x v="3"/>
    <x v="428"/>
    <d v="2014-09-15T00:00:00"/>
    <s v="Standard Class"/>
    <s v="MC-17605"/>
    <s v="Matt Connell"/>
    <x v="1"/>
    <s v="United States"/>
    <s v="Los Angeles"/>
    <x v="1"/>
    <n v="90032"/>
    <x v="1"/>
    <s v="TEC-AC-10001114"/>
    <x v="2"/>
    <x v="11"/>
    <s v="Microsoft Wireless Mobile Mouse 4000"/>
    <n v="159.96"/>
    <n v="4"/>
    <n v="0"/>
    <n v="51.18719999999999"/>
  </r>
  <r>
    <n v="7720"/>
    <s v="CA-2012-108588"/>
    <x v="1"/>
    <x v="956"/>
    <d v="2012-01-10T00:00:00"/>
    <s v="Standard Class"/>
    <s v="BG-11695"/>
    <s v="Brooke Gillingham"/>
    <x v="1"/>
    <s v="United States"/>
    <s v="New York City"/>
    <x v="15"/>
    <n v="10009"/>
    <x v="3"/>
    <s v="OFF-AR-10001615"/>
    <x v="1"/>
    <x v="6"/>
    <s v="Newell 34"/>
    <n v="59.519999999999996"/>
    <n v="3"/>
    <n v="0"/>
    <n v="15.475200000000001"/>
  </r>
  <r>
    <n v="7721"/>
    <s v="CA-2012-108588"/>
    <x v="1"/>
    <x v="956"/>
    <d v="2012-01-10T00:00:00"/>
    <s v="Standard Class"/>
    <s v="BG-11695"/>
    <s v="Brooke Gillingham"/>
    <x v="1"/>
    <s v="United States"/>
    <s v="New York City"/>
    <x v="15"/>
    <n v="10009"/>
    <x v="3"/>
    <s v="OFF-EN-10000461"/>
    <x v="1"/>
    <x v="12"/>
    <s v="#10- 4 1/8&quot; x 9 1/2&quot; Recycled Envelopes"/>
    <n v="17.48"/>
    <n v="2"/>
    <n v="0"/>
    <n v="8.2156000000000002"/>
  </r>
  <r>
    <n v="7722"/>
    <s v="CA-2012-108588"/>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s v="US-2014-138086"/>
    <x v="3"/>
    <x v="513"/>
    <d v="2014-04-21T00:00:00"/>
    <s v="Standard Class"/>
    <s v="JO-15550"/>
    <s v="Jesus Ocampo"/>
    <x v="2"/>
    <s v="United States"/>
    <s v="San Francisco"/>
    <x v="1"/>
    <n v="94109"/>
    <x v="1"/>
    <s v="OFF-AP-10000027"/>
    <x v="1"/>
    <x v="9"/>
    <s v="Hoover Commercial SteamVac"/>
    <n v="40.74"/>
    <n v="3"/>
    <n v="0"/>
    <n v="12.222"/>
  </r>
  <r>
    <n v="7724"/>
    <s v="CA-2012-139374"/>
    <x v="1"/>
    <x v="229"/>
    <d v="2012-09-14T00:00:00"/>
    <s v="Standard Class"/>
    <s v="AR-10345"/>
    <s v="Alex Russell"/>
    <x v="1"/>
    <s v="United States"/>
    <s v="Austin"/>
    <x v="5"/>
    <n v="78745"/>
    <x v="2"/>
    <s v="FUR-CH-10003981"/>
    <x v="0"/>
    <x v="1"/>
    <s v="Global Commerce Series Low-Back Swivel/Tilt Chairs"/>
    <n v="179.886"/>
    <n v="1"/>
    <n v="0.3"/>
    <n v="-2.5698000000000292"/>
  </r>
  <r>
    <n v="7725"/>
    <s v="CA-2013-113978"/>
    <x v="0"/>
    <x v="477"/>
    <d v="2013-09-30T00:00:00"/>
    <s v="Standard Class"/>
    <s v="TS-21505"/>
    <s v="Tony Sayre"/>
    <x v="0"/>
    <s v="United States"/>
    <s v="Cleveland"/>
    <x v="24"/>
    <n v="44105"/>
    <x v="3"/>
    <s v="OFF-AP-10003849"/>
    <x v="1"/>
    <x v="9"/>
    <s v="Hoover Shoulder Vac Commercial Portable Vacuum"/>
    <n v="286.25600000000003"/>
    <n v="1"/>
    <n v="0.2"/>
    <n v="17.890999999999977"/>
  </r>
  <r>
    <n v="7726"/>
    <s v="CA-2013-113978"/>
    <x v="0"/>
    <x v="477"/>
    <d v="2013-09-30T00:00:00"/>
    <s v="Standard Class"/>
    <s v="TS-21505"/>
    <s v="Tony Sayre"/>
    <x v="0"/>
    <s v="United States"/>
    <s v="Cleveland"/>
    <x v="24"/>
    <n v="44105"/>
    <x v="3"/>
    <s v="OFF-ST-10004963"/>
    <x v="1"/>
    <x v="4"/>
    <s v="Eldon Gobal File Keepers"/>
    <n v="24.224000000000004"/>
    <n v="2"/>
    <n v="0.2"/>
    <n v="-4.8448000000000029"/>
  </r>
  <r>
    <n v="7727"/>
    <s v="CA-2013-113978"/>
    <x v="0"/>
    <x v="477"/>
    <d v="2013-09-30T00:00:00"/>
    <s v="Standard Class"/>
    <s v="TS-21505"/>
    <s v="Tony Sayre"/>
    <x v="0"/>
    <s v="United States"/>
    <s v="Cleveland"/>
    <x v="24"/>
    <n v="44105"/>
    <x v="3"/>
    <s v="OFF-ST-10002574"/>
    <x v="1"/>
    <x v="4"/>
    <s v="SAFCO Commercial Wire Shelving, Black"/>
    <n v="331.536"/>
    <n v="3"/>
    <n v="0.2"/>
    <n v="-82.884"/>
  </r>
  <r>
    <n v="7728"/>
    <s v="US-2012-150231"/>
    <x v="1"/>
    <x v="199"/>
    <d v="2012-03-20T00:00:00"/>
    <s v="Second Class"/>
    <s v="JK-15640"/>
    <s v="Jim Kriz"/>
    <x v="2"/>
    <s v="United States"/>
    <s v="New York City"/>
    <x v="15"/>
    <n v="10009"/>
    <x v="3"/>
    <s v="OFF-AR-10001761"/>
    <x v="1"/>
    <x v="6"/>
    <s v="Avery Hi-Liter Smear-Safe Highlighters"/>
    <n v="17.52"/>
    <n v="3"/>
    <n v="0"/>
    <n v="6.3071999999999999"/>
  </r>
  <r>
    <n v="7729"/>
    <s v="CA-2013-106915"/>
    <x v="0"/>
    <x v="491"/>
    <d v="2013-12-03T00:00:00"/>
    <s v="Standard Class"/>
    <s v="GA-14515"/>
    <s v="George Ashbrook"/>
    <x v="0"/>
    <s v="United States"/>
    <s v="El Paso"/>
    <x v="5"/>
    <n v="79907"/>
    <x v="2"/>
    <s v="OFF-AR-10000716"/>
    <x v="1"/>
    <x v="6"/>
    <s v="DIXON Ticonderoga Erasable Checking Pencils"/>
    <n v="17.856000000000002"/>
    <n v="4"/>
    <n v="0.2"/>
    <n v="4.2408000000000001"/>
  </r>
  <r>
    <n v="7730"/>
    <s v="US-2013-109260"/>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s v="CA-2014-104850"/>
    <x v="3"/>
    <x v="487"/>
    <d v="2014-06-20T00:00:00"/>
    <s v="Standard Class"/>
    <s v="TW-21025"/>
    <s v="Tamara Willingham"/>
    <x v="2"/>
    <s v="United States"/>
    <s v="Seattle"/>
    <x v="4"/>
    <n v="98103"/>
    <x v="1"/>
    <s v="FUR-CH-10003774"/>
    <x v="0"/>
    <x v="1"/>
    <s v="Global Wood Trimmed Manager's Task Chair, Khaki"/>
    <n v="291.13600000000002"/>
    <n v="4"/>
    <n v="0.2"/>
    <n v="-25.474400000000017"/>
  </r>
  <r>
    <n v="7732"/>
    <s v="CA-2014-140508"/>
    <x v="3"/>
    <x v="65"/>
    <d v="2014-09-22T00:00:00"/>
    <s v="First Class"/>
    <s v="PA-19060"/>
    <s v="Pete Armstrong"/>
    <x v="2"/>
    <s v="United States"/>
    <s v="Dallas"/>
    <x v="5"/>
    <n v="75220"/>
    <x v="2"/>
    <s v="OFF-EN-10000927"/>
    <x v="1"/>
    <x v="12"/>
    <s v="Jet-Pak Recycled Peel 'N' Seal Padded Mailers"/>
    <n v="114.84800000000001"/>
    <n v="4"/>
    <n v="0.2"/>
    <n v="35.889999999999986"/>
  </r>
  <r>
    <n v="7733"/>
    <s v="CA-2014-143294"/>
    <x v="3"/>
    <x v="455"/>
    <d v="2014-06-09T00:00:00"/>
    <s v="Standard Class"/>
    <s v="JD-15790"/>
    <s v="John Dryer"/>
    <x v="0"/>
    <s v="United States"/>
    <s v="Houston"/>
    <x v="5"/>
    <n v="77070"/>
    <x v="2"/>
    <s v="OFF-PA-10000743"/>
    <x v="1"/>
    <x v="10"/>
    <s v="Xerox 1977"/>
    <n v="10.688000000000001"/>
    <n v="2"/>
    <n v="0.2"/>
    <n v="3.7407999999999997"/>
  </r>
  <r>
    <n v="7734"/>
    <s v="CA-2013-165673"/>
    <x v="0"/>
    <x v="666"/>
    <d v="2013-05-20T00:00:00"/>
    <s v="Second Class"/>
    <s v="MN-17935"/>
    <s v="Michael Nguyen"/>
    <x v="0"/>
    <s v="United States"/>
    <s v="Springfield"/>
    <x v="24"/>
    <n v="45503"/>
    <x v="3"/>
    <s v="OFF-PA-10000697"/>
    <x v="1"/>
    <x v="10"/>
    <s v="TOPS Voice Message Log Book, Flash Format"/>
    <n v="15.231999999999999"/>
    <n v="4"/>
    <n v="0.2"/>
    <n v="5.5215999999999994"/>
  </r>
  <r>
    <n v="7735"/>
    <s v="CA-2014-134418"/>
    <x v="3"/>
    <x v="175"/>
    <d v="2014-09-21T00:00:00"/>
    <s v="Standard Class"/>
    <s v="GM-14500"/>
    <s v="Gene McClure"/>
    <x v="0"/>
    <s v="United States"/>
    <s v="Seattle"/>
    <x v="4"/>
    <n v="98103"/>
    <x v="1"/>
    <s v="OFF-AR-10004441"/>
    <x v="1"/>
    <x v="6"/>
    <s v="BIC Brite Liner Highlighters"/>
    <n v="12.419999999999998"/>
    <n v="3"/>
    <n v="0"/>
    <n v="5.2164000000000001"/>
  </r>
  <r>
    <n v="7736"/>
    <s v="US-2013-106313"/>
    <x v="0"/>
    <x v="250"/>
    <d v="2013-08-27T00:00:00"/>
    <s v="Standard Class"/>
    <s v="DG-13300"/>
    <s v="Deirdre Greer"/>
    <x v="1"/>
    <s v="United States"/>
    <s v="Seattle"/>
    <x v="4"/>
    <n v="98105"/>
    <x v="1"/>
    <s v="OFF-PA-10001870"/>
    <x v="1"/>
    <x v="10"/>
    <s v="Xerox 202"/>
    <n v="19.440000000000001"/>
    <n v="3"/>
    <n v="0"/>
    <n v="9.3312000000000008"/>
  </r>
  <r>
    <n v="7737"/>
    <s v="CA-2011-105872"/>
    <x v="2"/>
    <x v="992"/>
    <d v="2011-06-06T00:00:00"/>
    <s v="Standard Class"/>
    <s v="JG-15160"/>
    <s v="James Galang"/>
    <x v="0"/>
    <s v="United States"/>
    <s v="New York City"/>
    <x v="15"/>
    <n v="10024"/>
    <x v="3"/>
    <s v="OFF-BI-10003684"/>
    <x v="1"/>
    <x v="8"/>
    <s v="Wilson Jones Legal Size Ring Binders"/>
    <n v="70.367999999999995"/>
    <n v="4"/>
    <n v="0.2"/>
    <n v="26.387999999999998"/>
  </r>
  <r>
    <n v="7738"/>
    <s v="CA-2014-108287"/>
    <x v="3"/>
    <x v="404"/>
    <d v="2014-12-21T00:00:00"/>
    <s v="First Class"/>
    <s v="AG-10330"/>
    <s v="Alex Grayson"/>
    <x v="0"/>
    <s v="United States"/>
    <s v="Charlotte"/>
    <x v="3"/>
    <n v="28205"/>
    <x v="0"/>
    <s v="OFF-AR-10001315"/>
    <x v="1"/>
    <x v="6"/>
    <s v="Newell 310"/>
    <n v="12.672000000000001"/>
    <n v="9"/>
    <n v="0.2"/>
    <n v="1.4255999999999993"/>
  </r>
  <r>
    <n v="7739"/>
    <s v="CA-2014-141103"/>
    <x v="3"/>
    <x v="245"/>
    <d v="2014-08-07T00:00:00"/>
    <s v="Standard Class"/>
    <s v="JF-15355"/>
    <s v="Jay Fein"/>
    <x v="0"/>
    <s v="United States"/>
    <s v="Baltimore"/>
    <x v="39"/>
    <n v="21215"/>
    <x v="3"/>
    <s v="TEC-PH-10003589"/>
    <x v="2"/>
    <x v="7"/>
    <s v="invisibleSHIELD by ZAGG Smudge-Free Screen Protector"/>
    <n v="89.949999999999989"/>
    <n v="5"/>
    <n v="0"/>
    <n v="43.175999999999995"/>
  </r>
  <r>
    <n v="7740"/>
    <s v="CA-2011-154781"/>
    <x v="2"/>
    <x v="871"/>
    <d v="2011-11-26T00:00:00"/>
    <s v="Standard Class"/>
    <s v="SC-20680"/>
    <s v="Steve Carroll"/>
    <x v="2"/>
    <s v="United States"/>
    <s v="San Francisco"/>
    <x v="1"/>
    <n v="94110"/>
    <x v="1"/>
    <s v="OFF-PA-10001609"/>
    <x v="1"/>
    <x v="10"/>
    <s v="Tops Wirebound Message Log Books"/>
    <n v="6.58"/>
    <n v="2"/>
    <n v="0"/>
    <n v="3.0267999999999997"/>
  </r>
  <r>
    <n v="7741"/>
    <s v="CA-2011-154781"/>
    <x v="2"/>
    <x v="871"/>
    <d v="2011-11-26T00:00:00"/>
    <s v="Standard Class"/>
    <s v="SC-20680"/>
    <s v="Steve Carroll"/>
    <x v="2"/>
    <s v="United States"/>
    <s v="San Francisco"/>
    <x v="1"/>
    <n v="94110"/>
    <x v="1"/>
    <s v="TEC-AC-10000474"/>
    <x v="2"/>
    <x v="11"/>
    <s v="Kensington Expert Mouse Optical USB Trackball for PC or Mac"/>
    <n v="94.99"/>
    <n v="1"/>
    <n v="0"/>
    <n v="28.496999999999986"/>
  </r>
  <r>
    <n v="7742"/>
    <s v="CA-2012-147816"/>
    <x v="1"/>
    <x v="496"/>
    <d v="2012-09-26T00:00:00"/>
    <s v="Second Class"/>
    <s v="CM-11935"/>
    <s v="Carlos Meador"/>
    <x v="0"/>
    <s v="United States"/>
    <s v="Tucson"/>
    <x v="16"/>
    <n v="85705"/>
    <x v="1"/>
    <s v="TEC-PH-10003095"/>
    <x v="2"/>
    <x v="7"/>
    <s v="Samsung HM1900 Bluetooth Headset"/>
    <n v="35.119999999999997"/>
    <n v="2"/>
    <n v="0.2"/>
    <n v="13.17"/>
  </r>
  <r>
    <n v="7743"/>
    <s v="CA-2014-105326"/>
    <x v="3"/>
    <x v="648"/>
    <d v="2014-08-28T00:00:00"/>
    <s v="Standard Class"/>
    <s v="KT-16480"/>
    <s v="Kean Thornton"/>
    <x v="0"/>
    <s v="United States"/>
    <s v="Los Angeles"/>
    <x v="1"/>
    <n v="90036"/>
    <x v="1"/>
    <s v="OFF-PA-10001639"/>
    <x v="1"/>
    <x v="10"/>
    <s v="Xerox 203"/>
    <n v="25.92"/>
    <n v="4"/>
    <n v="0"/>
    <n v="12.441600000000001"/>
  </r>
  <r>
    <n v="7744"/>
    <s v="CA-2013-133613"/>
    <x v="0"/>
    <x v="26"/>
    <d v="2013-06-23T00:00:00"/>
    <s v="Standard Class"/>
    <s v="CP-12340"/>
    <s v="Christine Phan"/>
    <x v="1"/>
    <s v="United States"/>
    <s v="Waterbury"/>
    <x v="29"/>
    <n v="6708"/>
    <x v="3"/>
    <s v="OFF-BI-10002003"/>
    <x v="1"/>
    <x v="8"/>
    <s v="Ibico Presentation Index for Binding Systems"/>
    <n v="7.96"/>
    <n v="2"/>
    <n v="0"/>
    <n v="3.7412000000000001"/>
  </r>
  <r>
    <n v="7745"/>
    <s v="CA-2013-133613"/>
    <x v="0"/>
    <x v="26"/>
    <d v="2013-06-23T00:00:00"/>
    <s v="Standard Class"/>
    <s v="CP-12340"/>
    <s v="Christine Phan"/>
    <x v="1"/>
    <s v="United States"/>
    <s v="Waterbury"/>
    <x v="29"/>
    <n v="6708"/>
    <x v="3"/>
    <s v="TEC-PH-10004539"/>
    <x v="2"/>
    <x v="7"/>
    <s v="Wireless Extenders zBoost YX545 SOHO Signal Booster"/>
    <n v="566.97"/>
    <n v="3"/>
    <n v="0"/>
    <n v="153.08189999999999"/>
  </r>
  <r>
    <n v="7746"/>
    <s v="CA-2013-133613"/>
    <x v="0"/>
    <x v="26"/>
    <d v="2013-06-23T00:00:00"/>
    <s v="Standard Class"/>
    <s v="CP-12340"/>
    <s v="Christine Phan"/>
    <x v="1"/>
    <s v="United States"/>
    <s v="Waterbury"/>
    <x v="29"/>
    <n v="6708"/>
    <x v="3"/>
    <s v="OFF-AR-10003829"/>
    <x v="1"/>
    <x v="6"/>
    <s v="Newell 35"/>
    <n v="9.84"/>
    <n v="3"/>
    <n v="0"/>
    <n v="2.8535999999999988"/>
  </r>
  <r>
    <n v="7747"/>
    <s v="CA-2012-109113"/>
    <x v="1"/>
    <x v="546"/>
    <d v="2012-12-23T00:00:00"/>
    <s v="Standard Class"/>
    <s v="EK-13795"/>
    <s v="Eileen Kiefer"/>
    <x v="2"/>
    <s v="United States"/>
    <s v="Chicago"/>
    <x v="10"/>
    <n v="60610"/>
    <x v="2"/>
    <s v="TEC-AC-10004761"/>
    <x v="2"/>
    <x v="11"/>
    <s v="Maxell 4.7GB DVD+RW 3/Pack"/>
    <n v="25.488"/>
    <n v="2"/>
    <n v="0.2"/>
    <n v="4.7789999999999999"/>
  </r>
  <r>
    <n v="7748"/>
    <s v="CA-2012-156153"/>
    <x v="1"/>
    <x v="70"/>
    <d v="2012-06-02T00:00:00"/>
    <s v="Second Class"/>
    <s v="CW-11905"/>
    <s v="Carl Weiss"/>
    <x v="2"/>
    <s v="United States"/>
    <s v="Long Beach"/>
    <x v="15"/>
    <n v="11561"/>
    <x v="3"/>
    <s v="OFF-FA-10003472"/>
    <x v="1"/>
    <x v="13"/>
    <s v="Bagged Rubber Bands"/>
    <n v="7.5600000000000005"/>
    <n v="6"/>
    <n v="0"/>
    <n v="0.3024"/>
  </r>
  <r>
    <n v="7749"/>
    <s v="CA-2012-133242"/>
    <x v="1"/>
    <x v="652"/>
    <d v="2012-06-24T00:00:00"/>
    <s v="Standard Class"/>
    <s v="KH-16510"/>
    <s v="Keith Herrera"/>
    <x v="0"/>
    <s v="United States"/>
    <s v="Arlington"/>
    <x v="17"/>
    <n v="22204"/>
    <x v="0"/>
    <s v="FUR-FU-10003464"/>
    <x v="0"/>
    <x v="5"/>
    <s v="Seth Thomas 8 1/2&quot; Cubicle Clock"/>
    <n v="60.84"/>
    <n v="3"/>
    <n v="0"/>
    <n v="19.468799999999998"/>
  </r>
  <r>
    <n v="7750"/>
    <s v="CA-2012-133242"/>
    <x v="1"/>
    <x v="652"/>
    <d v="2012-06-24T00:00:00"/>
    <s v="Standard Class"/>
    <s v="KH-16510"/>
    <s v="Keith Herrera"/>
    <x v="0"/>
    <s v="United States"/>
    <s v="Arlington"/>
    <x v="17"/>
    <n v="22204"/>
    <x v="0"/>
    <s v="OFF-ST-10003716"/>
    <x v="1"/>
    <x v="4"/>
    <s v="Tennsco Double-Tier Lockers"/>
    <n v="450.04"/>
    <n v="2"/>
    <n v="0"/>
    <n v="58.505200000000002"/>
  </r>
  <r>
    <n v="7751"/>
    <s v="CA-2012-133242"/>
    <x v="1"/>
    <x v="652"/>
    <d v="2012-06-24T00:00:00"/>
    <s v="Standard Class"/>
    <s v="KH-16510"/>
    <s v="Keith Herrera"/>
    <x v="0"/>
    <s v="United States"/>
    <s v="Arlington"/>
    <x v="17"/>
    <n v="22204"/>
    <x v="0"/>
    <s v="OFF-BI-10004002"/>
    <x v="1"/>
    <x v="8"/>
    <s v="Wilson Jones International Size A4 Ring Binders"/>
    <n v="34.6"/>
    <n v="2"/>
    <n v="0"/>
    <n v="16.608000000000001"/>
  </r>
  <r>
    <n v="7752"/>
    <s v="CA-2012-133242"/>
    <x v="1"/>
    <x v="652"/>
    <d v="2012-06-24T00:00:00"/>
    <s v="Standard Class"/>
    <s v="KH-16510"/>
    <s v="Keith Herrera"/>
    <x v="0"/>
    <s v="United States"/>
    <s v="Arlington"/>
    <x v="17"/>
    <n v="22204"/>
    <x v="0"/>
    <s v="TEC-PH-10002496"/>
    <x v="2"/>
    <x v="7"/>
    <s v="Cisco SPA301"/>
    <n v="467.97"/>
    <n v="3"/>
    <n v="0"/>
    <n v="140.39099999999999"/>
  </r>
  <r>
    <n v="7753"/>
    <s v="CA-2012-133242"/>
    <x v="1"/>
    <x v="652"/>
    <d v="2012-06-24T00:00:00"/>
    <s v="Standard Class"/>
    <s v="KH-16510"/>
    <s v="Keith Herrera"/>
    <x v="0"/>
    <s v="United States"/>
    <s v="Arlington"/>
    <x v="17"/>
    <n v="22204"/>
    <x v="0"/>
    <s v="OFF-BI-10004826"/>
    <x v="1"/>
    <x v="8"/>
    <s v="JM Magazine Binder"/>
    <n v="33.020000000000003"/>
    <n v="2"/>
    <n v="0"/>
    <n v="15.849600000000002"/>
  </r>
  <r>
    <n v="7754"/>
    <s v="CA-2012-158323"/>
    <x v="1"/>
    <x v="672"/>
    <d v="2012-12-03T00:00:00"/>
    <s v="First Class"/>
    <s v="AB-10600"/>
    <s v="Ann Blume"/>
    <x v="1"/>
    <s v="United States"/>
    <s v="Jacksonville"/>
    <x v="3"/>
    <n v="28540"/>
    <x v="0"/>
    <s v="FUR-FU-10001546"/>
    <x v="0"/>
    <x v="5"/>
    <s v="Dana Swing-Arm Lamps"/>
    <n v="17.088000000000001"/>
    <n v="2"/>
    <n v="0.2"/>
    <n v="1.0679999999999996"/>
  </r>
  <r>
    <n v="7755"/>
    <s v="CA-2012-161795"/>
    <x v="1"/>
    <x v="379"/>
    <d v="2012-12-23T00:00:00"/>
    <s v="Second Class"/>
    <s v="AH-10075"/>
    <s v="Adam Hart"/>
    <x v="1"/>
    <s v="United States"/>
    <s v="Columbus"/>
    <x v="24"/>
    <n v="43229"/>
    <x v="3"/>
    <s v="OFF-AR-10001919"/>
    <x v="1"/>
    <x v="6"/>
    <s v="OIC #2 Pencils, Medium Soft"/>
    <n v="3.008"/>
    <n v="2"/>
    <n v="0.2"/>
    <n v="0.33839999999999981"/>
  </r>
  <r>
    <n v="7756"/>
    <s v="CA-2014-100902"/>
    <x v="3"/>
    <x v="701"/>
    <d v="2014-11-22T00:00:00"/>
    <s v="Standard Class"/>
    <s v="CK-12595"/>
    <s v="Clytie Kelty"/>
    <x v="0"/>
    <s v="United States"/>
    <s v="Charlotte"/>
    <x v="3"/>
    <n v="28205"/>
    <x v="0"/>
    <s v="OFF-PA-10002558"/>
    <x v="1"/>
    <x v="10"/>
    <s v="Xerox 1938"/>
    <n v="268.24"/>
    <n v="7"/>
    <n v="0.2"/>
    <n v="93.883999999999986"/>
  </r>
  <r>
    <n v="7757"/>
    <s v="CA-2014-100902"/>
    <x v="3"/>
    <x v="701"/>
    <d v="2014-11-22T00:00:00"/>
    <s v="Standard Class"/>
    <s v="CK-12595"/>
    <s v="Clytie Kelty"/>
    <x v="0"/>
    <s v="United States"/>
    <s v="Charlotte"/>
    <x v="3"/>
    <n v="28205"/>
    <x v="0"/>
    <s v="TEC-AC-10003174"/>
    <x v="2"/>
    <x v="11"/>
    <s v="Plantronics S12 Corded Telephone Headset System"/>
    <n v="431.16000000000008"/>
    <n v="5"/>
    <n v="0.2"/>
    <n v="107.78999999999996"/>
  </r>
  <r>
    <n v="7758"/>
    <s v="CA-2014-112844"/>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s v="CA-2014-112844"/>
    <x v="3"/>
    <x v="38"/>
    <d v="2014-11-17T00:00:00"/>
    <s v="Second Class"/>
    <s v="SP-20620"/>
    <s v="Stefania Perrino"/>
    <x v="1"/>
    <s v="United States"/>
    <s v="Buffalo"/>
    <x v="15"/>
    <n v="14215"/>
    <x v="3"/>
    <s v="FUR-FU-10004845"/>
    <x v="0"/>
    <x v="5"/>
    <s v="Deflect-o EconoMat Nonstudded, No Bevel Mat"/>
    <n v="154.94999999999999"/>
    <n v="3"/>
    <n v="0"/>
    <n v="30.989999999999995"/>
  </r>
  <r>
    <n v="7760"/>
    <s v="CA-2013-158925"/>
    <x v="0"/>
    <x v="1057"/>
    <d v="2013-10-29T00:00:00"/>
    <s v="Standard Class"/>
    <s v="JP-15460"/>
    <s v="Jennifer Patt"/>
    <x v="1"/>
    <s v="United States"/>
    <s v="Houston"/>
    <x v="5"/>
    <n v="77041"/>
    <x v="2"/>
    <s v="OFF-PA-10003072"/>
    <x v="1"/>
    <x v="10"/>
    <s v="Eureka Recycled Copy Paper 8 1/2&quot; x 11&quot;, Ream"/>
    <n v="15.552000000000003"/>
    <n v="3"/>
    <n v="0.2"/>
    <n v="5.4432"/>
  </r>
  <r>
    <n v="7761"/>
    <s v="CA-2011-155390"/>
    <x v="2"/>
    <x v="776"/>
    <d v="2011-12-11T00:00:00"/>
    <s v="Standard Class"/>
    <s v="BG-11035"/>
    <s v="Barry Gonzalez"/>
    <x v="0"/>
    <s v="United States"/>
    <s v="Memphis"/>
    <x v="18"/>
    <n v="38109"/>
    <x v="0"/>
    <s v="OFF-PA-10003641"/>
    <x v="1"/>
    <x v="10"/>
    <s v="Xerox 1909"/>
    <n v="42.207999999999998"/>
    <n v="2"/>
    <n v="0.2"/>
    <n v="13.717599999999997"/>
  </r>
  <r>
    <n v="7762"/>
    <s v="CA-2014-123071"/>
    <x v="3"/>
    <x v="734"/>
    <d v="2014-12-07T00:00:00"/>
    <s v="First Class"/>
    <s v="CC-12550"/>
    <s v="Clay Cheatham"/>
    <x v="0"/>
    <s v="United States"/>
    <s v="Plano"/>
    <x v="5"/>
    <n v="75023"/>
    <x v="2"/>
    <s v="OFF-PA-10003729"/>
    <x v="1"/>
    <x v="10"/>
    <s v="Xerox 1998"/>
    <n v="10.368000000000002"/>
    <n v="2"/>
    <n v="0.2"/>
    <n v="3.6288"/>
  </r>
  <r>
    <n v="7763"/>
    <s v="CA-2014-156391"/>
    <x v="3"/>
    <x v="986"/>
    <d v="2014-09-29T00:00:00"/>
    <s v="First Class"/>
    <s v="SL-20155"/>
    <s v="Sara Luxemburg"/>
    <x v="2"/>
    <s v="United States"/>
    <s v="Salem"/>
    <x v="21"/>
    <n v="97301"/>
    <x v="1"/>
    <s v="OFF-AR-10003251"/>
    <x v="1"/>
    <x v="6"/>
    <s v="Prang Drawing Pencil Set"/>
    <n v="2.2239999999999998"/>
    <n v="1"/>
    <n v="0.2"/>
    <n v="0.55599999999999994"/>
  </r>
  <r>
    <n v="7764"/>
    <s v="CA-2012-103093"/>
    <x v="1"/>
    <x v="302"/>
    <d v="2012-02-07T00:00:00"/>
    <s v="Standard Class"/>
    <s v="FO-14305"/>
    <s v="Frank Olsen"/>
    <x v="0"/>
    <s v="United States"/>
    <s v="Columbus"/>
    <x v="32"/>
    <n v="31907"/>
    <x v="0"/>
    <s v="OFF-EN-10003286"/>
    <x v="1"/>
    <x v="12"/>
    <s v="Staples"/>
    <n v="74.52"/>
    <n v="9"/>
    <n v="0"/>
    <n v="35.024399999999993"/>
  </r>
  <r>
    <n v="7765"/>
    <s v="US-2014-118941"/>
    <x v="3"/>
    <x v="801"/>
    <d v="2014-08-13T00:00:00"/>
    <s v="Same Day"/>
    <s v="BB-11545"/>
    <s v="Brenda Bowman"/>
    <x v="1"/>
    <s v="United States"/>
    <s v="Columbia"/>
    <x v="39"/>
    <n v="21044"/>
    <x v="3"/>
    <s v="OFF-AR-10004078"/>
    <x v="1"/>
    <x v="6"/>
    <s v="Newell 312"/>
    <n v="17.52"/>
    <n v="3"/>
    <n v="0"/>
    <n v="5.2559999999999993"/>
  </r>
  <r>
    <n v="7766"/>
    <s v="US-2014-118941"/>
    <x v="3"/>
    <x v="801"/>
    <d v="2014-08-13T00:00:00"/>
    <s v="Same Day"/>
    <s v="BB-11545"/>
    <s v="Brenda Bowman"/>
    <x v="1"/>
    <s v="United States"/>
    <s v="Columbia"/>
    <x v="39"/>
    <n v="21044"/>
    <x v="3"/>
    <s v="FUR-CH-10002331"/>
    <x v="0"/>
    <x v="1"/>
    <s v="Hon 4700 Series Mobuis Mid-Back Task Chairs with Adjustable Arms"/>
    <n v="1779.9"/>
    <n v="5"/>
    <n v="0"/>
    <n v="373.77899999999983"/>
  </r>
  <r>
    <n v="7767"/>
    <s v="US-2014-118941"/>
    <x v="3"/>
    <x v="801"/>
    <d v="2014-08-13T00:00:00"/>
    <s v="Same Day"/>
    <s v="BB-11545"/>
    <s v="Brenda Bowman"/>
    <x v="1"/>
    <s v="United States"/>
    <s v="Columbia"/>
    <x v="39"/>
    <n v="21044"/>
    <x v="3"/>
    <s v="OFF-AR-10001953"/>
    <x v="1"/>
    <x v="6"/>
    <s v="Boston 1645 Deluxe Heavier-Duty Electric Pencil Sharpener"/>
    <n v="219.89999999999998"/>
    <n v="5"/>
    <n v="0"/>
    <n v="59.373000000000005"/>
  </r>
  <r>
    <n v="7768"/>
    <s v="CA-2012-169299"/>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s v="CA-2014-154088"/>
    <x v="3"/>
    <x v="105"/>
    <d v="2014-11-18T00:00:00"/>
    <s v="Standard Class"/>
    <s v="LB-16735"/>
    <s v="Larry Blacks"/>
    <x v="0"/>
    <s v="United States"/>
    <s v="Tallahassee"/>
    <x v="2"/>
    <n v="32303"/>
    <x v="0"/>
    <s v="OFF-PA-10003651"/>
    <x v="1"/>
    <x v="10"/>
    <s v="Xerox 1968"/>
    <n v="26.720000000000002"/>
    <n v="5"/>
    <n v="0.2"/>
    <n v="9.3520000000000003"/>
  </r>
  <r>
    <n v="7770"/>
    <s v="CA-2013-155978"/>
    <x v="0"/>
    <x v="1147"/>
    <d v="2013-08-02T00:00:00"/>
    <s v="Same Day"/>
    <s v="TS-21205"/>
    <s v="Thomas Seio"/>
    <x v="1"/>
    <s v="United States"/>
    <s v="Riverside"/>
    <x v="1"/>
    <n v="92503"/>
    <x v="1"/>
    <s v="TEC-PH-10002885"/>
    <x v="2"/>
    <x v="7"/>
    <s v="Apple iPhone 5"/>
    <n v="1039.7280000000001"/>
    <n v="2"/>
    <n v="0.2"/>
    <n v="90.976200000000063"/>
  </r>
  <r>
    <n v="7771"/>
    <s v="CA-2013-155978"/>
    <x v="0"/>
    <x v="1147"/>
    <d v="2013-08-02T00:00:00"/>
    <s v="Same Day"/>
    <s v="TS-21205"/>
    <s v="Thomas Seio"/>
    <x v="1"/>
    <s v="United States"/>
    <s v="Riverside"/>
    <x v="1"/>
    <n v="92503"/>
    <x v="1"/>
    <s v="OFF-AP-10002892"/>
    <x v="1"/>
    <x v="9"/>
    <s v="Belkin F5C206VTEL 6 Outlet Surge"/>
    <n v="45.96"/>
    <n v="2"/>
    <n v="0"/>
    <n v="13.787999999999997"/>
  </r>
  <r>
    <n v="7772"/>
    <s v="CA-2013-108196"/>
    <x v="0"/>
    <x v="881"/>
    <d v="2013-12-03T00:00:00"/>
    <s v="Standard Class"/>
    <s v="CS-12505"/>
    <s v="Cindy Stewart"/>
    <x v="0"/>
    <s v="United States"/>
    <s v="Lancaster"/>
    <x v="24"/>
    <n v="43130"/>
    <x v="3"/>
    <s v="OFF-BI-10000545"/>
    <x v="1"/>
    <x v="8"/>
    <s v="GBC Ibimaster 500 Manual ProClick Binding System"/>
    <n v="456.58800000000008"/>
    <n v="2"/>
    <n v="0.7"/>
    <n v="-304.39200000000005"/>
  </r>
  <r>
    <n v="7773"/>
    <s v="CA-2013-108196"/>
    <x v="0"/>
    <x v="881"/>
    <d v="2013-12-03T00:00:00"/>
    <s v="Standard Class"/>
    <s v="CS-12505"/>
    <s v="Cindy Stewart"/>
    <x v="0"/>
    <s v="United States"/>
    <s v="Lancaster"/>
    <x v="24"/>
    <n v="43130"/>
    <x v="3"/>
    <s v="TEC-MA-10000418"/>
    <x v="2"/>
    <x v="15"/>
    <s v="Cubify CubeX 3D Printer Double Head Print"/>
    <n v="4499.9850000000006"/>
    <n v="5"/>
    <n v="0.7"/>
    <n v="-6599.978000000001"/>
  </r>
  <r>
    <n v="7774"/>
    <s v="CA-2013-108196"/>
    <x v="0"/>
    <x v="881"/>
    <d v="2013-12-03T00:00:00"/>
    <s v="Standard Class"/>
    <s v="CS-12505"/>
    <s v="Cindy Stewart"/>
    <x v="0"/>
    <s v="United States"/>
    <s v="Lancaster"/>
    <x v="24"/>
    <n v="43130"/>
    <x v="3"/>
    <s v="TEC-AC-10000926"/>
    <x v="2"/>
    <x v="11"/>
    <s v="NETGEAR RangeMax WNR1000 Wireless Router"/>
    <n v="59.975999999999999"/>
    <n v="3"/>
    <n v="0.2"/>
    <n v="11.995199999999997"/>
  </r>
  <r>
    <n v="7775"/>
    <s v="CA-2013-152800"/>
    <x v="0"/>
    <x v="1172"/>
    <d v="2013-04-16T00:00:00"/>
    <s v="First Class"/>
    <s v="SP-20920"/>
    <s v="Susan Pistek"/>
    <x v="0"/>
    <s v="United States"/>
    <s v="San Francisco"/>
    <x v="1"/>
    <n v="94109"/>
    <x v="1"/>
    <s v="OFF-EN-10001509"/>
    <x v="1"/>
    <x v="12"/>
    <s v="Poly String Tie Envelopes"/>
    <n v="6.12"/>
    <n v="3"/>
    <n v="0"/>
    <n v="2.8763999999999994"/>
  </r>
  <r>
    <n v="7776"/>
    <s v="CA-2011-166961"/>
    <x v="2"/>
    <x v="422"/>
    <d v="2011-12-31T00:00:00"/>
    <s v="Standard Class"/>
    <s v="CD-12790"/>
    <s v="Cynthia Delaney"/>
    <x v="2"/>
    <s v="United States"/>
    <s v="Moreno Valley"/>
    <x v="1"/>
    <n v="92553"/>
    <x v="1"/>
    <s v="OFF-AP-10001366"/>
    <x v="1"/>
    <x v="9"/>
    <s v="Staples"/>
    <n v="10.98"/>
    <n v="1"/>
    <n v="0"/>
    <n v="2.9646000000000008"/>
  </r>
  <r>
    <n v="7777"/>
    <s v="CA-2011-166961"/>
    <x v="2"/>
    <x v="422"/>
    <d v="2011-12-31T00:00:00"/>
    <s v="Standard Class"/>
    <s v="CD-12790"/>
    <s v="Cynthia Delaney"/>
    <x v="2"/>
    <s v="United States"/>
    <s v="Moreno Valley"/>
    <x v="1"/>
    <n v="92553"/>
    <x v="1"/>
    <s v="OFF-FA-10003485"/>
    <x v="1"/>
    <x v="13"/>
    <s v="Staples"/>
    <n v="7.86"/>
    <n v="3"/>
    <n v="0"/>
    <n v="3.6156000000000001"/>
  </r>
  <r>
    <n v="7778"/>
    <s v="CA-2011-166961"/>
    <x v="2"/>
    <x v="422"/>
    <d v="2011-12-31T00:00:00"/>
    <s v="Standard Class"/>
    <s v="CD-12790"/>
    <s v="Cynthia Delaney"/>
    <x v="2"/>
    <s v="United States"/>
    <s v="Moreno Valley"/>
    <x v="1"/>
    <n v="92553"/>
    <x v="1"/>
    <s v="OFF-ST-10004507"/>
    <x v="1"/>
    <x v="4"/>
    <s v="Advantus Rolling Storage Box"/>
    <n v="51.449999999999996"/>
    <n v="3"/>
    <n v="0"/>
    <n v="13.891499999999999"/>
  </r>
  <r>
    <n v="7779"/>
    <s v="CA-2011-166961"/>
    <x v="2"/>
    <x v="422"/>
    <d v="2011-12-31T00:00:00"/>
    <s v="Standard Class"/>
    <s v="CD-12790"/>
    <s v="Cynthia Delaney"/>
    <x v="2"/>
    <s v="United States"/>
    <s v="Moreno Valley"/>
    <x v="1"/>
    <n v="92553"/>
    <x v="1"/>
    <s v="OFF-BI-10002353"/>
    <x v="1"/>
    <x v="8"/>
    <s v="GBC VeloBind Cover Sets"/>
    <n v="37.055999999999997"/>
    <n v="3"/>
    <n v="0.2"/>
    <n v="13.896000000000001"/>
  </r>
  <r>
    <n v="7780"/>
    <s v="CA-2013-139381"/>
    <x v="0"/>
    <x v="724"/>
    <d v="2013-04-23T00:00:00"/>
    <s v="Standard Class"/>
    <s v="RF-19840"/>
    <s v="Roy Französisch"/>
    <x v="0"/>
    <s v="United States"/>
    <s v="Chesapeake"/>
    <x v="17"/>
    <n v="23320"/>
    <x v="0"/>
    <s v="OFF-AP-10001271"/>
    <x v="1"/>
    <x v="9"/>
    <s v="Eureka The Boss Cordless Rechargeable Stick Vac"/>
    <n v="203.92"/>
    <n v="4"/>
    <n v="0"/>
    <n v="55.058400000000006"/>
  </r>
  <r>
    <n v="7781"/>
    <s v="CA-2013-13938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s v="CA-2012-132136"/>
    <x v="1"/>
    <x v="936"/>
    <d v="2012-03-12T00:00:00"/>
    <s v="Standard Class"/>
    <s v="FO-14305"/>
    <s v="Frank Olsen"/>
    <x v="0"/>
    <s v="United States"/>
    <s v="Chicago"/>
    <x v="10"/>
    <n v="60623"/>
    <x v="2"/>
    <s v="OFF-BI-10002706"/>
    <x v="1"/>
    <x v="8"/>
    <s v="Avery Premier Heavy-Duty Binder with Round Locking Rings"/>
    <n v="8.5679999999999978"/>
    <n v="3"/>
    <n v="0.8"/>
    <n v="-14.5656"/>
  </r>
  <r>
    <n v="7783"/>
    <s v="CA-2013-162236"/>
    <x v="0"/>
    <x v="254"/>
    <d v="2013-11-07T00:00:00"/>
    <s v="Second Class"/>
    <s v="ER-13855"/>
    <s v="Elpida Rittenbach"/>
    <x v="1"/>
    <s v="United States"/>
    <s v="Charlotte"/>
    <x v="3"/>
    <n v="28205"/>
    <x v="0"/>
    <s v="OFF-ST-10003442"/>
    <x v="1"/>
    <x v="4"/>
    <s v="Eldon Portable Mobile Manager"/>
    <n v="45.248000000000005"/>
    <n v="2"/>
    <n v="0.2"/>
    <n v="3.9591999999999992"/>
  </r>
  <r>
    <n v="7784"/>
    <s v="CA-2013-162236"/>
    <x v="0"/>
    <x v="254"/>
    <d v="2013-11-07T00:00:00"/>
    <s v="Second Class"/>
    <s v="ER-13855"/>
    <s v="Elpida Rittenbach"/>
    <x v="1"/>
    <s v="United States"/>
    <s v="Charlotte"/>
    <x v="3"/>
    <n v="28205"/>
    <x v="0"/>
    <s v="FUR-TA-10002533"/>
    <x v="0"/>
    <x v="3"/>
    <s v="BPI Conference Tables"/>
    <n v="876.30000000000007"/>
    <n v="10"/>
    <n v="0.4"/>
    <n v="-292.10000000000014"/>
  </r>
  <r>
    <n v="7785"/>
    <s v="CA-2013-162236"/>
    <x v="0"/>
    <x v="254"/>
    <d v="2013-11-07T00:00:00"/>
    <s v="Second Class"/>
    <s v="ER-13855"/>
    <s v="Elpida Rittenbach"/>
    <x v="1"/>
    <s v="United States"/>
    <s v="Charlotte"/>
    <x v="3"/>
    <n v="28205"/>
    <x v="0"/>
    <s v="OFF-SU-10003505"/>
    <x v="1"/>
    <x v="14"/>
    <s v="Premier Electric Letter Opener"/>
    <n v="185.376"/>
    <n v="2"/>
    <n v="0.2"/>
    <n v="-34.758000000000017"/>
  </r>
  <r>
    <n v="7786"/>
    <s v="US-2011-111353"/>
    <x v="2"/>
    <x v="503"/>
    <d v="2011-12-06T00:00:00"/>
    <s v="Standard Class"/>
    <s v="PB-19150"/>
    <s v="Philip Brown"/>
    <x v="0"/>
    <s v="United States"/>
    <s v="New York City"/>
    <x v="15"/>
    <n v="10009"/>
    <x v="3"/>
    <s v="OFF-LA-10002762"/>
    <x v="1"/>
    <x v="2"/>
    <s v="Avery 485"/>
    <n v="25.06"/>
    <n v="2"/>
    <n v="0"/>
    <n v="11.778199999999998"/>
  </r>
  <r>
    <n v="7787"/>
    <s v="US-2013-117037"/>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s v="US-2013-117037"/>
    <x v="0"/>
    <x v="624"/>
    <d v="2013-05-21T00:00:00"/>
    <s v="First Class"/>
    <s v="LW-17215"/>
    <s v="Luke Weiss"/>
    <x v="0"/>
    <s v="United States"/>
    <s v="Chicago"/>
    <x v="10"/>
    <n v="60653"/>
    <x v="2"/>
    <s v="OFF-FA-10000936"/>
    <x v="1"/>
    <x v="13"/>
    <s v="Acco Hot Clips Clips to Go"/>
    <n v="7.8960000000000008"/>
    <n v="3"/>
    <n v="0.2"/>
    <n v="2.4674999999999994"/>
  </r>
  <r>
    <n v="7789"/>
    <s v="US-2013-117037"/>
    <x v="0"/>
    <x v="624"/>
    <d v="2013-05-21T00:00:00"/>
    <s v="First Class"/>
    <s v="LW-17215"/>
    <s v="Luke Weiss"/>
    <x v="0"/>
    <s v="United States"/>
    <s v="Chicago"/>
    <x v="10"/>
    <n v="60653"/>
    <x v="2"/>
    <s v="FUR-FU-10004973"/>
    <x v="0"/>
    <x v="5"/>
    <s v="Flat Face Poster Frame"/>
    <n v="22.608000000000001"/>
    <n v="3"/>
    <n v="0.6"/>
    <n v="-10.173599999999997"/>
  </r>
  <r>
    <n v="7790"/>
    <s v="US-2013-117037"/>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s v="CA-2014-160801"/>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s v="CA-2013-108364"/>
    <x v="0"/>
    <x v="1054"/>
    <d v="2013-12-25T00:00:00"/>
    <s v="Standard Class"/>
    <s v="BP-11050"/>
    <s v="Barry Pond"/>
    <x v="1"/>
    <s v="United States"/>
    <s v="Chicago"/>
    <x v="10"/>
    <n v="60623"/>
    <x v="2"/>
    <s v="OFF-BI-10002012"/>
    <x v="1"/>
    <x v="8"/>
    <s v="Wilson Jones Easy Flow II Sheet Lifters"/>
    <n v="1.7999999999999996"/>
    <n v="5"/>
    <n v="0.8"/>
    <n v="-2.8800000000000008"/>
  </r>
  <r>
    <n v="7793"/>
    <s v="CA-2014-169362"/>
    <x v="3"/>
    <x v="386"/>
    <d v="2014-10-16T00:00:00"/>
    <s v="First Class"/>
    <s v="SP-20860"/>
    <s v="Sung Pak"/>
    <x v="1"/>
    <s v="United States"/>
    <s v="Dallas"/>
    <x v="5"/>
    <n v="75217"/>
    <x v="2"/>
    <s v="TEC-AC-10001383"/>
    <x v="2"/>
    <x v="11"/>
    <s v="Logitech Wireless Touch Keyboard K400"/>
    <n v="39.984000000000002"/>
    <n v="2"/>
    <n v="0.2"/>
    <n v="-1.4994000000000067"/>
  </r>
  <r>
    <n v="7794"/>
    <s v="CA-2012-127481"/>
    <x v="1"/>
    <x v="295"/>
    <d v="2012-12-15T00:00:00"/>
    <s v="Second Class"/>
    <s v="JD-15895"/>
    <s v="Jonathan Doherty"/>
    <x v="1"/>
    <s v="United States"/>
    <s v="Las Vegas"/>
    <x v="33"/>
    <n v="89115"/>
    <x v="1"/>
    <s v="OFF-PA-10002036"/>
    <x v="1"/>
    <x v="10"/>
    <s v="Xerox 1930"/>
    <n v="32.400000000000006"/>
    <n v="5"/>
    <n v="0"/>
    <n v="15.876000000000001"/>
  </r>
  <r>
    <n v="7795"/>
    <s v="CA-2012-127481"/>
    <x v="1"/>
    <x v="295"/>
    <d v="2012-12-15T00:00:00"/>
    <s v="Second Class"/>
    <s v="JD-15895"/>
    <s v="Jonathan Doherty"/>
    <x v="1"/>
    <s v="United States"/>
    <s v="Las Vegas"/>
    <x v="33"/>
    <n v="89115"/>
    <x v="1"/>
    <s v="OFF-PA-10002377"/>
    <x v="1"/>
    <x v="10"/>
    <s v="Xerox 1916"/>
    <n v="97.88"/>
    <n v="2"/>
    <n v="0"/>
    <n v="48.94"/>
  </r>
  <r>
    <n v="7796"/>
    <s v="CA-2012-112711"/>
    <x v="1"/>
    <x v="984"/>
    <d v="2012-07-18T00:00:00"/>
    <s v="Standard Class"/>
    <s v="FM-14380"/>
    <s v="Fred McMath"/>
    <x v="0"/>
    <s v="United States"/>
    <s v="Amarillo"/>
    <x v="5"/>
    <n v="79109"/>
    <x v="2"/>
    <s v="TEC-PH-10000526"/>
    <x v="2"/>
    <x v="7"/>
    <s v="Vtech CS6719"/>
    <n v="307.16800000000001"/>
    <n v="4"/>
    <n v="0.2"/>
    <n v="30.716800000000006"/>
  </r>
  <r>
    <n v="7797"/>
    <s v="US-2012-14512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s v="CA-2014-166184"/>
    <x v="3"/>
    <x v="668"/>
    <d v="2014-03-28T00:00:00"/>
    <s v="First Class"/>
    <s v="HR-14830"/>
    <s v="Harold Ryan"/>
    <x v="1"/>
    <s v="United States"/>
    <s v="New York City"/>
    <x v="15"/>
    <n v="10035"/>
    <x v="3"/>
    <s v="OFF-EN-10004483"/>
    <x v="1"/>
    <x v="12"/>
    <s v="#10 White Business Envelopes,4 1/8 x 9 1/2"/>
    <n v="47.01"/>
    <n v="3"/>
    <n v="0"/>
    <n v="22.094699999999996"/>
  </r>
  <r>
    <n v="7799"/>
    <s v="CA-2014-166184"/>
    <x v="3"/>
    <x v="668"/>
    <d v="2014-03-28T00:00:00"/>
    <s v="First Class"/>
    <s v="HR-14830"/>
    <s v="Harold Ryan"/>
    <x v="1"/>
    <s v="United States"/>
    <s v="New York City"/>
    <x v="15"/>
    <n v="10035"/>
    <x v="3"/>
    <s v="TEC-PH-10002624"/>
    <x v="2"/>
    <x v="7"/>
    <s v="Samsung Galaxy S4 Mini"/>
    <n v="469.99"/>
    <n v="1"/>
    <n v="0"/>
    <n v="136.29709999999994"/>
  </r>
  <r>
    <n v="7800"/>
    <s v="CA-2014-166184"/>
    <x v="3"/>
    <x v="668"/>
    <d v="2014-03-28T00:00:00"/>
    <s v="First Class"/>
    <s v="HR-14830"/>
    <s v="Harold Ryan"/>
    <x v="1"/>
    <s v="United States"/>
    <s v="New York City"/>
    <x v="15"/>
    <n v="10035"/>
    <x v="3"/>
    <s v="FUR-CH-10003396"/>
    <x v="0"/>
    <x v="1"/>
    <s v="Global Deluxe Steno Chair"/>
    <n v="207.84600000000003"/>
    <n v="3"/>
    <n v="0.1"/>
    <n v="2.3093999999999895"/>
  </r>
  <r>
    <n v="7801"/>
    <s v="CA-2014-15741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s v="CA-2011-143637"/>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s v="CA-2012-102260"/>
    <x v="1"/>
    <x v="357"/>
    <d v="2012-09-26T00:00:00"/>
    <s v="Standard Class"/>
    <s v="SJ-20125"/>
    <s v="Sanjit Jacobs"/>
    <x v="2"/>
    <s v="United States"/>
    <s v="Franklin"/>
    <x v="18"/>
    <n v="37064"/>
    <x v="0"/>
    <s v="OFF-LA-10003714"/>
    <x v="1"/>
    <x v="2"/>
    <s v="Avery 510"/>
    <n v="12"/>
    <n v="4"/>
    <n v="0.2"/>
    <n v="4.1999999999999993"/>
  </r>
  <r>
    <n v="7804"/>
    <s v="CA-2012-102260"/>
    <x v="1"/>
    <x v="357"/>
    <d v="2012-09-26T00:00:00"/>
    <s v="Standard Class"/>
    <s v="SJ-20125"/>
    <s v="Sanjit Jacobs"/>
    <x v="2"/>
    <s v="United States"/>
    <s v="Franklin"/>
    <x v="18"/>
    <n v="37064"/>
    <x v="0"/>
    <s v="OFF-ST-10003716"/>
    <x v="1"/>
    <x v="4"/>
    <s v="Tennsco Double-Tier Lockers"/>
    <n v="720.06400000000008"/>
    <n v="4"/>
    <n v="0.2"/>
    <n v="-63.005600000000015"/>
  </r>
  <r>
    <n v="7805"/>
    <s v="CA-2012-102260"/>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s v="CA-2012-102260"/>
    <x v="1"/>
    <x v="357"/>
    <d v="2012-09-26T00:00:00"/>
    <s v="Standard Class"/>
    <s v="SJ-20125"/>
    <s v="Sanjit Jacobs"/>
    <x v="2"/>
    <s v="United States"/>
    <s v="Franklin"/>
    <x v="18"/>
    <n v="37064"/>
    <x v="0"/>
    <s v="OFF-AR-10001315"/>
    <x v="1"/>
    <x v="6"/>
    <s v="Newell 310"/>
    <n v="2.8160000000000003"/>
    <n v="2"/>
    <n v="0.2"/>
    <n v="0.31679999999999986"/>
  </r>
  <r>
    <n v="7807"/>
    <s v="CA-2012-102260"/>
    <x v="1"/>
    <x v="357"/>
    <d v="2012-09-26T00:00:00"/>
    <s v="Standard Class"/>
    <s v="SJ-20125"/>
    <s v="Sanjit Jacobs"/>
    <x v="2"/>
    <s v="United States"/>
    <s v="Franklin"/>
    <x v="18"/>
    <n v="37064"/>
    <x v="0"/>
    <s v="OFF-BI-10000042"/>
    <x v="1"/>
    <x v="8"/>
    <s v="Pressboard Data Binder, Crimson, 12&quot; X 8 1/2&quot;"/>
    <n v="3.2040000000000002"/>
    <n v="2"/>
    <n v="0.7"/>
    <n v="-2.5631999999999993"/>
  </r>
  <r>
    <n v="7808"/>
    <s v="US-2013-137295"/>
    <x v="0"/>
    <x v="1134"/>
    <d v="2013-01-13T00:00:00"/>
    <s v="Standard Class"/>
    <s v="VS-21820"/>
    <s v="Vivek Sundaresam"/>
    <x v="0"/>
    <s v="United States"/>
    <s v="Raleigh"/>
    <x v="3"/>
    <n v="27604"/>
    <x v="0"/>
    <s v="OFF-BI-10004236"/>
    <x v="1"/>
    <x v="8"/>
    <s v="XtraLife ClearVue Slant-D Ring Binder, White, 3&quot;"/>
    <n v="30.828000000000007"/>
    <n v="7"/>
    <n v="0.7"/>
    <n v="-24.662400000000005"/>
  </r>
  <r>
    <n v="7809"/>
    <s v="US-2013-137295"/>
    <x v="0"/>
    <x v="1134"/>
    <d v="2013-01-13T00:00:00"/>
    <s v="Standard Class"/>
    <s v="VS-21820"/>
    <s v="Vivek Sundaresam"/>
    <x v="0"/>
    <s v="United States"/>
    <s v="Raleigh"/>
    <x v="3"/>
    <n v="27604"/>
    <x v="0"/>
    <s v="OFF-AR-10001955"/>
    <x v="1"/>
    <x v="6"/>
    <s v="Newell 319"/>
    <n v="47.616"/>
    <n v="3"/>
    <n v="0.2"/>
    <n v="5.9519999999999946"/>
  </r>
  <r>
    <n v="7810"/>
    <s v="US-2013-137295"/>
    <x v="0"/>
    <x v="1134"/>
    <d v="2013-01-13T00:00:00"/>
    <s v="Standard Class"/>
    <s v="VS-21820"/>
    <s v="Vivek Sundaresam"/>
    <x v="0"/>
    <s v="United States"/>
    <s v="Raleigh"/>
    <x v="3"/>
    <n v="27604"/>
    <x v="0"/>
    <s v="TEC-PH-10004080"/>
    <x v="2"/>
    <x v="7"/>
    <s v="Avaya 5410 Digital phone"/>
    <n v="108.78399999999999"/>
    <n v="2"/>
    <n v="0.2"/>
    <n v="10.878399999999999"/>
  </r>
  <r>
    <n v="7811"/>
    <s v="CA-2013-134334"/>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s v="CA-2013-134334"/>
    <x v="0"/>
    <x v="1173"/>
    <d v="2013-02-15T00:00:00"/>
    <s v="First Class"/>
    <s v="DK-13090"/>
    <s v="Dave Kipp"/>
    <x v="0"/>
    <s v="United States"/>
    <s v="Clinton"/>
    <x v="39"/>
    <n v="20735"/>
    <x v="3"/>
    <s v="OFF-AR-10001770"/>
    <x v="1"/>
    <x v="6"/>
    <s v="Economy #2 Pencils"/>
    <n v="7.98"/>
    <n v="3"/>
    <n v="0"/>
    <n v="2.0747999999999998"/>
  </r>
  <r>
    <n v="7813"/>
    <s v="CA-2013-134334"/>
    <x v="0"/>
    <x v="1173"/>
    <d v="2013-02-15T00:00:00"/>
    <s v="First Class"/>
    <s v="DK-13090"/>
    <s v="Dave Kipp"/>
    <x v="0"/>
    <s v="United States"/>
    <s v="Clinton"/>
    <x v="39"/>
    <n v="20735"/>
    <x v="3"/>
    <s v="FUR-TA-10002356"/>
    <x v="0"/>
    <x v="3"/>
    <s v="Bevis Boat-Shaped Conference Table"/>
    <n v="550.43100000000004"/>
    <n v="3"/>
    <n v="0.3"/>
    <n v="-47.179800000000029"/>
  </r>
  <r>
    <n v="7814"/>
    <s v="CA-2013-134334"/>
    <x v="0"/>
    <x v="1173"/>
    <d v="2013-02-15T00:00:00"/>
    <s v="First Class"/>
    <s v="DK-13090"/>
    <s v="Dave Kipp"/>
    <x v="0"/>
    <s v="United States"/>
    <s v="Clinton"/>
    <x v="39"/>
    <n v="20735"/>
    <x v="3"/>
    <s v="FUR-FU-10003274"/>
    <x v="0"/>
    <x v="5"/>
    <s v="Regeneration Desk Collection"/>
    <n v="10.56"/>
    <n v="6"/>
    <n v="0"/>
    <n v="4.6464000000000008"/>
  </r>
  <r>
    <n v="7815"/>
    <s v="US-2014-109316"/>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s v="US-2014-109316"/>
    <x v="3"/>
    <x v="110"/>
    <d v="2014-06-11T00:00:00"/>
    <s v="First Class"/>
    <s v="MG-17680"/>
    <s v="Maureen Gastineau"/>
    <x v="2"/>
    <s v="United States"/>
    <s v="Los Angeles"/>
    <x v="1"/>
    <n v="90049"/>
    <x v="1"/>
    <s v="TEC-PH-10000307"/>
    <x v="2"/>
    <x v="7"/>
    <s v="Shocksock Galaxy S4 Armband"/>
    <n v="17.52"/>
    <n v="2"/>
    <n v="0.2"/>
    <n v="-3.5040000000000022"/>
  </r>
  <r>
    <n v="7817"/>
    <s v="CA-2013-138478"/>
    <x v="0"/>
    <x v="147"/>
    <d v="2013-10-27T00:00:00"/>
    <s v="Second Class"/>
    <s v="DP-13390"/>
    <s v="Dennis Pardue"/>
    <x v="2"/>
    <s v="United States"/>
    <s v="North Las Vegas"/>
    <x v="33"/>
    <n v="89031"/>
    <x v="1"/>
    <s v="OFF-AR-10002240"/>
    <x v="1"/>
    <x v="6"/>
    <s v="Panasonic KP-150 Electric Pencil Sharpener"/>
    <n v="113.22"/>
    <n v="3"/>
    <n v="0"/>
    <n v="29.437200000000001"/>
  </r>
  <r>
    <n v="7818"/>
    <s v="CA-2013-138478"/>
    <x v="0"/>
    <x v="147"/>
    <d v="2013-10-27T00:00:00"/>
    <s v="Second Class"/>
    <s v="DP-13390"/>
    <s v="Dennis Pardue"/>
    <x v="2"/>
    <s v="United States"/>
    <s v="North Las Vegas"/>
    <x v="33"/>
    <n v="89031"/>
    <x v="1"/>
    <s v="OFF-PA-10001801"/>
    <x v="1"/>
    <x v="10"/>
    <s v="Xerox 193"/>
    <n v="35.880000000000003"/>
    <n v="6"/>
    <n v="0"/>
    <n v="17.581200000000003"/>
  </r>
  <r>
    <n v="7819"/>
    <s v="CA-2013-138478"/>
    <x v="0"/>
    <x v="147"/>
    <d v="2013-10-27T00:00:00"/>
    <s v="Second Class"/>
    <s v="DP-13390"/>
    <s v="Dennis Pardue"/>
    <x v="2"/>
    <s v="United States"/>
    <s v="North Las Vegas"/>
    <x v="33"/>
    <n v="89031"/>
    <x v="1"/>
    <s v="OFF-BI-10001120"/>
    <x v="1"/>
    <x v="8"/>
    <s v="Ibico EPK-21 Electric Binding System"/>
    <n v="4535.9760000000006"/>
    <n v="3"/>
    <n v="0.2"/>
    <n v="1644.2912999999999"/>
  </r>
  <r>
    <n v="7820"/>
    <s v="CA-2014-150469"/>
    <x v="3"/>
    <x v="795"/>
    <d v="2014-01-31T00:00:00"/>
    <s v="Standard Class"/>
    <s v="CJ-12010"/>
    <s v="Caroline Jumper"/>
    <x v="0"/>
    <s v="United States"/>
    <s v="San Francisco"/>
    <x v="1"/>
    <n v="94109"/>
    <x v="1"/>
    <s v="OFF-FA-10000611"/>
    <x v="1"/>
    <x v="13"/>
    <s v="Binder Clips by OIC"/>
    <n v="11.84"/>
    <n v="8"/>
    <n v="0"/>
    <n v="5.6831999999999994"/>
  </r>
  <r>
    <n v="7821"/>
    <s v="CA-2014-152436"/>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s v="CA-2013-169334"/>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s v="US-2011-115413"/>
    <x v="2"/>
    <x v="86"/>
    <d v="2011-09-01T00:00:00"/>
    <s v="Standard Class"/>
    <s v="PP-18955"/>
    <s v="Paul Prost"/>
    <x v="2"/>
    <s v="United States"/>
    <s v="Newark"/>
    <x v="13"/>
    <n v="19711"/>
    <x v="3"/>
    <s v="OFF-AR-10003770"/>
    <x v="1"/>
    <x v="6"/>
    <s v="Newell 340"/>
    <n v="8.64"/>
    <n v="3"/>
    <n v="0"/>
    <n v="2.5055999999999998"/>
  </r>
  <r>
    <n v="7824"/>
    <s v="US-2011-115413"/>
    <x v="2"/>
    <x v="86"/>
    <d v="2011-09-01T00:00:00"/>
    <s v="Standard Class"/>
    <s v="PP-18955"/>
    <s v="Paul Prost"/>
    <x v="2"/>
    <s v="United States"/>
    <s v="Newark"/>
    <x v="13"/>
    <n v="19711"/>
    <x v="3"/>
    <s v="TEC-AC-10002800"/>
    <x v="2"/>
    <x v="11"/>
    <s v="Plantronics Audio 478 Stereo USB Headset"/>
    <n v="149.97"/>
    <n v="3"/>
    <n v="0"/>
    <n v="52.489499999999992"/>
  </r>
  <r>
    <n v="7825"/>
    <s v="CA-2011-125150"/>
    <x v="2"/>
    <x v="1174"/>
    <d v="2011-05-23T00:00:00"/>
    <s v="Standard Class"/>
    <s v="PW-19030"/>
    <s v="Pauline Webber"/>
    <x v="1"/>
    <s v="United States"/>
    <s v="Los Angeles"/>
    <x v="1"/>
    <n v="90036"/>
    <x v="1"/>
    <s v="FUR-CH-10002439"/>
    <x v="0"/>
    <x v="1"/>
    <s v="Iceberg Nesting Folding Chair, 19w x 6d x 43h"/>
    <n v="232.88"/>
    <n v="5"/>
    <n v="0.2"/>
    <n v="17.466000000000008"/>
  </r>
  <r>
    <n v="7826"/>
    <s v="CA-2012-127327"/>
    <x v="1"/>
    <x v="302"/>
    <d v="2012-02-07T00:00:00"/>
    <s v="Standard Class"/>
    <s v="PW-19030"/>
    <s v="Pauline Webber"/>
    <x v="1"/>
    <s v="United States"/>
    <s v="Rome"/>
    <x v="15"/>
    <n v="13440"/>
    <x v="3"/>
    <s v="FUR-CH-10004218"/>
    <x v="0"/>
    <x v="1"/>
    <s v="Global Fabric Manager's Chair, Dark Gray"/>
    <n v="90.882000000000005"/>
    <n v="1"/>
    <n v="0.1"/>
    <n v="15.147000000000004"/>
  </r>
  <r>
    <n v="7827"/>
    <s v="CA-2014-117114"/>
    <x v="3"/>
    <x v="1108"/>
    <d v="2014-11-06T00:00:00"/>
    <s v="Standard Class"/>
    <s v="CY-12745"/>
    <s v="Craig Yedwab"/>
    <x v="1"/>
    <s v="United States"/>
    <s v="Chicago"/>
    <x v="10"/>
    <n v="60610"/>
    <x v="2"/>
    <s v="TEC-PH-10004042"/>
    <x v="2"/>
    <x v="7"/>
    <s v="ClearOne Communications CHAT 70 OC Speaker Phone"/>
    <n v="508.76800000000003"/>
    <n v="4"/>
    <n v="0.2"/>
    <n v="38.157600000000002"/>
  </r>
  <r>
    <n v="7828"/>
    <s v="CA-2014-117114"/>
    <x v="3"/>
    <x v="1108"/>
    <d v="2014-11-06T00:00:00"/>
    <s v="Standard Class"/>
    <s v="CY-12745"/>
    <s v="Craig Yedwab"/>
    <x v="1"/>
    <s v="United States"/>
    <s v="Chicago"/>
    <x v="10"/>
    <n v="60610"/>
    <x v="2"/>
    <s v="OFF-EN-10001137"/>
    <x v="1"/>
    <x v="12"/>
    <s v="#10 Gummed Flap White Envelopes, 100/Box"/>
    <n v="9.9120000000000008"/>
    <n v="3"/>
    <n v="0.2"/>
    <n v="3.2213999999999996"/>
  </r>
  <r>
    <n v="7829"/>
    <s v="CA-2012-137302"/>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s v="CA-2012-137302"/>
    <x v="1"/>
    <x v="33"/>
    <d v="2012-05-01T00:00:00"/>
    <s v="Standard Class"/>
    <s v="BW-11110"/>
    <s v="Bart Watters"/>
    <x v="1"/>
    <s v="United States"/>
    <s v="San Diego"/>
    <x v="1"/>
    <n v="92105"/>
    <x v="1"/>
    <s v="OFF-AR-10000588"/>
    <x v="1"/>
    <x v="6"/>
    <s v="Newell 345"/>
    <n v="59.519999999999996"/>
    <n v="3"/>
    <n v="0"/>
    <n v="15.475200000000001"/>
  </r>
  <r>
    <n v="7831"/>
    <s v="CA-2012-137302"/>
    <x v="1"/>
    <x v="33"/>
    <d v="2012-05-01T00:00:00"/>
    <s v="Standard Class"/>
    <s v="BW-11110"/>
    <s v="Bart Watters"/>
    <x v="1"/>
    <s v="United States"/>
    <s v="San Diego"/>
    <x v="1"/>
    <n v="92105"/>
    <x v="1"/>
    <s v="TEC-PH-10003174"/>
    <x v="2"/>
    <x v="7"/>
    <s v="RCA ViSYS 25825 Wireless digital phone"/>
    <n v="311.97600000000006"/>
    <n v="3"/>
    <n v="0.2"/>
    <n v="38.996999999999986"/>
  </r>
  <r>
    <n v="7832"/>
    <s v="CA-2012-137302"/>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s v="CA-2013-112382"/>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s v="CA-2012-128958"/>
    <x v="1"/>
    <x v="1175"/>
    <d v="2012-01-28T00:00:00"/>
    <s v="Standard Class"/>
    <s v="CR-12820"/>
    <s v="Cyra Reiten"/>
    <x v="2"/>
    <s v="United States"/>
    <s v="West Palm Beach"/>
    <x v="2"/>
    <n v="33407"/>
    <x v="0"/>
    <s v="OFF-AR-10004757"/>
    <x v="1"/>
    <x v="6"/>
    <s v="Crayola Colored Pencils"/>
    <n v="13.120000000000001"/>
    <n v="5"/>
    <n v="0.2"/>
    <n v="2.1319999999999988"/>
  </r>
  <r>
    <n v="7835"/>
    <s v="CA-2012-106257"/>
    <x v="1"/>
    <x v="657"/>
    <d v="2012-04-17T00:00:00"/>
    <s v="Second Class"/>
    <s v="EB-14110"/>
    <s v="Eugene Barchas"/>
    <x v="0"/>
    <s v="United States"/>
    <s v="Los Angeles"/>
    <x v="1"/>
    <n v="90045"/>
    <x v="1"/>
    <s v="FUR-TA-10002530"/>
    <x v="0"/>
    <x v="3"/>
    <s v="Iceberg OfficeWorks 42&quot; Round Tables"/>
    <n v="241.56799999999998"/>
    <n v="2"/>
    <n v="0.2"/>
    <n v="-15.098000000000013"/>
  </r>
  <r>
    <n v="7836"/>
    <s v="CA-2012-106257"/>
    <x v="1"/>
    <x v="657"/>
    <d v="2012-04-17T00:00:00"/>
    <s v="Second Class"/>
    <s v="EB-14110"/>
    <s v="Eugene Barchas"/>
    <x v="0"/>
    <s v="United States"/>
    <s v="Los Angeles"/>
    <x v="1"/>
    <n v="90045"/>
    <x v="1"/>
    <s v="TEC-PH-10001494"/>
    <x v="2"/>
    <x v="7"/>
    <s v="Polycom CX600 IP Phone VoIP phone"/>
    <n v="479.92"/>
    <n v="2"/>
    <n v="0.2"/>
    <n v="41.993000000000009"/>
  </r>
  <r>
    <n v="7837"/>
    <s v="CA-2012-149083"/>
    <x v="1"/>
    <x v="12"/>
    <d v="2012-09-30T00:00:00"/>
    <s v="Standard Class"/>
    <s v="SH-19975"/>
    <s v="Sally Hughsby"/>
    <x v="1"/>
    <s v="United States"/>
    <s v="Seattle"/>
    <x v="4"/>
    <n v="98103"/>
    <x v="1"/>
    <s v="FUR-CH-10004289"/>
    <x v="0"/>
    <x v="1"/>
    <s v="Global Super Steno Chair"/>
    <n v="307.13600000000002"/>
    <n v="4"/>
    <n v="0.2"/>
    <n v="-11.51760000000003"/>
  </r>
  <r>
    <n v="7838"/>
    <s v="CA-2012-149083"/>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s v="CA-2012-149083"/>
    <x v="1"/>
    <x v="12"/>
    <d v="2012-09-30T00:00:00"/>
    <s v="Standard Class"/>
    <s v="SH-19975"/>
    <s v="Sally Hughsby"/>
    <x v="1"/>
    <s v="United States"/>
    <s v="Seattle"/>
    <x v="4"/>
    <n v="98103"/>
    <x v="1"/>
    <s v="TEC-AC-10002567"/>
    <x v="2"/>
    <x v="11"/>
    <s v="Logitech G602 Wireless Gaming Mouse"/>
    <n v="159.97999999999999"/>
    <n v="2"/>
    <n v="0"/>
    <n v="57.592799999999997"/>
  </r>
  <r>
    <n v="7840"/>
    <s v="US-2011-137869"/>
    <x v="2"/>
    <x v="1176"/>
    <d v="2011-04-02T00:00:00"/>
    <s v="Standard Class"/>
    <s v="CV-12295"/>
    <s v="Christina VanderZanden"/>
    <x v="0"/>
    <s v="United States"/>
    <s v="Des Moines"/>
    <x v="23"/>
    <n v="50315"/>
    <x v="2"/>
    <s v="OFF-EN-10001509"/>
    <x v="1"/>
    <x v="12"/>
    <s v="Poly String Tie Envelopes"/>
    <n v="6.12"/>
    <n v="3"/>
    <n v="0"/>
    <n v="2.8763999999999994"/>
  </r>
  <r>
    <n v="7841"/>
    <s v="US-2011-137869"/>
    <x v="2"/>
    <x v="1176"/>
    <d v="2011-04-02T00:00:00"/>
    <s v="Standard Class"/>
    <s v="CV-12295"/>
    <s v="Christina VanderZanden"/>
    <x v="0"/>
    <s v="United States"/>
    <s v="Des Moines"/>
    <x v="23"/>
    <n v="50315"/>
    <x v="2"/>
    <s v="FUR-TA-10003954"/>
    <x v="0"/>
    <x v="3"/>
    <s v="Hon 94000 Series Round Tables"/>
    <n v="1184.72"/>
    <n v="4"/>
    <n v="0"/>
    <n v="106.62480000000005"/>
  </r>
  <r>
    <n v="7842"/>
    <s v="CA-2013-116603"/>
    <x v="0"/>
    <x v="19"/>
    <d v="2013-07-23T00:00:00"/>
    <s v="Standard Class"/>
    <s v="AT-10735"/>
    <s v="Annie Thurman"/>
    <x v="0"/>
    <s v="United States"/>
    <s v="New York City"/>
    <x v="15"/>
    <n v="10024"/>
    <x v="3"/>
    <s v="OFF-AP-10002892"/>
    <x v="1"/>
    <x v="9"/>
    <s v="Belkin F5C206VTEL 6 Outlet Surge"/>
    <n v="45.96"/>
    <n v="2"/>
    <n v="0"/>
    <n v="13.787999999999997"/>
  </r>
  <r>
    <n v="7843"/>
    <s v="CA-2011-158470"/>
    <x v="2"/>
    <x v="987"/>
    <d v="2011-04-23T00:00:00"/>
    <s v="Second Class"/>
    <s v="AG-10390"/>
    <s v="Allen Goldenen"/>
    <x v="0"/>
    <s v="United States"/>
    <s v="Arlington"/>
    <x v="17"/>
    <n v="22204"/>
    <x v="0"/>
    <s v="OFF-BI-10003638"/>
    <x v="1"/>
    <x v="8"/>
    <s v="GBC Durable Plastic Covers"/>
    <n v="58.050000000000004"/>
    <n v="3"/>
    <n v="0"/>
    <n v="26.702999999999999"/>
  </r>
  <r>
    <n v="7844"/>
    <s v="CA-2011-158470"/>
    <x v="2"/>
    <x v="987"/>
    <d v="2011-04-23T00:00:00"/>
    <s v="Second Class"/>
    <s v="AG-10390"/>
    <s v="Allen Goldenen"/>
    <x v="0"/>
    <s v="United States"/>
    <s v="Arlington"/>
    <x v="17"/>
    <n v="22204"/>
    <x v="0"/>
    <s v="OFF-PA-10001569"/>
    <x v="1"/>
    <x v="10"/>
    <s v="Xerox 232"/>
    <n v="71.28"/>
    <n v="11"/>
    <n v="0"/>
    <n v="34.214400000000005"/>
  </r>
  <r>
    <n v="7845"/>
    <s v="US-2014-123834"/>
    <x v="3"/>
    <x v="246"/>
    <d v="2014-07-26T00:00:00"/>
    <s v="Standard Class"/>
    <s v="GM-14500"/>
    <s v="Gene McClure"/>
    <x v="0"/>
    <s v="United States"/>
    <s v="Pharr"/>
    <x v="5"/>
    <n v="78577"/>
    <x v="2"/>
    <s v="FUR-TA-10001676"/>
    <x v="0"/>
    <x v="3"/>
    <s v="Hon 61000 Series Interactive Training Tables"/>
    <n v="124.404"/>
    <n v="4"/>
    <n v="0.3"/>
    <n v="-21.3264"/>
  </r>
  <r>
    <n v="7846"/>
    <s v="CA-2012-125976"/>
    <x v="1"/>
    <x v="874"/>
    <d v="2012-10-02T00:00:00"/>
    <s v="Standard Class"/>
    <s v="JK-15205"/>
    <s v="Jamie Kunitz"/>
    <x v="0"/>
    <s v="United States"/>
    <s v="Arlington"/>
    <x v="17"/>
    <n v="22204"/>
    <x v="0"/>
    <s v="OFF-PA-10001125"/>
    <x v="1"/>
    <x v="10"/>
    <s v="Xerox 1988"/>
    <n v="154.9"/>
    <n v="5"/>
    <n v="0"/>
    <n v="69.704999999999998"/>
  </r>
  <r>
    <n v="7847"/>
    <s v="CA-2012-125976"/>
    <x v="1"/>
    <x v="874"/>
    <d v="2012-10-02T00:00:00"/>
    <s v="Standard Class"/>
    <s v="JK-15205"/>
    <s v="Jamie Kunitz"/>
    <x v="0"/>
    <s v="United States"/>
    <s v="Arlington"/>
    <x v="17"/>
    <n v="22204"/>
    <x v="0"/>
    <s v="TEC-PH-10002496"/>
    <x v="2"/>
    <x v="7"/>
    <s v="Cisco SPA301"/>
    <n v="1871.88"/>
    <n v="12"/>
    <n v="0"/>
    <n v="561.56399999999996"/>
  </r>
  <r>
    <n v="7848"/>
    <s v="CA-2013-128706"/>
    <x v="0"/>
    <x v="535"/>
    <d v="2013-03-03T00:00:00"/>
    <s v="Standard Class"/>
    <s v="DW-13540"/>
    <s v="Don Weiss"/>
    <x v="0"/>
    <s v="United States"/>
    <s v="Houston"/>
    <x v="5"/>
    <n v="77070"/>
    <x v="2"/>
    <s v="FUR-FU-10004053"/>
    <x v="0"/>
    <x v="5"/>
    <s v="DAX Two-Tone Silver Metal Document Frame"/>
    <n v="16.192"/>
    <n v="2"/>
    <n v="0.6"/>
    <n v="-6.8815999999999953"/>
  </r>
  <r>
    <n v="7849"/>
    <s v="CA-2013-104311"/>
    <x v="0"/>
    <x v="440"/>
    <d v="2013-05-07T00:00:00"/>
    <s v="Standard Class"/>
    <s v="AS-10090"/>
    <s v="Adam Shillingsburg"/>
    <x v="0"/>
    <s v="United States"/>
    <s v="Irving"/>
    <x v="5"/>
    <n v="75061"/>
    <x v="2"/>
    <s v="OFF-ST-10000321"/>
    <x v="1"/>
    <x v="4"/>
    <s v="Akro Stacking Bins"/>
    <n v="18.936"/>
    <n v="3"/>
    <n v="0.2"/>
    <n v="-3.787200000000003"/>
  </r>
  <r>
    <n v="7850"/>
    <s v="CA-2013-104311"/>
    <x v="0"/>
    <x v="440"/>
    <d v="2013-05-07T00:00:00"/>
    <s v="Standard Class"/>
    <s v="AS-10090"/>
    <s v="Adam Shillingsburg"/>
    <x v="0"/>
    <s v="United States"/>
    <s v="Irving"/>
    <x v="5"/>
    <n v="75061"/>
    <x v="2"/>
    <s v="OFF-ST-10002957"/>
    <x v="1"/>
    <x v="4"/>
    <s v="Sterilite Show Offs Storage Containers"/>
    <n v="12.672000000000001"/>
    <n v="3"/>
    <n v="0.2"/>
    <n v="-3.1680000000000001"/>
  </r>
  <r>
    <n v="7851"/>
    <s v="CA-2013-104311"/>
    <x v="0"/>
    <x v="440"/>
    <d v="2013-05-07T00:00:00"/>
    <s v="Standard Class"/>
    <s v="AS-10090"/>
    <s v="Adam Shillingsburg"/>
    <x v="0"/>
    <s v="United States"/>
    <s v="Irving"/>
    <x v="5"/>
    <n v="75061"/>
    <x v="2"/>
    <s v="OFF-LA-10000973"/>
    <x v="1"/>
    <x v="2"/>
    <s v="Avery 502"/>
    <n v="5.04"/>
    <n v="2"/>
    <n v="0.2"/>
    <n v="1.764"/>
  </r>
  <r>
    <n v="7852"/>
    <s v="CA-2011-169649"/>
    <x v="2"/>
    <x v="337"/>
    <d v="2011-12-15T00:00:00"/>
    <s v="Standard Class"/>
    <s v="TS-21205"/>
    <s v="Thomas Seio"/>
    <x v="1"/>
    <s v="United States"/>
    <s v="Chicago"/>
    <x v="10"/>
    <n v="60653"/>
    <x v="2"/>
    <s v="OFF-PA-10000143"/>
    <x v="1"/>
    <x v="10"/>
    <s v="Astroparche Fine Business Paper"/>
    <n v="8.4480000000000004"/>
    <n v="2"/>
    <n v="0.2"/>
    <n v="2.9568000000000003"/>
  </r>
  <r>
    <n v="7853"/>
    <s v="CA-2011-169649"/>
    <x v="2"/>
    <x v="337"/>
    <d v="2011-12-15T00:00:00"/>
    <s v="Standard Class"/>
    <s v="TS-21205"/>
    <s v="Thomas Seio"/>
    <x v="1"/>
    <s v="United States"/>
    <s v="Chicago"/>
    <x v="10"/>
    <n v="60653"/>
    <x v="2"/>
    <s v="OFF-AP-10003287"/>
    <x v="1"/>
    <x v="9"/>
    <s v="Tripp Lite TLP810NET Broadband Surge for Modem/Fax"/>
    <n v="20.387999999999995"/>
    <n v="2"/>
    <n v="0.8"/>
    <n v="-53.008800000000008"/>
  </r>
  <r>
    <n v="7854"/>
    <s v="CA-2012-144890"/>
    <x v="1"/>
    <x v="707"/>
    <d v="2012-12-29T00:00:00"/>
    <s v="Standard Class"/>
    <s v="SM-20320"/>
    <s v="Sean Miller"/>
    <x v="2"/>
    <s v="United States"/>
    <s v="Los Angeles"/>
    <x v="1"/>
    <n v="90049"/>
    <x v="1"/>
    <s v="OFF-PA-10001526"/>
    <x v="1"/>
    <x v="10"/>
    <s v="Xerox 1949"/>
    <n v="9.9600000000000009"/>
    <n v="2"/>
    <n v="0"/>
    <n v="4.8804000000000007"/>
  </r>
  <r>
    <n v="7855"/>
    <s v="CA-2014-135587"/>
    <x v="3"/>
    <x v="226"/>
    <d v="2014-12-13T00:00:00"/>
    <s v="Standard Class"/>
    <s v="BH-11710"/>
    <s v="Brosina Hoffman"/>
    <x v="0"/>
    <s v="United States"/>
    <s v="Hattiesburg"/>
    <x v="35"/>
    <n v="39401"/>
    <x v="0"/>
    <s v="OFF-AP-10004540"/>
    <x v="1"/>
    <x v="9"/>
    <s v="Eureka The Boss Lite 10-Amp Upright Vacuum, Blue"/>
    <n v="320.64"/>
    <n v="4"/>
    <n v="0"/>
    <n v="89.779200000000003"/>
  </r>
  <r>
    <n v="7856"/>
    <s v="CA-2014-135587"/>
    <x v="3"/>
    <x v="226"/>
    <d v="2014-12-13T00:00:00"/>
    <s v="Standard Class"/>
    <s v="BH-11710"/>
    <s v="Brosina Hoffman"/>
    <x v="0"/>
    <s v="United States"/>
    <s v="Hattiesburg"/>
    <x v="35"/>
    <n v="39401"/>
    <x v="0"/>
    <s v="TEC-AC-10001266"/>
    <x v="2"/>
    <x v="11"/>
    <s v="Memorex Micro Travel Drive 8 GB"/>
    <n v="52"/>
    <n v="4"/>
    <n v="0"/>
    <n v="23.4"/>
  </r>
  <r>
    <n v="7857"/>
    <s v="CA-2011-103429"/>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s v="CA-2011-103429"/>
    <x v="2"/>
    <x v="992"/>
    <d v="2011-06-01T00:00:00"/>
    <s v="First Class"/>
    <s v="LW-16825"/>
    <s v="Laurel Workman"/>
    <x v="1"/>
    <s v="United States"/>
    <s v="New York City"/>
    <x v="15"/>
    <n v="10024"/>
    <x v="3"/>
    <s v="TEC-PH-10003505"/>
    <x v="2"/>
    <x v="7"/>
    <s v="Geemarc AmpliPOWER60"/>
    <n v="464"/>
    <n v="5"/>
    <n v="0"/>
    <n v="134.55999999999995"/>
  </r>
  <r>
    <n v="7859"/>
    <s v="CA-2011-103429"/>
    <x v="2"/>
    <x v="992"/>
    <d v="2011-06-01T00:00:00"/>
    <s v="First Class"/>
    <s v="LW-16825"/>
    <s v="Laurel Workman"/>
    <x v="1"/>
    <s v="United States"/>
    <s v="New York City"/>
    <x v="15"/>
    <n v="10024"/>
    <x v="3"/>
    <s v="OFF-AP-10001005"/>
    <x v="1"/>
    <x v="9"/>
    <s v="Honeywell Quietcare HEPA Air Cleaner"/>
    <n v="235.95000000000002"/>
    <n v="3"/>
    <n v="0"/>
    <n v="77.863499999999988"/>
  </r>
  <r>
    <n v="7860"/>
    <s v="CA-2011-103429"/>
    <x v="2"/>
    <x v="992"/>
    <d v="2011-06-01T00:00:00"/>
    <s v="First Class"/>
    <s v="LW-16825"/>
    <s v="Laurel Workman"/>
    <x v="1"/>
    <s v="United States"/>
    <s v="New York City"/>
    <x v="15"/>
    <n v="10024"/>
    <x v="3"/>
    <s v="OFF-PA-10001712"/>
    <x v="1"/>
    <x v="10"/>
    <s v="Xerox 1948"/>
    <n v="39.96"/>
    <n v="4"/>
    <n v="0"/>
    <n v="17.981999999999999"/>
  </r>
  <r>
    <n v="7861"/>
    <s v="CA-2014-152261"/>
    <x v="3"/>
    <x v="580"/>
    <d v="2014-03-07T00:00:00"/>
    <s v="Standard Class"/>
    <s v="JA-15970"/>
    <s v="Joseph Airdo"/>
    <x v="0"/>
    <s v="United States"/>
    <s v="Cuyahoga Falls"/>
    <x v="24"/>
    <n v="44221"/>
    <x v="3"/>
    <s v="OFF-BI-10002353"/>
    <x v="1"/>
    <x v="8"/>
    <s v="GBC VeloBind Cover Sets"/>
    <n v="18.528000000000002"/>
    <n v="4"/>
    <n v="0.7"/>
    <n v="-12.352"/>
  </r>
  <r>
    <n v="7862"/>
    <s v="CA-2012-142993"/>
    <x v="1"/>
    <x v="88"/>
    <d v="2012-10-17T00:00:00"/>
    <s v="Standard Class"/>
    <s v="KA-16525"/>
    <s v="Kelly Andreada"/>
    <x v="0"/>
    <s v="United States"/>
    <s v="Seattle"/>
    <x v="4"/>
    <n v="98103"/>
    <x v="1"/>
    <s v="TEC-AC-10003038"/>
    <x v="2"/>
    <x v="11"/>
    <s v="Kingston Digital DataTraveler 16GB USB 2.0"/>
    <n v="17.899999999999999"/>
    <n v="2"/>
    <n v="0"/>
    <n v="3.400999999999998"/>
  </r>
  <r>
    <n v="7863"/>
    <s v="CA-2012-142993"/>
    <x v="1"/>
    <x v="88"/>
    <d v="2012-10-17T00:00:00"/>
    <s v="Standard Class"/>
    <s v="KA-16525"/>
    <s v="Kelly Andreada"/>
    <x v="0"/>
    <s v="United States"/>
    <s v="Seattle"/>
    <x v="4"/>
    <n v="98103"/>
    <x v="1"/>
    <s v="OFF-ST-10000934"/>
    <x v="1"/>
    <x v="4"/>
    <s v="Contico 72&quot;H Heavy-Duty Storage System"/>
    <n v="81.96"/>
    <n v="2"/>
    <n v="0"/>
    <n v="0"/>
  </r>
  <r>
    <n v="7864"/>
    <s v="CA-2012-143364"/>
    <x v="1"/>
    <x v="1177"/>
    <d v="2012-07-19T00:00:00"/>
    <s v="Second Class"/>
    <s v="TG-21310"/>
    <s v="Toby Gnade"/>
    <x v="0"/>
    <s v="United States"/>
    <s v="Mesa"/>
    <x v="16"/>
    <n v="85204"/>
    <x v="1"/>
    <s v="OFF-ST-10002743"/>
    <x v="1"/>
    <x v="4"/>
    <s v="SAFCO Boltless Steel Shelving"/>
    <n v="272.73599999999999"/>
    <n v="3"/>
    <n v="0.2"/>
    <n v="-64.774800000000013"/>
  </r>
  <r>
    <n v="7865"/>
    <s v="CA-2012-143364"/>
    <x v="1"/>
    <x v="1177"/>
    <d v="2012-07-19T00:00:00"/>
    <s v="Second Class"/>
    <s v="TG-21310"/>
    <s v="Toby Gnade"/>
    <x v="0"/>
    <s v="United States"/>
    <s v="Mesa"/>
    <x v="16"/>
    <n v="85204"/>
    <x v="1"/>
    <s v="OFF-PA-10001846"/>
    <x v="1"/>
    <x v="10"/>
    <s v="Xerox 1899"/>
    <n v="18.496000000000002"/>
    <n v="4"/>
    <n v="0.2"/>
    <n v="6.7048000000000005"/>
  </r>
  <r>
    <n v="7866"/>
    <s v="CA-2012-143364"/>
    <x v="1"/>
    <x v="1177"/>
    <d v="2012-07-19T00:00:00"/>
    <s v="Second Class"/>
    <s v="TG-21310"/>
    <s v="Toby Gnade"/>
    <x v="0"/>
    <s v="United States"/>
    <s v="Mesa"/>
    <x v="16"/>
    <n v="85204"/>
    <x v="1"/>
    <s v="FUR-CH-10004287"/>
    <x v="0"/>
    <x v="1"/>
    <s v="SAFCO Arco Folding Chair"/>
    <n v="441.92"/>
    <n v="2"/>
    <n v="0.2"/>
    <n v="49.715999999999966"/>
  </r>
  <r>
    <n v="7867"/>
    <s v="CA-2012-143364"/>
    <x v="1"/>
    <x v="1177"/>
    <d v="2012-07-19T00:00:00"/>
    <s v="Second Class"/>
    <s v="TG-21310"/>
    <s v="Toby Gnade"/>
    <x v="0"/>
    <s v="United States"/>
    <s v="Mesa"/>
    <x v="16"/>
    <n v="85204"/>
    <x v="1"/>
    <s v="FUR-BO-10001608"/>
    <x v="0"/>
    <x v="0"/>
    <s v="Hon Metal Bookcases, Black"/>
    <n v="127.76400000000002"/>
    <n v="6"/>
    <n v="0.7"/>
    <n v="-191.64599999999996"/>
  </r>
  <r>
    <n v="7868"/>
    <s v="CA-2011-100972"/>
    <x v="2"/>
    <x v="84"/>
    <d v="2011-11-24T00:00:00"/>
    <s v="Second Class"/>
    <s v="DB-13360"/>
    <s v="Dennis Bolton"/>
    <x v="2"/>
    <s v="United States"/>
    <s v="Salt Lake City"/>
    <x v="7"/>
    <n v="84106"/>
    <x v="1"/>
    <s v="OFF-PA-10000357"/>
    <x v="1"/>
    <x v="10"/>
    <s v="Xerox 1888"/>
    <n v="166.44"/>
    <n v="3"/>
    <n v="0"/>
    <n v="79.891199999999998"/>
  </r>
  <r>
    <n v="7869"/>
    <s v="CA-2013-136994"/>
    <x v="0"/>
    <x v="1022"/>
    <d v="2013-06-03T00:00:00"/>
    <s v="Standard Class"/>
    <s v="LS-17245"/>
    <s v="Lynn Smith"/>
    <x v="0"/>
    <s v="United States"/>
    <s v="Los Angeles"/>
    <x v="1"/>
    <n v="90045"/>
    <x v="1"/>
    <s v="OFF-PA-10000575"/>
    <x v="1"/>
    <x v="10"/>
    <s v="Wirebound Message Books, Four 2 3/4 x 5 White Forms per Page"/>
    <n v="13.38"/>
    <n v="2"/>
    <n v="0"/>
    <n v="6.1547999999999998"/>
  </r>
  <r>
    <n v="7870"/>
    <s v="US-2014-166233"/>
    <x v="3"/>
    <x v="445"/>
    <d v="2014-07-10T00:00:00"/>
    <s v="Standard Class"/>
    <s v="MO-17950"/>
    <s v="Michael Oakman"/>
    <x v="0"/>
    <s v="United States"/>
    <s v="Jacksonville"/>
    <x v="3"/>
    <n v="28540"/>
    <x v="0"/>
    <s v="TEC-AC-10002167"/>
    <x v="2"/>
    <x v="11"/>
    <s v="Imation 8gb Micro Traveldrive Usb 2.0 Flash Drive"/>
    <n v="24"/>
    <n v="2"/>
    <n v="0.2"/>
    <n v="-2.6999999999999993"/>
  </r>
  <r>
    <n v="7871"/>
    <s v="CA-2014-122112"/>
    <x v="3"/>
    <x v="145"/>
    <d v="2014-09-30T00:00:00"/>
    <s v="Standard Class"/>
    <s v="CA-11965"/>
    <s v="Carol Adams"/>
    <x v="1"/>
    <s v="United States"/>
    <s v="Lakewood"/>
    <x v="24"/>
    <n v="44107"/>
    <x v="3"/>
    <s v="OFF-EN-10004459"/>
    <x v="1"/>
    <x v="12"/>
    <s v="Security-Tint Envelopes"/>
    <n v="24.448"/>
    <n v="4"/>
    <n v="0.2"/>
    <n v="8.8623999999999992"/>
  </r>
  <r>
    <n v="7872"/>
    <s v="CA-2013-101672"/>
    <x v="0"/>
    <x v="339"/>
    <d v="2013-10-08T00:00:00"/>
    <s v="Standard Class"/>
    <s v="DB-12910"/>
    <s v="Daniel Byrd"/>
    <x v="2"/>
    <s v="United States"/>
    <s v="Lake Forest"/>
    <x v="1"/>
    <n v="92630"/>
    <x v="1"/>
    <s v="OFF-LA-10002271"/>
    <x v="1"/>
    <x v="2"/>
    <s v="Smead Alpha-Z Color-Coded Second Alphabetical Labels and Starter Set"/>
    <n v="6.16"/>
    <n v="2"/>
    <n v="0"/>
    <n v="2.9567999999999999"/>
  </r>
  <r>
    <n v="7873"/>
    <s v="CA-2013-101672"/>
    <x v="0"/>
    <x v="339"/>
    <d v="2013-10-08T00:00:00"/>
    <s v="Standard Class"/>
    <s v="DB-12910"/>
    <s v="Daniel Byrd"/>
    <x v="2"/>
    <s v="United States"/>
    <s v="Lake Forest"/>
    <x v="1"/>
    <n v="92630"/>
    <x v="1"/>
    <s v="FUR-CH-10004063"/>
    <x v="0"/>
    <x v="1"/>
    <s v="Global Deluxe High-Back Manager's Chair"/>
    <n v="915.13600000000008"/>
    <n v="4"/>
    <n v="0.2"/>
    <n v="102.95279999999988"/>
  </r>
  <r>
    <n v="7874"/>
    <s v="CA-2013-101672"/>
    <x v="0"/>
    <x v="339"/>
    <d v="2013-10-08T00:00:00"/>
    <s v="Standard Class"/>
    <s v="DB-12910"/>
    <s v="Daniel Byrd"/>
    <x v="2"/>
    <s v="United States"/>
    <s v="Lake Forest"/>
    <x v="1"/>
    <n v="92630"/>
    <x v="1"/>
    <s v="OFF-PA-10004610"/>
    <x v="1"/>
    <x v="10"/>
    <s v="Xerox 1900"/>
    <n v="8.56"/>
    <n v="2"/>
    <n v="0"/>
    <n v="3.8519999999999994"/>
  </r>
  <r>
    <n v="7875"/>
    <s v="CA-2013-101672"/>
    <x v="0"/>
    <x v="339"/>
    <d v="2013-10-08T00:00:00"/>
    <s v="Standard Class"/>
    <s v="DB-12910"/>
    <s v="Daniel Byrd"/>
    <x v="2"/>
    <s v="United States"/>
    <s v="Lake Forest"/>
    <x v="1"/>
    <n v="92630"/>
    <x v="1"/>
    <s v="OFF-PA-10001878"/>
    <x v="1"/>
    <x v="10"/>
    <s v="Xerox 1891"/>
    <n v="97.82"/>
    <n v="2"/>
    <n v="0"/>
    <n v="45.975399999999993"/>
  </r>
  <r>
    <n v="7876"/>
    <s v="CA-2014-168403"/>
    <x v="3"/>
    <x v="428"/>
    <d v="2014-09-16T00:00:00"/>
    <s v="Standard Class"/>
    <s v="DK-12835"/>
    <s v="Damala Kotsonis"/>
    <x v="1"/>
    <s v="United States"/>
    <s v="Portland"/>
    <x v="21"/>
    <n v="97206"/>
    <x v="1"/>
    <s v="OFF-PA-10002036"/>
    <x v="1"/>
    <x v="10"/>
    <s v="Xerox 1930"/>
    <n v="31.104000000000006"/>
    <n v="6"/>
    <n v="0.2"/>
    <n v="11.2752"/>
  </r>
  <r>
    <n v="7877"/>
    <s v="CA-2014-168403"/>
    <x v="3"/>
    <x v="428"/>
    <d v="2014-09-16T00:00:00"/>
    <s v="Standard Class"/>
    <s v="DK-12835"/>
    <s v="Damala Kotsonis"/>
    <x v="1"/>
    <s v="United States"/>
    <s v="Portland"/>
    <x v="21"/>
    <n v="97206"/>
    <x v="1"/>
    <s v="OFF-AP-10003278"/>
    <x v="1"/>
    <x v="9"/>
    <s v="Belkin 7-Outlet SurgeMaster Home Series"/>
    <n v="11.176000000000002"/>
    <n v="1"/>
    <n v="0.2"/>
    <n v="0.8382000000000005"/>
  </r>
  <r>
    <n v="7878"/>
    <s v="CA-2012-148705"/>
    <x v="1"/>
    <x v="899"/>
    <d v="2012-03-18T00:00:00"/>
    <s v="Standard Class"/>
    <s v="EB-14170"/>
    <s v="Evan Bailliet"/>
    <x v="0"/>
    <s v="United States"/>
    <s v="Charlotte"/>
    <x v="3"/>
    <n v="28205"/>
    <x v="0"/>
    <s v="OFF-LA-10001641"/>
    <x v="1"/>
    <x v="2"/>
    <s v="Avery 518"/>
    <n v="5.04"/>
    <n v="2"/>
    <n v="0.2"/>
    <n v="1.764"/>
  </r>
  <r>
    <n v="7879"/>
    <s v="CA-2013-160241"/>
    <x v="0"/>
    <x v="896"/>
    <d v="2013-12-05T00:00:00"/>
    <s v="Second Class"/>
    <s v="DR-12940"/>
    <s v="Daniel Raglin"/>
    <x v="2"/>
    <s v="United States"/>
    <s v="Aurora"/>
    <x v="10"/>
    <n v="60505"/>
    <x v="2"/>
    <s v="FUR-FU-10003806"/>
    <x v="0"/>
    <x v="5"/>
    <s v="Tenex Chairmat w/ Average Lip, 45&quot; x 53&quot;"/>
    <n v="242.17600000000004"/>
    <n v="4"/>
    <n v="0.6"/>
    <n v="-302.72000000000003"/>
  </r>
  <r>
    <n v="7880"/>
    <s v="CA-2013-155747"/>
    <x v="0"/>
    <x v="403"/>
    <d v="2013-06-22T00:00:00"/>
    <s v="Standard Class"/>
    <s v="JS-15685"/>
    <s v="Jim Sink"/>
    <x v="1"/>
    <s v="United States"/>
    <s v="Philadelphia"/>
    <x v="9"/>
    <n v="19140"/>
    <x v="3"/>
    <s v="FUR-TA-10003392"/>
    <x v="0"/>
    <x v="3"/>
    <s v="Global Adaptabilities Conference Tables"/>
    <n v="337.17599999999999"/>
    <n v="2"/>
    <n v="0.4"/>
    <n v="-118.01160000000002"/>
  </r>
  <r>
    <n v="7881"/>
    <s v="CA-2014-118017"/>
    <x v="3"/>
    <x v="734"/>
    <d v="2014-12-07T00:00:00"/>
    <s v="Second Class"/>
    <s v="LC-16870"/>
    <s v="Lena Cacioppo"/>
    <x v="0"/>
    <s v="United States"/>
    <s v="Thornton"/>
    <x v="22"/>
    <n v="80229"/>
    <x v="1"/>
    <s v="OFF-AR-10003856"/>
    <x v="1"/>
    <x v="6"/>
    <s v="Newell 344"/>
    <n v="13.343999999999998"/>
    <n v="6"/>
    <n v="0.2"/>
    <n v="1.0007999999999999"/>
  </r>
  <r>
    <n v="7882"/>
    <s v="CA-2014-118017"/>
    <x v="3"/>
    <x v="734"/>
    <d v="2014-12-07T00:00:00"/>
    <s v="Second Class"/>
    <s v="LC-16870"/>
    <s v="Lena Cacioppo"/>
    <x v="0"/>
    <s v="United States"/>
    <s v="Thornton"/>
    <x v="22"/>
    <n v="80229"/>
    <x v="1"/>
    <s v="TEC-AC-10002006"/>
    <x v="2"/>
    <x v="11"/>
    <s v="Memorex Micro Travel Drive 16 GB"/>
    <n v="76.75200000000001"/>
    <n v="6"/>
    <n v="0.2"/>
    <n v="10.553399999999993"/>
  </r>
  <r>
    <n v="7883"/>
    <s v="CA-2014-118017"/>
    <x v="3"/>
    <x v="734"/>
    <d v="2014-12-07T00:00:00"/>
    <s v="Second Class"/>
    <s v="LC-16870"/>
    <s v="Lena Cacioppo"/>
    <x v="0"/>
    <s v="United States"/>
    <s v="Thornton"/>
    <x v="22"/>
    <n v="80229"/>
    <x v="1"/>
    <s v="TEC-AC-10002006"/>
    <x v="2"/>
    <x v="11"/>
    <s v="Memorex Micro Travel Drive 16 GB"/>
    <n v="102.33600000000001"/>
    <n v="8"/>
    <n v="0.2"/>
    <n v="14.07119999999999"/>
  </r>
  <r>
    <n v="7884"/>
    <s v="CA-2014-118017"/>
    <x v="3"/>
    <x v="734"/>
    <d v="2014-12-07T00:00:00"/>
    <s v="Second Class"/>
    <s v="LC-16870"/>
    <s v="Lena Cacioppo"/>
    <x v="0"/>
    <s v="United States"/>
    <s v="Thornton"/>
    <x v="22"/>
    <n v="80229"/>
    <x v="1"/>
    <s v="OFF-PA-10002246"/>
    <x v="1"/>
    <x v="10"/>
    <s v="Wirebound Four 2-3/4 x 5 Forms per Page, 400 Sets per Book"/>
    <n v="10.32"/>
    <n v="2"/>
    <n v="0.2"/>
    <n v="3.7409999999999997"/>
  </r>
  <r>
    <n v="7885"/>
    <s v="CA-2014-118017"/>
    <x v="3"/>
    <x v="734"/>
    <d v="2014-12-07T00:00:00"/>
    <s v="Second Class"/>
    <s v="LC-16870"/>
    <s v="Lena Cacioppo"/>
    <x v="0"/>
    <s v="United States"/>
    <s v="Thornton"/>
    <x v="22"/>
    <n v="80229"/>
    <x v="1"/>
    <s v="OFF-SU-10004782"/>
    <x v="1"/>
    <x v="14"/>
    <s v="Elite 5&quot; Scissors"/>
    <n v="47.32"/>
    <n v="7"/>
    <n v="0.2"/>
    <n v="5.9149999999999938"/>
  </r>
  <r>
    <n v="7886"/>
    <s v="CA-2014-118017"/>
    <x v="3"/>
    <x v="734"/>
    <d v="2014-12-07T00:00:00"/>
    <s v="Second Class"/>
    <s v="LC-16870"/>
    <s v="Lena Cacioppo"/>
    <x v="0"/>
    <s v="United States"/>
    <s v="Thornton"/>
    <x v="22"/>
    <n v="80229"/>
    <x v="1"/>
    <s v="FUR-FU-10004351"/>
    <x v="0"/>
    <x v="5"/>
    <s v="Staples"/>
    <n v="23.376000000000001"/>
    <n v="3"/>
    <n v="0.2"/>
    <n v="7.0128000000000013"/>
  </r>
  <r>
    <n v="7887"/>
    <s v="CA-2014-118017"/>
    <x v="3"/>
    <x v="734"/>
    <d v="2014-12-07T00:00:00"/>
    <s v="Second Class"/>
    <s v="LC-16870"/>
    <s v="Lena Cacioppo"/>
    <x v="0"/>
    <s v="United States"/>
    <s v="Thornton"/>
    <x v="22"/>
    <n v="80229"/>
    <x v="1"/>
    <s v="FUR-FU-10004270"/>
    <x v="0"/>
    <x v="5"/>
    <s v="Eldon Image Series Desk Accessories, Burgundy"/>
    <n v="16.72"/>
    <n v="5"/>
    <n v="0.2"/>
    <n v="3.3439999999999994"/>
  </r>
  <r>
    <n v="7888"/>
    <s v="CA-2014-118017"/>
    <x v="3"/>
    <x v="734"/>
    <d v="2014-12-07T00:00:00"/>
    <s v="Second Class"/>
    <s v="LC-16870"/>
    <s v="Lena Cacioppo"/>
    <x v="0"/>
    <s v="United States"/>
    <s v="Thornton"/>
    <x v="22"/>
    <n v="80229"/>
    <x v="1"/>
    <s v="FUR-FU-10004053"/>
    <x v="0"/>
    <x v="5"/>
    <s v="DAX Two-Tone Silver Metal Document Frame"/>
    <n v="16.192"/>
    <n v="1"/>
    <n v="0.2"/>
    <n v="4.6552000000000007"/>
  </r>
  <r>
    <n v="7889"/>
    <s v="CA-2013-113117"/>
    <x v="0"/>
    <x v="765"/>
    <d v="2013-08-23T00:00:00"/>
    <s v="Standard Class"/>
    <s v="JP-15520"/>
    <s v="Jeremy Pistek"/>
    <x v="0"/>
    <s v="United States"/>
    <s v="Davis"/>
    <x v="1"/>
    <n v="95616"/>
    <x v="1"/>
    <s v="OFF-PA-10000019"/>
    <x v="1"/>
    <x v="10"/>
    <s v="Xerox 1931"/>
    <n v="32.400000000000006"/>
    <n v="5"/>
    <n v="0"/>
    <n v="15.552000000000001"/>
  </r>
  <r>
    <n v="7890"/>
    <s v="CA-2013-148684"/>
    <x v="0"/>
    <x v="591"/>
    <d v="2013-12-30T00:00:00"/>
    <s v="Standard Class"/>
    <s v="TS-21655"/>
    <s v="Trudy Schmidt"/>
    <x v="0"/>
    <s v="United States"/>
    <s v="Fayetteville"/>
    <x v="36"/>
    <n v="72701"/>
    <x v="0"/>
    <s v="OFF-AR-10003811"/>
    <x v="1"/>
    <x v="6"/>
    <s v="Newell 327"/>
    <n v="19.89"/>
    <n v="9"/>
    <n v="0"/>
    <n v="5.3703000000000003"/>
  </r>
  <r>
    <n v="7891"/>
    <s v="CA-2013-148684"/>
    <x v="0"/>
    <x v="591"/>
    <d v="2013-12-30T00:00:00"/>
    <s v="Standard Class"/>
    <s v="TS-21655"/>
    <s v="Trudy Schmidt"/>
    <x v="0"/>
    <s v="United States"/>
    <s v="Fayetteville"/>
    <x v="36"/>
    <n v="72701"/>
    <x v="0"/>
    <s v="TEC-AC-10001838"/>
    <x v="2"/>
    <x v="11"/>
    <s v="Razer Tiamat Over Ear 7.1 Surround Sound PC Gaming Headset"/>
    <n v="399.98"/>
    <n v="2"/>
    <n v="0"/>
    <n v="171.99140000000003"/>
  </r>
  <r>
    <n v="7892"/>
    <s v="CA-2013-148684"/>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s v="CA-2013-148684"/>
    <x v="0"/>
    <x v="591"/>
    <d v="2013-12-30T00:00:00"/>
    <s v="Standard Class"/>
    <s v="TS-21655"/>
    <s v="Trudy Schmidt"/>
    <x v="0"/>
    <s v="United States"/>
    <s v="Fayetteville"/>
    <x v="36"/>
    <n v="72701"/>
    <x v="0"/>
    <s v="OFF-PA-10003302"/>
    <x v="1"/>
    <x v="10"/>
    <s v="Xerox 1906"/>
    <n v="106.32"/>
    <n v="3"/>
    <n v="0"/>
    <n v="49.970399999999991"/>
  </r>
  <r>
    <n v="7894"/>
    <s v="CA-2014-125367"/>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s v="CA-2014-124744"/>
    <x v="3"/>
    <x v="548"/>
    <d v="2014-06-26T00:00:00"/>
    <s v="Standard Class"/>
    <s v="EH-14125"/>
    <s v="Eugene Hildebrand"/>
    <x v="2"/>
    <s v="United States"/>
    <s v="Wheeling"/>
    <x v="48"/>
    <n v="26003"/>
    <x v="3"/>
    <s v="OFF-BI-10002852"/>
    <x v="1"/>
    <x v="8"/>
    <s v="Ibico Standard Transparent Covers"/>
    <n v="82.4"/>
    <n v="5"/>
    <n v="0"/>
    <n v="40.376000000000005"/>
  </r>
  <r>
    <n v="7896"/>
    <s v="CA-2014-124744"/>
    <x v="3"/>
    <x v="548"/>
    <d v="2014-06-26T00:00:00"/>
    <s v="Standard Class"/>
    <s v="EH-14125"/>
    <s v="Eugene Hildebrand"/>
    <x v="2"/>
    <s v="United States"/>
    <s v="Wheeling"/>
    <x v="48"/>
    <n v="26003"/>
    <x v="3"/>
    <s v="OFF-BI-10000145"/>
    <x v="1"/>
    <x v="8"/>
    <s v="Zipper Ring Binder Pockets"/>
    <n v="6.24"/>
    <n v="2"/>
    <n v="0"/>
    <n v="3.0575999999999999"/>
  </r>
  <r>
    <n v="7897"/>
    <s v="CA-2014-124744"/>
    <x v="3"/>
    <x v="548"/>
    <d v="2014-06-26T00:00:00"/>
    <s v="Standard Class"/>
    <s v="EH-14125"/>
    <s v="Eugene Hildebrand"/>
    <x v="2"/>
    <s v="United States"/>
    <s v="Wheeling"/>
    <x v="48"/>
    <n v="26003"/>
    <x v="3"/>
    <s v="OFF-PA-10001970"/>
    <x v="1"/>
    <x v="10"/>
    <s v="Xerox 1908"/>
    <n v="447.84"/>
    <n v="8"/>
    <n v="0"/>
    <n v="219.44159999999999"/>
  </r>
  <r>
    <n v="7898"/>
    <s v="CA-2014-128363"/>
    <x v="3"/>
    <x v="802"/>
    <d v="2014-08-19T00:00:00"/>
    <s v="Standard Class"/>
    <s v="DC-12850"/>
    <s v="Dan Campbell"/>
    <x v="0"/>
    <s v="United States"/>
    <s v="Memphis"/>
    <x v="18"/>
    <n v="38109"/>
    <x v="0"/>
    <s v="OFF-AP-10001563"/>
    <x v="1"/>
    <x v="9"/>
    <s v="Belkin Premiere Surge Master II 8-outlet surge protector"/>
    <n v="272.048"/>
    <n v="7"/>
    <n v="0.2"/>
    <n v="30.605399999999946"/>
  </r>
  <r>
    <n v="7899"/>
    <s v="CA-2014-128363"/>
    <x v="3"/>
    <x v="802"/>
    <d v="2014-08-19T00:00:00"/>
    <s v="Standard Class"/>
    <s v="DC-12850"/>
    <s v="Dan Campbell"/>
    <x v="0"/>
    <s v="United States"/>
    <s v="Memphis"/>
    <x v="18"/>
    <n v="38109"/>
    <x v="0"/>
    <s v="OFF-BI-10001359"/>
    <x v="1"/>
    <x v="8"/>
    <s v="GBC DocuBind TL300 Electric Binding System"/>
    <n v="1614.5820000000003"/>
    <n v="6"/>
    <n v="0.7"/>
    <n v="-1237.8461999999995"/>
  </r>
  <r>
    <n v="7900"/>
    <s v="CA-2014-128363"/>
    <x v="3"/>
    <x v="802"/>
    <d v="2014-08-19T00:00:00"/>
    <s v="Standard Class"/>
    <s v="DC-12850"/>
    <s v="Dan Campbell"/>
    <x v="0"/>
    <s v="United States"/>
    <s v="Memphis"/>
    <x v="18"/>
    <n v="38109"/>
    <x v="0"/>
    <s v="OFF-FA-10003495"/>
    <x v="1"/>
    <x v="13"/>
    <s v="Staples"/>
    <n v="24.320000000000004"/>
    <n v="5"/>
    <n v="0.2"/>
    <n v="9.1199999999999974"/>
  </r>
  <r>
    <n v="7901"/>
    <s v="CA-2014-128363"/>
    <x v="3"/>
    <x v="802"/>
    <d v="2014-08-19T00:00:00"/>
    <s v="Standard Class"/>
    <s v="DC-12850"/>
    <s v="Dan Campbell"/>
    <x v="0"/>
    <s v="United States"/>
    <s v="Memphis"/>
    <x v="18"/>
    <n v="38109"/>
    <x v="0"/>
    <s v="TEC-AC-10003709"/>
    <x v="2"/>
    <x v="11"/>
    <s v="Maxell 4.7GB DVD-R 5/Pack"/>
    <n v="1.5840000000000001"/>
    <n v="2"/>
    <n v="0.2"/>
    <n v="0.47520000000000018"/>
  </r>
  <r>
    <n v="7902"/>
    <s v="CA-2014-128363"/>
    <x v="3"/>
    <x v="802"/>
    <d v="2014-08-19T00:00:00"/>
    <s v="Standard Class"/>
    <s v="DC-12850"/>
    <s v="Dan Campbell"/>
    <x v="0"/>
    <s v="United States"/>
    <s v="Memphis"/>
    <x v="18"/>
    <n v="38109"/>
    <x v="0"/>
    <s v="FUR-FU-10003268"/>
    <x v="0"/>
    <x v="5"/>
    <s v="Eldon Radial Chair Mat for Low to Medium Pile Carpets"/>
    <n v="31.983999999999998"/>
    <n v="1"/>
    <n v="0.2"/>
    <n v="0"/>
  </r>
  <r>
    <n v="7903"/>
    <s v="CA-2014-128363"/>
    <x v="3"/>
    <x v="802"/>
    <d v="2014-08-19T00:00:00"/>
    <s v="Standard Class"/>
    <s v="DC-12850"/>
    <s v="Dan Campbell"/>
    <x v="0"/>
    <s v="United States"/>
    <s v="Memphis"/>
    <x v="18"/>
    <n v="38109"/>
    <x v="0"/>
    <s v="OFF-EN-10003845"/>
    <x v="1"/>
    <x v="12"/>
    <s v="Colored Envelopes"/>
    <n v="14.76"/>
    <n v="5"/>
    <n v="0.2"/>
    <n v="4.7969999999999988"/>
  </r>
  <r>
    <n v="7904"/>
    <s v="CA-2014-128363"/>
    <x v="3"/>
    <x v="802"/>
    <d v="2014-08-19T00:00:00"/>
    <s v="Standard Class"/>
    <s v="DC-12850"/>
    <s v="Dan Campbell"/>
    <x v="0"/>
    <s v="United States"/>
    <s v="Memphis"/>
    <x v="18"/>
    <n v="38109"/>
    <x v="0"/>
    <s v="FUR-CH-10002073"/>
    <x v="0"/>
    <x v="1"/>
    <s v="Hon Olson Stacker Chairs"/>
    <n v="423.64799999999997"/>
    <n v="2"/>
    <n v="0.2"/>
    <n v="47.660399999999967"/>
  </r>
  <r>
    <n v="7905"/>
    <s v="CA-2012-126669"/>
    <x v="1"/>
    <x v="209"/>
    <d v="2012-11-13T00:00:00"/>
    <s v="Standard Class"/>
    <s v="DO-13645"/>
    <s v="Doug O'Connell"/>
    <x v="0"/>
    <s v="United States"/>
    <s v="Houston"/>
    <x v="5"/>
    <n v="77036"/>
    <x v="2"/>
    <s v="OFF-PA-10001357"/>
    <x v="1"/>
    <x v="10"/>
    <s v="Xerox 1886"/>
    <n v="76.64"/>
    <n v="2"/>
    <n v="0.2"/>
    <n v="26.823999999999995"/>
  </r>
  <r>
    <n v="7906"/>
    <s v="US-2012-118766"/>
    <x v="1"/>
    <x v="52"/>
    <d v="2012-10-22T00:00:00"/>
    <s v="Standard Class"/>
    <s v="LS-16975"/>
    <s v="Lindsay Shagiari"/>
    <x v="2"/>
    <s v="United States"/>
    <s v="Dallas"/>
    <x v="5"/>
    <n v="75217"/>
    <x v="2"/>
    <s v="OFF-EN-10001415"/>
    <x v="1"/>
    <x v="12"/>
    <s v="Staples"/>
    <n v="4.4640000000000004"/>
    <n v="1"/>
    <n v="0.2"/>
    <n v="1.6739999999999999"/>
  </r>
  <r>
    <n v="7907"/>
    <s v="US-2012-118766"/>
    <x v="1"/>
    <x v="52"/>
    <d v="2012-10-22T00:00:00"/>
    <s v="Standard Class"/>
    <s v="LS-16975"/>
    <s v="Lindsay Shagiari"/>
    <x v="2"/>
    <s v="United States"/>
    <s v="Dallas"/>
    <x v="5"/>
    <n v="75217"/>
    <x v="2"/>
    <s v="OFF-BI-10002813"/>
    <x v="1"/>
    <x v="8"/>
    <s v="Avery Reinforcements for Hole-Punch Pages"/>
    <n v="3.9599999999999991"/>
    <n v="10"/>
    <n v="0.8"/>
    <n v="-6.93"/>
  </r>
  <r>
    <n v="7908"/>
    <s v="CA-2013-112585"/>
    <x v="0"/>
    <x v="679"/>
    <d v="2013-08-03T00:00:00"/>
    <s v="First Class"/>
    <s v="RW-19630"/>
    <s v="Rob Williams"/>
    <x v="1"/>
    <s v="United States"/>
    <s v="San Francisco"/>
    <x v="1"/>
    <n v="94122"/>
    <x v="1"/>
    <s v="OFF-AP-10003849"/>
    <x v="1"/>
    <x v="9"/>
    <s v="Hoover Shoulder Vac Commercial Portable Vacuum"/>
    <n v="715.64"/>
    <n v="2"/>
    <n v="0"/>
    <n v="178.90999999999997"/>
  </r>
  <r>
    <n v="7909"/>
    <s v="CA-2013-149762"/>
    <x v="0"/>
    <x v="275"/>
    <d v="2013-12-08T00:00:00"/>
    <s v="Standard Class"/>
    <s v="RD-19720"/>
    <s v="Roger Demir"/>
    <x v="0"/>
    <s v="United States"/>
    <s v="Morgan Hill"/>
    <x v="1"/>
    <n v="95037"/>
    <x v="1"/>
    <s v="FUR-TA-10004147"/>
    <x v="0"/>
    <x v="3"/>
    <s v="Hon 4060 Series Tables"/>
    <n v="268.70400000000001"/>
    <n v="3"/>
    <n v="0.2"/>
    <n v="6.717599999999976"/>
  </r>
  <r>
    <n v="7910"/>
    <s v="CA-2013-149762"/>
    <x v="0"/>
    <x v="275"/>
    <d v="2013-12-08T00:00:00"/>
    <s v="Standard Class"/>
    <s v="RD-19720"/>
    <s v="Roger Demir"/>
    <x v="0"/>
    <s v="United States"/>
    <s v="Morgan Hill"/>
    <x v="1"/>
    <n v="95037"/>
    <x v="1"/>
    <s v="OFF-AR-10001662"/>
    <x v="1"/>
    <x v="6"/>
    <s v="Rogers Handheld Barrel Pencil Sharpener"/>
    <n v="21.92"/>
    <n v="8"/>
    <n v="0"/>
    <n v="5.9184000000000019"/>
  </r>
  <r>
    <n v="7911"/>
    <s v="CA-2013-149762"/>
    <x v="0"/>
    <x v="275"/>
    <d v="2013-12-08T00:00:00"/>
    <s v="Standard Class"/>
    <s v="RD-19720"/>
    <s v="Roger Demir"/>
    <x v="0"/>
    <s v="United States"/>
    <s v="Morgan Hill"/>
    <x v="1"/>
    <n v="95037"/>
    <x v="1"/>
    <s v="OFF-ST-10001558"/>
    <x v="1"/>
    <x v="4"/>
    <s v="Acco Perma 4000 Stacking Storage Drawers"/>
    <n v="48.72"/>
    <n v="3"/>
    <n v="0"/>
    <n v="7.3079999999999998"/>
  </r>
  <r>
    <n v="7912"/>
    <s v="CA-2013-149762"/>
    <x v="0"/>
    <x v="275"/>
    <d v="2013-12-08T00:00:00"/>
    <s v="Standard Class"/>
    <s v="RD-19720"/>
    <s v="Roger Demir"/>
    <x v="0"/>
    <s v="United States"/>
    <s v="Morgan Hill"/>
    <x v="1"/>
    <n v="95037"/>
    <x v="1"/>
    <s v="FUR-BO-10001337"/>
    <x v="0"/>
    <x v="0"/>
    <s v="O'Sullivan Living Dimensions 2-Shelf Bookcases"/>
    <n v="205.666"/>
    <n v="2"/>
    <n v="0.15"/>
    <n v="-12.097999999999999"/>
  </r>
  <r>
    <n v="7913"/>
    <s v="CA-2013-16760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s v="US-2014-105697"/>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s v="CA-2014-165323"/>
    <x v="3"/>
    <x v="46"/>
    <d v="2014-06-22T00:00:00"/>
    <s v="Standard Class"/>
    <s v="SR-20740"/>
    <s v="Steven Roelle"/>
    <x v="2"/>
    <s v="United States"/>
    <s v="New York City"/>
    <x v="15"/>
    <n v="10024"/>
    <x v="3"/>
    <s v="TEC-MA-10003673"/>
    <x v="2"/>
    <x v="15"/>
    <s v="Hewlett-Packard Desktjet 6988DT Refurbished Printer"/>
    <n v="3404.5"/>
    <n v="5"/>
    <n v="0"/>
    <n v="1668.2049999999999"/>
  </r>
  <r>
    <n v="7916"/>
    <s v="CA-2014-165323"/>
    <x v="3"/>
    <x v="46"/>
    <d v="2014-06-22T00:00:00"/>
    <s v="Standard Class"/>
    <s v="SR-20740"/>
    <s v="Steven Roelle"/>
    <x v="2"/>
    <s v="United States"/>
    <s v="New York City"/>
    <x v="15"/>
    <n v="10024"/>
    <x v="3"/>
    <s v="TEC-AC-10004992"/>
    <x v="2"/>
    <x v="11"/>
    <s v="Kingston Digital DataTraveler 64GB USB 2.0"/>
    <n v="101.34"/>
    <n v="3"/>
    <n v="0"/>
    <n v="8.1071999999999917"/>
  </r>
  <r>
    <n v="7917"/>
    <s v="CA-2012-110891"/>
    <x v="1"/>
    <x v="312"/>
    <d v="2012-11-24T00:00:00"/>
    <s v="Standard Class"/>
    <s v="PO-19195"/>
    <s v="Phillina Ober"/>
    <x v="2"/>
    <s v="United States"/>
    <s v="Philadelphia"/>
    <x v="9"/>
    <n v="19140"/>
    <x v="3"/>
    <s v="FUR-CH-10002880"/>
    <x v="0"/>
    <x v="1"/>
    <s v="Global High-Back Leather Tilter, Burgundy"/>
    <n v="344.37199999999996"/>
    <n v="4"/>
    <n v="0.3"/>
    <n v="-93.472400000000022"/>
  </r>
  <r>
    <n v="7918"/>
    <s v="CA-2014-100783"/>
    <x v="3"/>
    <x v="507"/>
    <d v="2014-09-09T00:00:00"/>
    <s v="Second Class"/>
    <s v="JK-16120"/>
    <s v="Julie Kriz"/>
    <x v="2"/>
    <s v="United States"/>
    <s v="Garland"/>
    <x v="5"/>
    <n v="75043"/>
    <x v="2"/>
    <s v="OFF-AR-10000380"/>
    <x v="1"/>
    <x v="6"/>
    <s v="Hunt PowerHouse Electric Pencil Sharpener, Blue"/>
    <n v="30.384"/>
    <n v="1"/>
    <n v="0.2"/>
    <n v="3.7979999999999947"/>
  </r>
  <r>
    <n v="7919"/>
    <s v="CA-2012-152513"/>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s v="CA-2014-139822"/>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s v="CA-2014-139822"/>
    <x v="3"/>
    <x v="175"/>
    <d v="2014-09-22T00:00:00"/>
    <s v="Standard Class"/>
    <s v="Dp-13240"/>
    <s v="Dean percer"/>
    <x v="2"/>
    <s v="United States"/>
    <s v="Waterbury"/>
    <x v="29"/>
    <n v="6708"/>
    <x v="3"/>
    <s v="TEC-AC-10001090"/>
    <x v="2"/>
    <x v="11"/>
    <s v="Micro Innovations Wireless Classic Keyboard with Mouse"/>
    <n v="59.98"/>
    <n v="2"/>
    <n v="0"/>
    <n v="10.796399999999998"/>
  </r>
  <r>
    <n v="7922"/>
    <s v="CA-2014-107713"/>
    <x v="3"/>
    <x v="677"/>
    <d v="2014-03-18T00:00:00"/>
    <s v="Standard Class"/>
    <s v="JB-16000"/>
    <s v="Joy Bell-"/>
    <x v="0"/>
    <s v="United States"/>
    <s v="Columbia"/>
    <x v="39"/>
    <n v="21044"/>
    <x v="3"/>
    <s v="OFF-BI-10002026"/>
    <x v="1"/>
    <x v="8"/>
    <s v="Avery Arch Ring Binders"/>
    <n v="174.3"/>
    <n v="3"/>
    <n v="0"/>
    <n v="81.920999999999992"/>
  </r>
  <r>
    <n v="7923"/>
    <s v="CA-2014-134096"/>
    <x v="3"/>
    <x v="241"/>
    <d v="2014-09-30T00:00:00"/>
    <s v="Standard Class"/>
    <s v="PP-18955"/>
    <s v="Paul Prost"/>
    <x v="2"/>
    <s v="United States"/>
    <s v="Hollywood"/>
    <x v="2"/>
    <n v="33021"/>
    <x v="0"/>
    <s v="TEC-PH-10000526"/>
    <x v="2"/>
    <x v="7"/>
    <s v="Vtech CS6719"/>
    <n v="383.96000000000004"/>
    <n v="5"/>
    <n v="0.2"/>
    <n v="38.396000000000015"/>
  </r>
  <r>
    <n v="7924"/>
    <s v="CA-2014-134096"/>
    <x v="3"/>
    <x v="241"/>
    <d v="2014-09-30T00:00:00"/>
    <s v="Standard Class"/>
    <s v="PP-18955"/>
    <s v="Paul Prost"/>
    <x v="2"/>
    <s v="United States"/>
    <s v="Hollywood"/>
    <x v="2"/>
    <n v="33021"/>
    <x v="0"/>
    <s v="OFF-BI-10004002"/>
    <x v="1"/>
    <x v="8"/>
    <s v="Wilson Jones International Size A4 Ring Binders"/>
    <n v="15.570000000000004"/>
    <n v="3"/>
    <n v="0.7"/>
    <n v="-11.417999999999999"/>
  </r>
  <r>
    <n v="7925"/>
    <s v="CA-2013-125843"/>
    <x v="0"/>
    <x v="572"/>
    <d v="2013-08-17T00:00:00"/>
    <s v="First Class"/>
    <s v="RF-19840"/>
    <s v="Roy Französisch"/>
    <x v="0"/>
    <s v="United States"/>
    <s v="Springfield"/>
    <x v="17"/>
    <n v="22153"/>
    <x v="0"/>
    <s v="OFF-BI-10002309"/>
    <x v="1"/>
    <x v="8"/>
    <s v="Avery Heavy-Duty EZD  Binder With Locking Rings"/>
    <n v="22.32"/>
    <n v="4"/>
    <n v="0"/>
    <n v="10.7136"/>
  </r>
  <r>
    <n v="7926"/>
    <s v="CA-2013-125843"/>
    <x v="0"/>
    <x v="572"/>
    <d v="2013-08-17T00:00:00"/>
    <s v="First Class"/>
    <s v="RF-19840"/>
    <s v="Roy Französisch"/>
    <x v="0"/>
    <s v="United States"/>
    <s v="Springfield"/>
    <x v="17"/>
    <n v="22153"/>
    <x v="0"/>
    <s v="OFF-LA-10003923"/>
    <x v="1"/>
    <x v="2"/>
    <s v="Alphabetical Labels for Top Tab Filing"/>
    <n v="103.60000000000001"/>
    <n v="7"/>
    <n v="0"/>
    <n v="51.800000000000004"/>
  </r>
  <r>
    <n v="7927"/>
    <s v="CA-2014-120404"/>
    <x v="3"/>
    <x v="225"/>
    <d v="2014-11-25T00:00:00"/>
    <s v="Second Class"/>
    <s v="KH-16330"/>
    <s v="Katharine Harms"/>
    <x v="1"/>
    <s v="United States"/>
    <s v="New York City"/>
    <x v="15"/>
    <n v="10035"/>
    <x v="3"/>
    <s v="TEC-AC-10003433"/>
    <x v="2"/>
    <x v="11"/>
    <s v="Maxell 4.7GB DVD+R 5/Pack"/>
    <n v="2.9699999999999998"/>
    <n v="3"/>
    <n v="0"/>
    <n v="1.3365"/>
  </r>
  <r>
    <n v="7928"/>
    <s v="CA-2014-120404"/>
    <x v="3"/>
    <x v="225"/>
    <d v="2014-11-25T00:00:00"/>
    <s v="Second Class"/>
    <s v="KH-16330"/>
    <s v="Katharine Harms"/>
    <x v="1"/>
    <s v="United States"/>
    <s v="New York City"/>
    <x v="15"/>
    <n v="10035"/>
    <x v="3"/>
    <s v="TEC-PH-10001363"/>
    <x v="2"/>
    <x v="7"/>
    <s v="Apple iPhone 5S"/>
    <n v="569.99"/>
    <n v="1"/>
    <n v="0"/>
    <n v="170.99699999999996"/>
  </r>
  <r>
    <n v="7929"/>
    <s v="CA-2014-120404"/>
    <x v="3"/>
    <x v="225"/>
    <d v="2014-11-25T00:00:00"/>
    <s v="Second Class"/>
    <s v="KH-16330"/>
    <s v="Katharine Harms"/>
    <x v="1"/>
    <s v="United States"/>
    <s v="New York City"/>
    <x v="15"/>
    <n v="10035"/>
    <x v="3"/>
    <s v="FUR-FU-10000820"/>
    <x v="0"/>
    <x v="5"/>
    <s v="Tensor Brushed Steel Torchiere Floor Lamp"/>
    <n v="50.97"/>
    <n v="3"/>
    <n v="0"/>
    <n v="9.1745999999999981"/>
  </r>
  <r>
    <n v="7930"/>
    <s v="CA-2014-167549"/>
    <x v="3"/>
    <x v="800"/>
    <d v="2014-07-28T00:00:00"/>
    <s v="First Class"/>
    <s v="EM-14200"/>
    <s v="Evan Minnotte"/>
    <x v="2"/>
    <s v="United States"/>
    <s v="Dallas"/>
    <x v="5"/>
    <n v="75217"/>
    <x v="2"/>
    <s v="FUR-TA-10004767"/>
    <x v="0"/>
    <x v="3"/>
    <s v="Safco Drafting Table"/>
    <n v="298.11599999999999"/>
    <n v="6"/>
    <n v="0.3"/>
    <n v="-4.2588000000000363"/>
  </r>
  <r>
    <n v="7931"/>
    <s v="CA-2013-120082"/>
    <x v="0"/>
    <x v="869"/>
    <d v="2013-03-28T00:00:00"/>
    <s v="Second Class"/>
    <s v="DK-12835"/>
    <s v="Damala Kotsonis"/>
    <x v="1"/>
    <s v="United States"/>
    <s v="New York City"/>
    <x v="15"/>
    <n v="10024"/>
    <x v="3"/>
    <s v="OFF-AR-10001955"/>
    <x v="1"/>
    <x v="6"/>
    <s v="Newell 319"/>
    <n v="59.519999999999996"/>
    <n v="3"/>
    <n v="0"/>
    <n v="17.855999999999995"/>
  </r>
  <r>
    <n v="7932"/>
    <s v="US-2013-168095"/>
    <x v="0"/>
    <x v="692"/>
    <d v="2013-07-21T00:00:00"/>
    <s v="Standard Class"/>
    <s v="MC-17425"/>
    <s v="Mark Cousins"/>
    <x v="1"/>
    <s v="United States"/>
    <s v="Portland"/>
    <x v="21"/>
    <n v="97206"/>
    <x v="1"/>
    <s v="FUR-CH-10004886"/>
    <x v="0"/>
    <x v="1"/>
    <s v="Bevis Steel Folding Chairs"/>
    <n v="230.28000000000003"/>
    <n v="3"/>
    <n v="0.2"/>
    <n v="23.027999999999992"/>
  </r>
  <r>
    <n v="7933"/>
    <s v="US-2013-168095"/>
    <x v="0"/>
    <x v="692"/>
    <d v="2013-07-21T00:00:00"/>
    <s v="Standard Class"/>
    <s v="MC-17425"/>
    <s v="Mark Cousins"/>
    <x v="1"/>
    <s v="United States"/>
    <s v="Portland"/>
    <x v="21"/>
    <n v="97206"/>
    <x v="1"/>
    <s v="OFF-PA-10003641"/>
    <x v="1"/>
    <x v="10"/>
    <s v="Xerox 1909"/>
    <n v="105.52"/>
    <n v="5"/>
    <n v="0.2"/>
    <n v="34.293999999999997"/>
  </r>
  <r>
    <n v="7934"/>
    <s v="CA-2014-166093"/>
    <x v="3"/>
    <x v="629"/>
    <d v="2014-08-25T00:00:00"/>
    <s v="Standard Class"/>
    <s v="RW-19540"/>
    <s v="Rick Wilson"/>
    <x v="1"/>
    <s v="United States"/>
    <s v="Brentwood"/>
    <x v="1"/>
    <n v="94513"/>
    <x v="1"/>
    <s v="OFF-EN-10003134"/>
    <x v="1"/>
    <x v="12"/>
    <s v="Staples"/>
    <n v="23.36"/>
    <n v="2"/>
    <n v="0"/>
    <n v="11.68"/>
  </r>
  <r>
    <n v="7935"/>
    <s v="CA-2014-166093"/>
    <x v="3"/>
    <x v="629"/>
    <d v="2014-08-25T00:00:00"/>
    <s v="Standard Class"/>
    <s v="RW-19540"/>
    <s v="Rick Wilson"/>
    <x v="1"/>
    <s v="United States"/>
    <s v="Brentwood"/>
    <x v="1"/>
    <n v="94513"/>
    <x v="1"/>
    <s v="TEC-PH-10002564"/>
    <x v="2"/>
    <x v="7"/>
    <s v="OtterBox Defender Series Case - Samsung Galaxy S4"/>
    <n v="71.975999999999999"/>
    <n v="3"/>
    <n v="0.2"/>
    <n v="8.9969999999999892"/>
  </r>
  <r>
    <n v="7936"/>
    <s v="CA-2014-166093"/>
    <x v="3"/>
    <x v="629"/>
    <d v="2014-08-25T00:00:00"/>
    <s v="Standard Class"/>
    <s v="RW-19540"/>
    <s v="Rick Wilson"/>
    <x v="1"/>
    <s v="United States"/>
    <s v="Brentwood"/>
    <x v="1"/>
    <n v="94513"/>
    <x v="1"/>
    <s v="OFF-PA-10003893"/>
    <x v="1"/>
    <x v="10"/>
    <s v="Xerox 1962"/>
    <n v="8.56"/>
    <n v="2"/>
    <n v="0"/>
    <n v="3.8519999999999994"/>
  </r>
  <r>
    <n v="7937"/>
    <s v="CA-2014-166093"/>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s v="CA-2014-166093"/>
    <x v="3"/>
    <x v="629"/>
    <d v="2014-08-25T00:00:00"/>
    <s v="Standard Class"/>
    <s v="RW-19540"/>
    <s v="Rick Wilson"/>
    <x v="1"/>
    <s v="United States"/>
    <s v="Brentwood"/>
    <x v="1"/>
    <n v="94513"/>
    <x v="1"/>
    <s v="OFF-AP-10001058"/>
    <x v="1"/>
    <x v="9"/>
    <s v="Sanyo 2.5 Cubic Foot Mid-Size Office Refrigerators"/>
    <n v="2518.29"/>
    <n v="9"/>
    <n v="0"/>
    <n v="654.7553999999999"/>
  </r>
  <r>
    <n v="7939"/>
    <s v="CA-2014-166093"/>
    <x v="3"/>
    <x v="629"/>
    <d v="2014-08-25T00:00:00"/>
    <s v="Standard Class"/>
    <s v="RW-19540"/>
    <s v="Rick Wilson"/>
    <x v="1"/>
    <s v="United States"/>
    <s v="Brentwood"/>
    <x v="1"/>
    <n v="94513"/>
    <x v="1"/>
    <s v="OFF-ST-10001496"/>
    <x v="1"/>
    <x v="4"/>
    <s v="Standard Rollaway File with Lock"/>
    <n v="540.56999999999994"/>
    <n v="3"/>
    <n v="0"/>
    <n v="140.54820000000001"/>
  </r>
  <r>
    <n v="7940"/>
    <s v="CA-2014-166093"/>
    <x v="3"/>
    <x v="629"/>
    <d v="2014-08-25T00:00:00"/>
    <s v="Standard Class"/>
    <s v="RW-19540"/>
    <s v="Rick Wilson"/>
    <x v="1"/>
    <s v="United States"/>
    <s v="Brentwood"/>
    <x v="1"/>
    <n v="94513"/>
    <x v="1"/>
    <s v="OFF-BI-10004230"/>
    <x v="1"/>
    <x v="8"/>
    <s v="GBC Recycled Grain Textured Covers"/>
    <n v="221.05600000000001"/>
    <n v="8"/>
    <n v="0.2"/>
    <n v="77.369599999999991"/>
  </r>
  <r>
    <n v="7941"/>
    <s v="CA-2013-146325"/>
    <x v="0"/>
    <x v="882"/>
    <d v="2013-12-18T00:00:00"/>
    <s v="First Class"/>
    <s v="DS-13180"/>
    <s v="David Smith"/>
    <x v="1"/>
    <s v="United States"/>
    <s v="San Diego"/>
    <x v="1"/>
    <n v="92037"/>
    <x v="1"/>
    <s v="FUR-CH-10001146"/>
    <x v="0"/>
    <x v="1"/>
    <s v="Global Task Chair, Black"/>
    <n v="81.424000000000007"/>
    <n v="2"/>
    <n v="0.2"/>
    <n v="-9.1601999999999961"/>
  </r>
  <r>
    <n v="7942"/>
    <s v="CA-2013-146325"/>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s v="CA-2014-134194"/>
    <x v="3"/>
    <x v="53"/>
    <d v="2015-01-02T00:00:00"/>
    <s v="Standard Class"/>
    <s v="GA-14725"/>
    <s v="Guy Armstrong"/>
    <x v="0"/>
    <s v="United States"/>
    <s v="Dallas"/>
    <x v="5"/>
    <n v="75081"/>
    <x v="2"/>
    <s v="OFF-BI-10003684"/>
    <x v="1"/>
    <x v="8"/>
    <s v="Wilson Jones Legal Size Ring Binders"/>
    <n v="39.581999999999987"/>
    <n v="9"/>
    <n v="0.8"/>
    <n v="-59.372999999999976"/>
  </r>
  <r>
    <n v="7944"/>
    <s v="CA-2014-134194"/>
    <x v="3"/>
    <x v="53"/>
    <d v="2015-01-02T00:00:00"/>
    <s v="Standard Class"/>
    <s v="GA-14725"/>
    <s v="Guy Armstrong"/>
    <x v="0"/>
    <s v="United States"/>
    <s v="Dallas"/>
    <x v="5"/>
    <n v="75081"/>
    <x v="2"/>
    <s v="OFF-SU-10000946"/>
    <x v="1"/>
    <x v="14"/>
    <s v="Staples"/>
    <n v="44.688000000000002"/>
    <n v="7"/>
    <n v="0.2"/>
    <n v="5.0273999999999965"/>
  </r>
  <r>
    <n v="7945"/>
    <s v="CA-2014-134194"/>
    <x v="3"/>
    <x v="53"/>
    <d v="2015-01-02T00:00:00"/>
    <s v="Standard Class"/>
    <s v="GA-14725"/>
    <s v="Guy Armstrong"/>
    <x v="0"/>
    <s v="United States"/>
    <s v="Dallas"/>
    <x v="5"/>
    <n v="75081"/>
    <x v="2"/>
    <s v="OFF-AR-10001615"/>
    <x v="1"/>
    <x v="6"/>
    <s v="Newell 34"/>
    <n v="31.744"/>
    <n v="2"/>
    <n v="0.2"/>
    <n v="2.3808000000000007"/>
  </r>
  <r>
    <n v="7946"/>
    <s v="CA-2014-134194"/>
    <x v="3"/>
    <x v="53"/>
    <d v="2015-01-02T00:00:00"/>
    <s v="Standard Class"/>
    <s v="GA-14725"/>
    <s v="Guy Armstrong"/>
    <x v="0"/>
    <s v="United States"/>
    <s v="Dallas"/>
    <x v="5"/>
    <n v="75081"/>
    <x v="2"/>
    <s v="OFF-BI-10001597"/>
    <x v="1"/>
    <x v="8"/>
    <s v="Wilson Jones Ledger-Size, Piano-Hinge Binder, 2&quot;, Blue"/>
    <n v="40.97999999999999"/>
    <n v="5"/>
    <n v="0.8"/>
    <n v="-65.567999999999998"/>
  </r>
  <r>
    <n v="7947"/>
    <s v="CA-2014-134194"/>
    <x v="3"/>
    <x v="53"/>
    <d v="2015-01-02T00:00:00"/>
    <s v="Standard Class"/>
    <s v="GA-14725"/>
    <s v="Guy Armstrong"/>
    <x v="0"/>
    <s v="United States"/>
    <s v="Dallas"/>
    <x v="5"/>
    <n v="75081"/>
    <x v="2"/>
    <s v="OFF-BI-10001116"/>
    <x v="1"/>
    <x v="8"/>
    <s v="Wilson Jones 1&quot; Hanging DublLock Ring Binders"/>
    <n v="3.1679999999999993"/>
    <n v="3"/>
    <n v="0.8"/>
    <n v="-5.0687999999999995"/>
  </r>
  <r>
    <n v="7948"/>
    <s v="CA-2011-131009"/>
    <x v="2"/>
    <x v="72"/>
    <d v="2011-03-05T00:00:00"/>
    <s v="Standard Class"/>
    <s v="SC-20380"/>
    <s v="Shahid Collister"/>
    <x v="0"/>
    <s v="United States"/>
    <s v="El Paso"/>
    <x v="5"/>
    <n v="79907"/>
    <x v="2"/>
    <s v="OFF-FA-10004395"/>
    <x v="1"/>
    <x v="13"/>
    <s v="Plymouth Boxed Rubber Bands by Plymouth"/>
    <n v="18.84"/>
    <n v="5"/>
    <n v="0.2"/>
    <n v="-3.5324999999999998"/>
  </r>
  <r>
    <n v="7949"/>
    <s v="CA-2011-131009"/>
    <x v="2"/>
    <x v="72"/>
    <d v="2011-03-05T00:00:00"/>
    <s v="Standard Class"/>
    <s v="SC-20380"/>
    <s v="Shahid Collister"/>
    <x v="0"/>
    <s v="United States"/>
    <s v="El Paso"/>
    <x v="5"/>
    <n v="79907"/>
    <x v="2"/>
    <s v="FUR-CH-10001270"/>
    <x v="0"/>
    <x v="1"/>
    <s v="Harbour Creations Steel Folding Chair"/>
    <n v="362.24999999999994"/>
    <n v="6"/>
    <n v="0.3"/>
    <n v="0"/>
  </r>
  <r>
    <n v="7950"/>
    <s v="CA-2011-131009"/>
    <x v="2"/>
    <x v="72"/>
    <d v="2011-03-05T00:00:00"/>
    <s v="Standard Class"/>
    <s v="SC-20380"/>
    <s v="Shahid Collister"/>
    <x v="0"/>
    <s v="United States"/>
    <s v="El Paso"/>
    <x v="5"/>
    <n v="79907"/>
    <x v="2"/>
    <s v="FUR-FU-10001095"/>
    <x v="0"/>
    <x v="5"/>
    <s v="DAX Black Cherry Wood-Tone Poster Frame"/>
    <n v="63.552000000000007"/>
    <n v="6"/>
    <n v="0.6"/>
    <n v="-34.953600000000002"/>
  </r>
  <r>
    <n v="7951"/>
    <s v="CA-2011-131009"/>
    <x v="2"/>
    <x v="72"/>
    <d v="2011-03-05T00:00:00"/>
    <s v="Standard Class"/>
    <s v="SC-20380"/>
    <s v="Shahid Collister"/>
    <x v="0"/>
    <s v="United States"/>
    <s v="El Paso"/>
    <x v="5"/>
    <n v="79907"/>
    <x v="2"/>
    <s v="OFF-ST-10001469"/>
    <x v="1"/>
    <x v="4"/>
    <s v="Fellowes Bankers Box Recycled Super Stor/Drawer"/>
    <n v="129.55199999999999"/>
    <n v="3"/>
    <n v="0.2"/>
    <n v="-22.671600000000005"/>
  </r>
  <r>
    <n v="7952"/>
    <s v="CA-2012-145814"/>
    <x v="1"/>
    <x v="902"/>
    <d v="2012-11-24T00:00:00"/>
    <s v="Standard Class"/>
    <s v="KD-16345"/>
    <s v="Katherine Ducich"/>
    <x v="0"/>
    <s v="United States"/>
    <s v="New York City"/>
    <x v="15"/>
    <n v="10035"/>
    <x v="3"/>
    <s v="OFF-BI-10003196"/>
    <x v="1"/>
    <x v="8"/>
    <s v="Accohide Poly Flexible Ring Binders"/>
    <n v="5.9840000000000009"/>
    <n v="2"/>
    <n v="0.2"/>
    <n v="2.2439999999999998"/>
  </r>
  <r>
    <n v="7953"/>
    <s v="CA-2012-145814"/>
    <x v="1"/>
    <x v="902"/>
    <d v="2012-11-24T00:00:00"/>
    <s v="Standard Class"/>
    <s v="KD-16345"/>
    <s v="Katherine Ducich"/>
    <x v="0"/>
    <s v="United States"/>
    <s v="New York City"/>
    <x v="15"/>
    <n v="10035"/>
    <x v="3"/>
    <s v="TEC-PH-10002200"/>
    <x v="2"/>
    <x v="7"/>
    <s v="Aastra 6757i CT Wireless VoIP phone"/>
    <n v="861.76"/>
    <n v="4"/>
    <n v="0"/>
    <n v="249.91039999999998"/>
  </r>
  <r>
    <n v="7954"/>
    <s v="CA-2011-138359"/>
    <x v="2"/>
    <x v="470"/>
    <d v="2011-04-06T00:00:00"/>
    <s v="Standard Class"/>
    <s v="KH-16330"/>
    <s v="Katharine Harms"/>
    <x v="1"/>
    <s v="United States"/>
    <s v="Revere"/>
    <x v="31"/>
    <n v="2151"/>
    <x v="3"/>
    <s v="OFF-ST-10000636"/>
    <x v="1"/>
    <x v="4"/>
    <s v="Rogers Profile Extra Capacity Storage Tub"/>
    <n v="66.959999999999994"/>
    <n v="4"/>
    <n v="0"/>
    <n v="2.6783999999999963"/>
  </r>
  <r>
    <n v="7955"/>
    <s v="CA-2011-138359"/>
    <x v="2"/>
    <x v="470"/>
    <d v="2011-04-06T00:00:00"/>
    <s v="Standard Class"/>
    <s v="KH-16330"/>
    <s v="Katharine Harms"/>
    <x v="1"/>
    <s v="United States"/>
    <s v="Revere"/>
    <x v="31"/>
    <n v="2151"/>
    <x v="3"/>
    <s v="OFF-BI-10000145"/>
    <x v="1"/>
    <x v="8"/>
    <s v="Zipper Ring Binder Pockets"/>
    <n v="6.24"/>
    <n v="2"/>
    <n v="0"/>
    <n v="3.0575999999999999"/>
  </r>
  <r>
    <n v="7956"/>
    <s v="CA-2014-131807"/>
    <x v="3"/>
    <x v="361"/>
    <d v="2014-10-11T00:00:00"/>
    <s v="Standard Class"/>
    <s v="GG-14650"/>
    <s v="Greg Guthrie"/>
    <x v="1"/>
    <s v="United States"/>
    <s v="Chico"/>
    <x v="1"/>
    <n v="95928"/>
    <x v="1"/>
    <s v="FUR-CH-10001190"/>
    <x v="0"/>
    <x v="1"/>
    <s v="Global Deluxe High-Back Office Chair in Storm"/>
    <n v="435.16800000000006"/>
    <n v="4"/>
    <n v="0.2"/>
    <n v="-59.835600000000042"/>
  </r>
  <r>
    <n v="7957"/>
    <s v="CA-2014-131807"/>
    <x v="3"/>
    <x v="361"/>
    <d v="2014-10-11T00:00:00"/>
    <s v="Standard Class"/>
    <s v="GG-14650"/>
    <s v="Greg Guthrie"/>
    <x v="1"/>
    <s v="United States"/>
    <s v="Chico"/>
    <x v="1"/>
    <n v="95928"/>
    <x v="1"/>
    <s v="OFF-FA-10002780"/>
    <x v="1"/>
    <x v="13"/>
    <s v="Staples"/>
    <n v="14.9"/>
    <n v="5"/>
    <n v="0"/>
    <n v="6.8539999999999992"/>
  </r>
  <r>
    <n v="7958"/>
    <s v="CA-2014-131807"/>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s v="CA-2014-131807"/>
    <x v="3"/>
    <x v="361"/>
    <d v="2014-10-11T00:00:00"/>
    <s v="Standard Class"/>
    <s v="GG-14650"/>
    <s v="Greg Guthrie"/>
    <x v="1"/>
    <s v="United States"/>
    <s v="Chico"/>
    <x v="1"/>
    <n v="95928"/>
    <x v="1"/>
    <s v="FUR-FU-10004666"/>
    <x v="0"/>
    <x v="5"/>
    <s v="DAX Clear Channel Poster Frame"/>
    <n v="72.900000000000006"/>
    <n v="5"/>
    <n v="0"/>
    <n v="26.973000000000003"/>
  </r>
  <r>
    <n v="7960"/>
    <s v="CA-2014-131807"/>
    <x v="3"/>
    <x v="361"/>
    <d v="2014-10-11T00:00:00"/>
    <s v="Standard Class"/>
    <s v="GG-14650"/>
    <s v="Greg Guthrie"/>
    <x v="1"/>
    <s v="United States"/>
    <s v="Chico"/>
    <x v="1"/>
    <n v="95928"/>
    <x v="1"/>
    <s v="FUR-TA-10004086"/>
    <x v="0"/>
    <x v="3"/>
    <s v="KI Adjustable-Height Table"/>
    <n v="206.35200000000003"/>
    <n v="3"/>
    <n v="0.2"/>
    <n v="5.1587999999999852"/>
  </r>
  <r>
    <n v="7961"/>
    <s v="CA-2014-131807"/>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s v="CA-2014-104864"/>
    <x v="3"/>
    <x v="551"/>
    <d v="2014-11-24T00:00:00"/>
    <s v="Second Class"/>
    <s v="JS-15685"/>
    <s v="Jim Sink"/>
    <x v="1"/>
    <s v="United States"/>
    <s v="Miramar"/>
    <x v="2"/>
    <n v="33023"/>
    <x v="0"/>
    <s v="OFF-ST-10002301"/>
    <x v="1"/>
    <x v="4"/>
    <s v="Tennsco Commercial Shelving"/>
    <n v="81.360000000000014"/>
    <n v="5"/>
    <n v="0.2"/>
    <n v="-19.323000000000011"/>
  </r>
  <r>
    <n v="7963"/>
    <s v="CA-2014-104864"/>
    <x v="3"/>
    <x v="551"/>
    <d v="2014-11-24T00:00:00"/>
    <s v="Second Class"/>
    <s v="JS-15685"/>
    <s v="Jim Sink"/>
    <x v="1"/>
    <s v="United States"/>
    <s v="Miramar"/>
    <x v="2"/>
    <n v="33023"/>
    <x v="0"/>
    <s v="OFF-BI-10001636"/>
    <x v="1"/>
    <x v="8"/>
    <s v="Ibico Plastic and Wire Spiral Binding Combs"/>
    <n v="20.232000000000003"/>
    <n v="8"/>
    <n v="0.7"/>
    <n v="-16.185600000000001"/>
  </r>
  <r>
    <n v="7964"/>
    <s v="CA-2014-104864"/>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s v="CA-2014-104864"/>
    <x v="3"/>
    <x v="551"/>
    <d v="2014-11-24T00:00:00"/>
    <s v="Second Class"/>
    <s v="JS-15685"/>
    <s v="Jim Sink"/>
    <x v="1"/>
    <s v="United States"/>
    <s v="Miramar"/>
    <x v="2"/>
    <n v="33023"/>
    <x v="0"/>
    <s v="OFF-PA-10004609"/>
    <x v="1"/>
    <x v="10"/>
    <s v="Xerox 221"/>
    <n v="20.736000000000004"/>
    <n v="4"/>
    <n v="0.2"/>
    <n v="7.2576000000000001"/>
  </r>
  <r>
    <n v="7966"/>
    <s v="CA-2014-104864"/>
    <x v="3"/>
    <x v="551"/>
    <d v="2014-11-24T00:00:00"/>
    <s v="Second Class"/>
    <s v="JS-15685"/>
    <s v="Jim Sink"/>
    <x v="1"/>
    <s v="United States"/>
    <s v="Miramar"/>
    <x v="2"/>
    <n v="33023"/>
    <x v="0"/>
    <s v="OFF-PA-10003309"/>
    <x v="1"/>
    <x v="10"/>
    <s v="Xerox 211"/>
    <n v="41.472000000000008"/>
    <n v="8"/>
    <n v="0.2"/>
    <n v="14.5152"/>
  </r>
  <r>
    <n v="7967"/>
    <s v="CA-2012-138219"/>
    <x v="1"/>
    <x v="391"/>
    <d v="2012-03-30T00:00:00"/>
    <s v="Standard Class"/>
    <s v="BP-11095"/>
    <s v="Bart Pistole"/>
    <x v="1"/>
    <s v="United States"/>
    <s v="Los Angeles"/>
    <x v="1"/>
    <n v="90049"/>
    <x v="1"/>
    <s v="OFF-PA-10000380"/>
    <x v="1"/>
    <x v="10"/>
    <s v="REDIFORM Incoming/Outgoing Call Register, 11&quot; X 8 1/2&quot;, 100 Messages"/>
    <n v="33.36"/>
    <n v="4"/>
    <n v="0"/>
    <n v="16.68"/>
  </r>
  <r>
    <n v="7968"/>
    <s v="CA-2013-157707"/>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s v="CA-2013-157707"/>
    <x v="0"/>
    <x v="1155"/>
    <d v="2013-10-13T00:00:00"/>
    <s v="First Class"/>
    <s v="CC-12610"/>
    <s v="Corey Catlett"/>
    <x v="1"/>
    <s v="United States"/>
    <s v="Denver"/>
    <x v="22"/>
    <n v="80219"/>
    <x v="1"/>
    <s v="TEC-PH-10002583"/>
    <x v="2"/>
    <x v="7"/>
    <s v="iOttie HLCRIO102 Car Mount"/>
    <n v="15.991999999999999"/>
    <n v="1"/>
    <n v="0.2"/>
    <n v="-2.9985000000000022"/>
  </r>
  <r>
    <n v="7970"/>
    <s v="CA-2013-157707"/>
    <x v="0"/>
    <x v="1155"/>
    <d v="2013-10-13T00:00:00"/>
    <s v="First Class"/>
    <s v="CC-12610"/>
    <s v="Corey Catlett"/>
    <x v="1"/>
    <s v="United States"/>
    <s v="Denver"/>
    <x v="22"/>
    <n v="80219"/>
    <x v="1"/>
    <s v="FUR-CH-10004853"/>
    <x v="0"/>
    <x v="1"/>
    <s v="Global Manager's Adjustable Task Chair, Storm"/>
    <n v="120.78399999999999"/>
    <n v="1"/>
    <n v="0.2"/>
    <n v="13.588199999999986"/>
  </r>
  <r>
    <n v="7971"/>
    <s v="US-2012-126753"/>
    <x v="1"/>
    <x v="748"/>
    <d v="2012-08-20T00:00:00"/>
    <s v="Standard Class"/>
    <s v="SP-20860"/>
    <s v="Sung Pak"/>
    <x v="1"/>
    <s v="United States"/>
    <s v="Philadelphia"/>
    <x v="9"/>
    <n v="19134"/>
    <x v="3"/>
    <s v="TEC-PH-10003580"/>
    <x v="2"/>
    <x v="7"/>
    <s v="Cisco IP Phone 7961G-GE VoIP phone"/>
    <n v="519.79200000000003"/>
    <n v="4"/>
    <n v="0.4"/>
    <n v="-112.62159999999994"/>
  </r>
  <r>
    <n v="7972"/>
    <s v="US-2012-126753"/>
    <x v="1"/>
    <x v="748"/>
    <d v="2012-08-20T00:00:00"/>
    <s v="Standard Class"/>
    <s v="SP-20860"/>
    <s v="Sung Pak"/>
    <x v="1"/>
    <s v="United States"/>
    <s v="Philadelphia"/>
    <x v="9"/>
    <n v="19134"/>
    <x v="3"/>
    <s v="TEC-AC-10004227"/>
    <x v="2"/>
    <x v="11"/>
    <s v="SanDisk Ultra 16 GB MicroSDHC Class 10 Memory Card"/>
    <n v="31.176000000000002"/>
    <n v="3"/>
    <n v="0.2"/>
    <n v="-5.4558000000000035"/>
  </r>
  <r>
    <n v="7973"/>
    <s v="US-2012-126753"/>
    <x v="1"/>
    <x v="748"/>
    <d v="2012-08-20T00:00:00"/>
    <s v="Standard Class"/>
    <s v="SP-20860"/>
    <s v="Sung Pak"/>
    <x v="1"/>
    <s v="United States"/>
    <s v="Philadelphia"/>
    <x v="9"/>
    <n v="19134"/>
    <x v="3"/>
    <s v="OFF-PA-10002787"/>
    <x v="1"/>
    <x v="10"/>
    <s v="Xerox 227"/>
    <n v="10.368000000000002"/>
    <n v="2"/>
    <n v="0.2"/>
    <n v="3.6288"/>
  </r>
  <r>
    <n v="7974"/>
    <s v="US-2012-126753"/>
    <x v="1"/>
    <x v="748"/>
    <d v="2012-08-20T00:00:00"/>
    <s v="Standard Class"/>
    <s v="SP-20860"/>
    <s v="Sung Pak"/>
    <x v="1"/>
    <s v="United States"/>
    <s v="Philadelphia"/>
    <x v="9"/>
    <n v="19134"/>
    <x v="3"/>
    <s v="OFF-BI-10003981"/>
    <x v="1"/>
    <x v="8"/>
    <s v="Avery Durable Plastic 1&quot; Binders"/>
    <n v="2.7240000000000006"/>
    <n v="2"/>
    <n v="0.7"/>
    <n v="-1.9067999999999996"/>
  </r>
  <r>
    <n v="7975"/>
    <s v="US-2012-126753"/>
    <x v="1"/>
    <x v="748"/>
    <d v="2012-08-20T00:00:00"/>
    <s v="Standard Class"/>
    <s v="SP-20860"/>
    <s v="Sung Pak"/>
    <x v="1"/>
    <s v="United States"/>
    <s v="Philadelphia"/>
    <x v="9"/>
    <n v="19134"/>
    <x v="3"/>
    <s v="FUR-FU-10001488"/>
    <x v="0"/>
    <x v="5"/>
    <s v="Tenex 46&quot; x 60&quot; Computer Anti-Static Chairmat, Rectangular Shaped"/>
    <n v="254.35200000000003"/>
    <n v="3"/>
    <n v="0.2"/>
    <n v="0"/>
  </r>
  <r>
    <n v="7976"/>
    <s v="US-2012-126753"/>
    <x v="1"/>
    <x v="748"/>
    <d v="2012-08-20T00:00:00"/>
    <s v="Standard Class"/>
    <s v="SP-20860"/>
    <s v="Sung Pak"/>
    <x v="1"/>
    <s v="United States"/>
    <s v="Philadelphia"/>
    <x v="9"/>
    <n v="19134"/>
    <x v="3"/>
    <s v="OFF-BI-10003727"/>
    <x v="1"/>
    <x v="8"/>
    <s v="Avery Durable Slant Ring Binders With Label Holder"/>
    <n v="3.762"/>
    <n v="3"/>
    <n v="0.7"/>
    <n v="-2.758799999999999"/>
  </r>
  <r>
    <n v="7977"/>
    <s v="US-2012-126753"/>
    <x v="1"/>
    <x v="748"/>
    <d v="2012-08-20T00:00:00"/>
    <s v="Standard Class"/>
    <s v="SP-20860"/>
    <s v="Sung Pak"/>
    <x v="1"/>
    <s v="United States"/>
    <s v="Philadelphia"/>
    <x v="9"/>
    <n v="19134"/>
    <x v="3"/>
    <s v="OFF-PA-10000130"/>
    <x v="1"/>
    <x v="10"/>
    <s v="Xerox 199"/>
    <n v="10.272000000000002"/>
    <n v="3"/>
    <n v="0.2"/>
    <n v="3.2099999999999982"/>
  </r>
  <r>
    <n v="7978"/>
    <s v="CA-2011-166051"/>
    <x v="2"/>
    <x v="1178"/>
    <d v="2011-06-05T00:00:00"/>
    <s v="Standard Class"/>
    <s v="JK-15625"/>
    <s v="Jim Karlsson"/>
    <x v="0"/>
    <s v="United States"/>
    <s v="Jackson"/>
    <x v="35"/>
    <n v="39212"/>
    <x v="0"/>
    <s v="TEC-PH-10002680"/>
    <x v="2"/>
    <x v="7"/>
    <s v="Samsung Galaxy Note 3"/>
    <n v="659.97"/>
    <n v="3"/>
    <n v="0"/>
    <n v="197.99099999999996"/>
  </r>
  <r>
    <n v="7979"/>
    <s v="CA-2011-166051"/>
    <x v="2"/>
    <x v="1178"/>
    <d v="2011-06-05T00:00:00"/>
    <s v="Standard Class"/>
    <s v="JK-15625"/>
    <s v="Jim Karlsson"/>
    <x v="0"/>
    <s v="United States"/>
    <s v="Jackson"/>
    <x v="35"/>
    <n v="39212"/>
    <x v="0"/>
    <s v="TEC-PH-10002538"/>
    <x v="2"/>
    <x v="7"/>
    <s v="Grandstream GXP1160 VoIP phone"/>
    <n v="113.72999999999999"/>
    <n v="3"/>
    <n v="0"/>
    <n v="32.981699999999989"/>
  </r>
  <r>
    <n v="7980"/>
    <s v="CA-2012-113040"/>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s v="CA-2011-103800"/>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s v="CA-2011-113383"/>
    <x v="2"/>
    <x v="1076"/>
    <d v="2011-09-13T00:00:00"/>
    <s v="First Class"/>
    <s v="SF-20065"/>
    <s v="Sandra Flanagan"/>
    <x v="0"/>
    <s v="United States"/>
    <s v="Clifton"/>
    <x v="30"/>
    <n v="7011"/>
    <x v="3"/>
    <s v="OFF-AP-10004532"/>
    <x v="1"/>
    <x v="9"/>
    <s v="Kensington 6 Outlet Guardian Standard Surge Protector"/>
    <n v="81.92"/>
    <n v="4"/>
    <n v="0"/>
    <n v="22.118400000000001"/>
  </r>
  <r>
    <n v="7983"/>
    <s v="CA-2011-113383"/>
    <x v="2"/>
    <x v="1076"/>
    <d v="2011-09-13T00:00:00"/>
    <s v="First Class"/>
    <s v="SF-20065"/>
    <s v="Sandra Flanagan"/>
    <x v="0"/>
    <s v="United States"/>
    <s v="Clifton"/>
    <x v="30"/>
    <n v="7011"/>
    <x v="3"/>
    <s v="FUR-FU-10001986"/>
    <x v="0"/>
    <x v="5"/>
    <s v="Dana Fluorescent Magnifying Lamp, White, 36&quot;"/>
    <n v="254.89999999999998"/>
    <n v="5"/>
    <n v="0"/>
    <n v="76.469999999999985"/>
  </r>
  <r>
    <n v="7984"/>
    <s v="CA-2014-152499"/>
    <x v="3"/>
    <x v="203"/>
    <d v="2014-01-26T00:00:00"/>
    <s v="Second Class"/>
    <s v="EH-13765"/>
    <s v="Edward Hooks"/>
    <x v="1"/>
    <s v="United States"/>
    <s v="Chicago"/>
    <x v="10"/>
    <n v="60623"/>
    <x v="2"/>
    <s v="OFF-FA-10002975"/>
    <x v="1"/>
    <x v="13"/>
    <s v="Staples"/>
    <n v="15.120000000000001"/>
    <n v="5"/>
    <n v="0.2"/>
    <n v="4.9139999999999988"/>
  </r>
  <r>
    <n v="7985"/>
    <s v="CA-2014-152499"/>
    <x v="3"/>
    <x v="203"/>
    <d v="2014-01-26T00:00:00"/>
    <s v="Second Class"/>
    <s v="EH-13765"/>
    <s v="Edward Hooks"/>
    <x v="1"/>
    <s v="United States"/>
    <s v="Chicago"/>
    <x v="10"/>
    <n v="60623"/>
    <x v="2"/>
    <s v="OFF-AR-10003481"/>
    <x v="1"/>
    <x v="6"/>
    <s v="Newell 348"/>
    <n v="7.8719999999999999"/>
    <n v="3"/>
    <n v="0.2"/>
    <n v="0.88559999999999883"/>
  </r>
  <r>
    <n v="7986"/>
    <s v="CA-2013-151498"/>
    <x v="0"/>
    <x v="438"/>
    <d v="2013-04-25T00:00:00"/>
    <s v="First Class"/>
    <s v="DN-13690"/>
    <s v="Duane Noonan"/>
    <x v="0"/>
    <s v="United States"/>
    <s v="Seattle"/>
    <x v="4"/>
    <n v="98115"/>
    <x v="1"/>
    <s v="OFF-BI-10004967"/>
    <x v="1"/>
    <x v="8"/>
    <s v="Round Ring Binders"/>
    <n v="8.32"/>
    <n v="5"/>
    <n v="0.2"/>
    <n v="2.8079999999999998"/>
  </r>
  <r>
    <n v="7987"/>
    <s v="CA-2013-137939"/>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s v="US-2013-117793"/>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s v="US-2013-117793"/>
    <x v="0"/>
    <x v="828"/>
    <d v="2013-08-30T00:00:00"/>
    <s v="Standard Class"/>
    <s v="MA-17560"/>
    <s v="Matt Abelman"/>
    <x v="2"/>
    <s v="United States"/>
    <s v="Sheboygan"/>
    <x v="6"/>
    <n v="53081"/>
    <x v="2"/>
    <s v="OFF-LA-10003537"/>
    <x v="1"/>
    <x v="2"/>
    <s v="Avery 515"/>
    <n v="37.589999999999996"/>
    <n v="3"/>
    <n v="0"/>
    <n v="17.667299999999997"/>
  </r>
  <r>
    <n v="7990"/>
    <s v="US-2013-117793"/>
    <x v="0"/>
    <x v="828"/>
    <d v="2013-08-30T00:00:00"/>
    <s v="Standard Class"/>
    <s v="MA-17560"/>
    <s v="Matt Abelman"/>
    <x v="2"/>
    <s v="United States"/>
    <s v="Sheboygan"/>
    <x v="6"/>
    <n v="53081"/>
    <x v="2"/>
    <s v="OFF-ST-10002406"/>
    <x v="1"/>
    <x v="4"/>
    <s v="Pizazz Global Quick File"/>
    <n v="14.97"/>
    <n v="1"/>
    <n v="0"/>
    <n v="4.1916000000000011"/>
  </r>
  <r>
    <n v="7991"/>
    <s v="US-2013-117793"/>
    <x v="0"/>
    <x v="828"/>
    <d v="2013-08-30T00:00:00"/>
    <s v="Standard Class"/>
    <s v="MA-17560"/>
    <s v="Matt Abelman"/>
    <x v="2"/>
    <s v="United States"/>
    <s v="Sheboygan"/>
    <x v="6"/>
    <n v="53081"/>
    <x v="2"/>
    <s v="TEC-AC-10003433"/>
    <x v="2"/>
    <x v="11"/>
    <s v="Maxell 4.7GB DVD+R 5/Pack"/>
    <n v="1.98"/>
    <n v="2"/>
    <n v="0"/>
    <n v="0.89100000000000001"/>
  </r>
  <r>
    <n v="7992"/>
    <s v="CA-2013-133872"/>
    <x v="0"/>
    <x v="403"/>
    <d v="2013-06-18T00:00:00"/>
    <s v="First Class"/>
    <s v="VM-21835"/>
    <s v="Vivian Mathis"/>
    <x v="0"/>
    <s v="United States"/>
    <s v="Boca Raton"/>
    <x v="2"/>
    <n v="33433"/>
    <x v="0"/>
    <s v="OFF-BI-10002082"/>
    <x v="1"/>
    <x v="8"/>
    <s v="GBC Twin Loop Wire Binding Elements"/>
    <n v="39.936000000000007"/>
    <n v="4"/>
    <n v="0.7"/>
    <n v="-26.623999999999995"/>
  </r>
  <r>
    <n v="7993"/>
    <s v="CA-2013-133872"/>
    <x v="0"/>
    <x v="403"/>
    <d v="2013-06-18T00:00:00"/>
    <s v="First Class"/>
    <s v="VM-21835"/>
    <s v="Vivian Mathis"/>
    <x v="0"/>
    <s v="United States"/>
    <s v="Boca Raton"/>
    <x v="2"/>
    <n v="33433"/>
    <x v="0"/>
    <s v="TEC-AC-10000521"/>
    <x v="2"/>
    <x v="11"/>
    <s v="Verbatim Slim CD and DVD Storage Cases, 50/Pack"/>
    <n v="18.463999999999999"/>
    <n v="2"/>
    <n v="0.2"/>
    <n v="2.3079999999999998"/>
  </r>
  <r>
    <n v="7994"/>
    <s v="US-2012-165743"/>
    <x v="1"/>
    <x v="312"/>
    <d v="2012-11-23T00:00:00"/>
    <s v="Second Class"/>
    <s v="MM-18055"/>
    <s v="Michelle Moray"/>
    <x v="0"/>
    <s v="United States"/>
    <s v="Aurora"/>
    <x v="22"/>
    <n v="80013"/>
    <x v="1"/>
    <s v="OFF-BI-10001982"/>
    <x v="1"/>
    <x v="8"/>
    <s v="Wilson Jones Custom Binder Spines &amp; Labels"/>
    <n v="4.8960000000000008"/>
    <n v="3"/>
    <n v="0.7"/>
    <n v="-3.4271999999999991"/>
  </r>
  <r>
    <n v="7995"/>
    <s v="US-2012-165743"/>
    <x v="1"/>
    <x v="312"/>
    <d v="2012-11-23T00:00:00"/>
    <s v="Second Class"/>
    <s v="MM-18055"/>
    <s v="Michelle Moray"/>
    <x v="0"/>
    <s v="United States"/>
    <s v="Aurora"/>
    <x v="22"/>
    <n v="80013"/>
    <x v="1"/>
    <s v="FUR-BO-10002268"/>
    <x v="0"/>
    <x v="0"/>
    <s v="Sauder Barrister Bookcases"/>
    <n v="145.76400000000001"/>
    <n v="6"/>
    <n v="0.7"/>
    <n v="-247.79879999999997"/>
  </r>
  <r>
    <n v="7996"/>
    <s v="US-2012-165743"/>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s v="US-2014-105998"/>
    <x v="3"/>
    <x v="132"/>
    <d v="2014-11-06T00:00:00"/>
    <s v="First Class"/>
    <s v="CR-12580"/>
    <s v="Clay Rozendal"/>
    <x v="2"/>
    <s v="United States"/>
    <s v="San Diego"/>
    <x v="1"/>
    <n v="92037"/>
    <x v="1"/>
    <s v="TEC-AC-10004469"/>
    <x v="2"/>
    <x v="11"/>
    <s v="Microsoft Sculpt Comfort Mouse"/>
    <n v="199.75"/>
    <n v="5"/>
    <n v="0"/>
    <n v="87.890000000000015"/>
  </r>
  <r>
    <n v="7998"/>
    <s v="US-2014-105998"/>
    <x v="3"/>
    <x v="132"/>
    <d v="2014-11-06T00:00:00"/>
    <s v="First Class"/>
    <s v="CR-12580"/>
    <s v="Clay Rozendal"/>
    <x v="2"/>
    <s v="United States"/>
    <s v="San Diego"/>
    <x v="1"/>
    <n v="92037"/>
    <x v="1"/>
    <s v="FUR-TA-10001095"/>
    <x v="0"/>
    <x v="3"/>
    <s v="Chromcraft Round Conference Tables"/>
    <n v="1673.1839999999997"/>
    <n v="12"/>
    <n v="0.2"/>
    <n v="20.914800000000014"/>
  </r>
  <r>
    <n v="7999"/>
    <s v="US-2011-148194"/>
    <x v="2"/>
    <x v="417"/>
    <d v="2011-05-07T00:00:00"/>
    <s v="First Class"/>
    <s v="BS-11365"/>
    <s v="Bill Shonely"/>
    <x v="1"/>
    <s v="United States"/>
    <s v="Seattle"/>
    <x v="4"/>
    <n v="98105"/>
    <x v="1"/>
    <s v="FUR-FU-10001852"/>
    <x v="0"/>
    <x v="5"/>
    <s v="Eldon Regeneration Recycled Desk Accessories, Smoke"/>
    <n v="12.18"/>
    <n v="7"/>
    <n v="0"/>
    <n v="3.8975999999999997"/>
  </r>
  <r>
    <n v="8000"/>
    <s v="US-2011-148194"/>
    <x v="2"/>
    <x v="417"/>
    <d v="2011-05-07T00:00:00"/>
    <s v="First Class"/>
    <s v="BS-11365"/>
    <s v="Bill Shonely"/>
    <x v="1"/>
    <s v="United States"/>
    <s v="Seattle"/>
    <x v="4"/>
    <n v="98105"/>
    <x v="1"/>
    <s v="OFF-AP-10000696"/>
    <x v="1"/>
    <x v="9"/>
    <s v="Holmes Odor Grabber"/>
    <n v="57.68"/>
    <n v="4"/>
    <n v="0"/>
    <n v="19.034399999999998"/>
  </r>
  <r>
    <n v="8001"/>
    <s v="US-2012-151407"/>
    <x v="1"/>
    <x v="627"/>
    <d v="2012-11-12T00:00:00"/>
    <s v="Standard Class"/>
    <s v="RD-19585"/>
    <s v="Rob Dowd"/>
    <x v="0"/>
    <s v="United States"/>
    <s v="Dubuque"/>
    <x v="23"/>
    <n v="52001"/>
    <x v="2"/>
    <s v="TEC-PH-10003885"/>
    <x v="2"/>
    <x v="7"/>
    <s v="Cisco SPA508G"/>
    <n v="263.95999999999998"/>
    <n v="4"/>
    <n v="0"/>
    <n v="76.548399999999987"/>
  </r>
  <r>
    <n v="8002"/>
    <s v="CA-2012-110870"/>
    <x v="1"/>
    <x v="295"/>
    <d v="2012-12-15T00:00:00"/>
    <s v="First Class"/>
    <s v="KD-16270"/>
    <s v="Karen Daniels"/>
    <x v="0"/>
    <s v="United States"/>
    <s v="Los Angeles"/>
    <x v="1"/>
    <n v="90032"/>
    <x v="1"/>
    <s v="TEC-AC-10002926"/>
    <x v="2"/>
    <x v="11"/>
    <s v="Logitech Wireless Marathon Mouse M705"/>
    <n v="299.94"/>
    <n v="6"/>
    <n v="0"/>
    <n v="128.97420000000002"/>
  </r>
  <r>
    <n v="8003"/>
    <s v="CA-2012-110870"/>
    <x v="1"/>
    <x v="295"/>
    <d v="2012-12-15T00:00:00"/>
    <s v="First Class"/>
    <s v="KD-16270"/>
    <s v="Karen Daniels"/>
    <x v="0"/>
    <s v="United States"/>
    <s v="Los Angeles"/>
    <x v="1"/>
    <n v="90032"/>
    <x v="1"/>
    <s v="OFF-SU-10001225"/>
    <x v="1"/>
    <x v="14"/>
    <s v="Staples"/>
    <n v="25.76"/>
    <n v="7"/>
    <n v="0"/>
    <n v="0.51519999999999921"/>
  </r>
  <r>
    <n v="8004"/>
    <s v="CA-2011-143210"/>
    <x v="2"/>
    <x v="588"/>
    <d v="2011-12-03T00:00:00"/>
    <s v="First Class"/>
    <s v="AA-10645"/>
    <s v="Anna Andreadi"/>
    <x v="0"/>
    <s v="United States"/>
    <s v="Lowell"/>
    <x v="31"/>
    <n v="1852"/>
    <x v="3"/>
    <s v="TEC-PH-10004434"/>
    <x v="2"/>
    <x v="7"/>
    <s v="Cisco IP Phone 7961G VoIP phone - Dark gray"/>
    <n v="271.89999999999998"/>
    <n v="2"/>
    <n v="0"/>
    <n v="78.850999999999971"/>
  </r>
  <r>
    <n v="8005"/>
    <s v="CA-2011-143210"/>
    <x v="2"/>
    <x v="588"/>
    <d v="2011-12-03T00:00:00"/>
    <s v="First Class"/>
    <s v="AA-10645"/>
    <s v="Anna Andreadi"/>
    <x v="0"/>
    <s v="United States"/>
    <s v="Lowell"/>
    <x v="31"/>
    <n v="1852"/>
    <x v="3"/>
    <s v="FUR-FU-10003878"/>
    <x v="0"/>
    <x v="5"/>
    <s v="Linden 10&quot; Round Wall Clock, Black"/>
    <n v="45.839999999999996"/>
    <n v="3"/>
    <n v="0"/>
    <n v="15.585599999999999"/>
  </r>
  <r>
    <n v="8006"/>
    <s v="CA-2011-143210"/>
    <x v="2"/>
    <x v="588"/>
    <d v="2011-12-03T00:00:00"/>
    <s v="First Class"/>
    <s v="AA-10645"/>
    <s v="Anna Andreadi"/>
    <x v="0"/>
    <s v="United States"/>
    <s v="Lowell"/>
    <x v="31"/>
    <n v="1852"/>
    <x v="3"/>
    <s v="FUR-FU-10002268"/>
    <x v="0"/>
    <x v="5"/>
    <s v="Ultra Door Push Plate"/>
    <n v="9.82"/>
    <n v="2"/>
    <n v="0"/>
    <n v="3.2405999999999997"/>
  </r>
  <r>
    <n v="8007"/>
    <s v="CA-2013-139808"/>
    <x v="0"/>
    <x v="877"/>
    <d v="2013-10-12T00:00:00"/>
    <s v="Standard Class"/>
    <s v="MC-18100"/>
    <s v="Mick Crebagga"/>
    <x v="0"/>
    <s v="United States"/>
    <s v="Marysville"/>
    <x v="4"/>
    <n v="98270"/>
    <x v="1"/>
    <s v="OFF-FA-10001883"/>
    <x v="1"/>
    <x v="13"/>
    <s v="Alliance Super-Size Bands, Assorted Sizes"/>
    <n v="93.36"/>
    <n v="12"/>
    <n v="0"/>
    <n v="0.93359999999999843"/>
  </r>
  <r>
    <n v="8008"/>
    <s v="CA-2012-110863"/>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s v="CA-2012-110863"/>
    <x v="1"/>
    <x v="972"/>
    <d v="2012-11-24T00:00:00"/>
    <s v="Standard Class"/>
    <s v="AA-10645"/>
    <s v="Anna Andreadi"/>
    <x v="0"/>
    <s v="United States"/>
    <s v="Oklahoma City"/>
    <x v="26"/>
    <n v="73120"/>
    <x v="2"/>
    <s v="OFF-PA-10000474"/>
    <x v="1"/>
    <x v="10"/>
    <s v="Staples"/>
    <n v="106.32"/>
    <n v="3"/>
    <n v="0"/>
    <n v="49.970399999999991"/>
  </r>
  <r>
    <n v="8010"/>
    <s v="CA-2012-110863"/>
    <x v="1"/>
    <x v="972"/>
    <d v="2012-11-24T00:00:00"/>
    <s v="Standard Class"/>
    <s v="AA-10645"/>
    <s v="Anna Andreadi"/>
    <x v="0"/>
    <s v="United States"/>
    <s v="Oklahoma City"/>
    <x v="26"/>
    <n v="73120"/>
    <x v="2"/>
    <s v="FUR-CH-10002073"/>
    <x v="0"/>
    <x v="1"/>
    <s v="Hon Olson Stacker Chairs"/>
    <n v="1323.8999999999999"/>
    <n v="5"/>
    <n v="0"/>
    <n v="383.93099999999993"/>
  </r>
  <r>
    <n v="8011"/>
    <s v="CA-2011-127859"/>
    <x v="2"/>
    <x v="461"/>
    <d v="2011-03-20T00:00:00"/>
    <s v="Second Class"/>
    <s v="QJ-19255"/>
    <s v="Quincy Jones"/>
    <x v="1"/>
    <s v="United States"/>
    <s v="Philadelphia"/>
    <x v="9"/>
    <n v="19134"/>
    <x v="3"/>
    <s v="OFF-PA-10003641"/>
    <x v="1"/>
    <x v="10"/>
    <s v="Xerox 1909"/>
    <n v="126.624"/>
    <n v="6"/>
    <n v="0.2"/>
    <n v="41.152799999999992"/>
  </r>
  <r>
    <n v="8012"/>
    <s v="US-2012-136427"/>
    <x v="1"/>
    <x v="782"/>
    <d v="2012-06-23T00:00:00"/>
    <s v="First Class"/>
    <s v="JM-16195"/>
    <s v="Justin MacKendrick"/>
    <x v="0"/>
    <s v="United States"/>
    <s v="Aurora"/>
    <x v="22"/>
    <n v="80013"/>
    <x v="1"/>
    <s v="TEC-PH-10002070"/>
    <x v="2"/>
    <x v="7"/>
    <s v="Griffin GC36547 PowerJolt SE Lightning Charger"/>
    <n v="125.944"/>
    <n v="7"/>
    <n v="0.2"/>
    <n v="15.742999999999984"/>
  </r>
  <r>
    <n v="8013"/>
    <s v="CA-2014-120138"/>
    <x v="3"/>
    <x v="1126"/>
    <d v="2014-05-26T00:00:00"/>
    <s v="Same Day"/>
    <s v="TB-21625"/>
    <s v="Trudy Brown"/>
    <x v="0"/>
    <s v="United States"/>
    <s v="New York City"/>
    <x v="15"/>
    <n v="10009"/>
    <x v="3"/>
    <s v="OFF-BI-10004519"/>
    <x v="1"/>
    <x v="8"/>
    <s v="GBC DocuBind P100 Manual Binding Machine"/>
    <n v="663.92"/>
    <n v="5"/>
    <n v="0.2"/>
    <n v="207.47499999999994"/>
  </r>
  <r>
    <n v="8014"/>
    <s v="CA-2014-120138"/>
    <x v="3"/>
    <x v="1126"/>
    <d v="2014-05-26T00:00:00"/>
    <s v="Same Day"/>
    <s v="TB-21625"/>
    <s v="Trudy Brown"/>
    <x v="0"/>
    <s v="United States"/>
    <s v="New York City"/>
    <x v="15"/>
    <n v="10009"/>
    <x v="3"/>
    <s v="TEC-AC-10002167"/>
    <x v="2"/>
    <x v="11"/>
    <s v="Imation 8gb Micro Traveldrive Usb 2.0 Flash Drive"/>
    <n v="120"/>
    <n v="8"/>
    <n v="0"/>
    <n v="13.200000000000003"/>
  </r>
  <r>
    <n v="8015"/>
    <s v="CA-2014-120138"/>
    <x v="3"/>
    <x v="1126"/>
    <d v="2014-05-26T00:00:00"/>
    <s v="Same Day"/>
    <s v="TB-21625"/>
    <s v="Trudy Brown"/>
    <x v="0"/>
    <s v="United States"/>
    <s v="New York City"/>
    <x v="15"/>
    <n v="10009"/>
    <x v="3"/>
    <s v="OFF-FA-10000936"/>
    <x v="1"/>
    <x v="13"/>
    <s v="Acco Hot Clips Clips to Go"/>
    <n v="3.29"/>
    <n v="1"/>
    <n v="0"/>
    <n v="1.4804999999999999"/>
  </r>
  <r>
    <n v="8016"/>
    <s v="CA-2014-120138"/>
    <x v="3"/>
    <x v="1126"/>
    <d v="2014-05-26T00:00:00"/>
    <s v="Same Day"/>
    <s v="TB-21625"/>
    <s v="Trudy Brown"/>
    <x v="0"/>
    <s v="United States"/>
    <s v="New York City"/>
    <x v="15"/>
    <n v="10009"/>
    <x v="3"/>
    <s v="FUR-FU-10000732"/>
    <x v="0"/>
    <x v="5"/>
    <s v="Eldon 200 Class Desk Accessories"/>
    <n v="18.84"/>
    <n v="3"/>
    <n v="0"/>
    <n v="6.0287999999999995"/>
  </r>
  <r>
    <n v="8017"/>
    <s v="US-2011-131870"/>
    <x v="2"/>
    <x v="340"/>
    <d v="2011-09-11T00:00:00"/>
    <s v="First Class"/>
    <s v="NF-18595"/>
    <s v="Nicole Fjeld"/>
    <x v="2"/>
    <s v="United States"/>
    <s v="Lancaster"/>
    <x v="24"/>
    <n v="43130"/>
    <x v="3"/>
    <s v="FUR-FU-10002501"/>
    <x v="0"/>
    <x v="5"/>
    <s v="Nu-Dell Executive Frame"/>
    <n v="60.672000000000011"/>
    <n v="6"/>
    <n v="0.2"/>
    <n v="12.892799999999998"/>
  </r>
  <r>
    <n v="8018"/>
    <s v="US-2011-131870"/>
    <x v="2"/>
    <x v="340"/>
    <d v="2011-09-11T00:00:00"/>
    <s v="First Class"/>
    <s v="NF-18595"/>
    <s v="Nicole Fjeld"/>
    <x v="2"/>
    <s v="United States"/>
    <s v="Lancaster"/>
    <x v="24"/>
    <n v="43130"/>
    <x v="3"/>
    <s v="OFF-AR-10000634"/>
    <x v="1"/>
    <x v="6"/>
    <s v="Newell 320"/>
    <n v="30.816000000000003"/>
    <n v="9"/>
    <n v="0.2"/>
    <n v="2.6964000000000006"/>
  </r>
  <r>
    <n v="8019"/>
    <s v="CA-2014-114804"/>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s v="CA-2014-167227"/>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s v="CA-2014-167227"/>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s v="CA-2011-129189"/>
    <x v="2"/>
    <x v="609"/>
    <d v="2011-07-25T00:00:00"/>
    <s v="Standard Class"/>
    <s v="HM-14860"/>
    <s v="Harry Marie"/>
    <x v="1"/>
    <s v="United States"/>
    <s v="Dallas"/>
    <x v="5"/>
    <n v="75217"/>
    <x v="2"/>
    <s v="OFF-AP-10000124"/>
    <x v="1"/>
    <x v="9"/>
    <s v="Acco 6 Outlet Guardian Basic Surge Suppressor"/>
    <n v="4.9919999999999991"/>
    <n v="3"/>
    <n v="0.8"/>
    <n v="-12.979200000000002"/>
  </r>
  <r>
    <n v="8023"/>
    <s v="CA-2011-129189"/>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s v="CA-2011-129189"/>
    <x v="2"/>
    <x v="609"/>
    <d v="2011-07-25T00:00:00"/>
    <s v="Standard Class"/>
    <s v="HM-14860"/>
    <s v="Harry Marie"/>
    <x v="1"/>
    <s v="United States"/>
    <s v="Dallas"/>
    <x v="5"/>
    <n v="75217"/>
    <x v="2"/>
    <s v="FUR-CH-10004997"/>
    <x v="0"/>
    <x v="1"/>
    <s v="Hon Every-Day Series Multi-Task Chairs"/>
    <n v="657.93"/>
    <n v="5"/>
    <n v="0.3"/>
    <n v="-93.989999999999952"/>
  </r>
  <r>
    <n v="8025"/>
    <s v="CA-2011-129189"/>
    <x v="2"/>
    <x v="609"/>
    <d v="2011-07-25T00:00:00"/>
    <s v="Standard Class"/>
    <s v="HM-14860"/>
    <s v="Harry Marie"/>
    <x v="1"/>
    <s v="United States"/>
    <s v="Dallas"/>
    <x v="5"/>
    <n v="75217"/>
    <x v="2"/>
    <s v="OFF-BI-10000494"/>
    <x v="1"/>
    <x v="8"/>
    <s v="Acco Economy Flexible Poly Round Ring Binder"/>
    <n v="1.0439999999999998"/>
    <n v="1"/>
    <n v="0.8"/>
    <n v="-1.8270000000000004"/>
  </r>
  <r>
    <n v="8026"/>
    <s v="CA-2012-132465"/>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s v="CA-2012-132465"/>
    <x v="1"/>
    <x v="861"/>
    <d v="2012-09-15T00:00:00"/>
    <s v="Second Class"/>
    <s v="DM-13525"/>
    <s v="Don Miller"/>
    <x v="1"/>
    <s v="United States"/>
    <s v="New York City"/>
    <x v="15"/>
    <n v="10035"/>
    <x v="3"/>
    <s v="OFF-ST-10003641"/>
    <x v="1"/>
    <x v="4"/>
    <s v="Space Solutions Industrial Galvanized Steel Shelving."/>
    <n v="78.8"/>
    <n v="1"/>
    <n v="0"/>
    <n v="1.5760000000000076"/>
  </r>
  <r>
    <n v="8028"/>
    <s v="CA-2012-132465"/>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s v="CA-2012-132465"/>
    <x v="1"/>
    <x v="861"/>
    <d v="2012-09-15T00:00:00"/>
    <s v="Second Class"/>
    <s v="DM-13525"/>
    <s v="Don Miller"/>
    <x v="1"/>
    <s v="United States"/>
    <s v="New York City"/>
    <x v="15"/>
    <n v="10035"/>
    <x v="3"/>
    <s v="OFF-ST-10001932"/>
    <x v="1"/>
    <x v="4"/>
    <s v="Fellowes Staxonsteel Drawer Files"/>
    <n v="772.68"/>
    <n v="4"/>
    <n v="0"/>
    <n v="108.17520000000002"/>
  </r>
  <r>
    <n v="8030"/>
    <s v="CA-2013-166373"/>
    <x v="0"/>
    <x v="147"/>
    <d v="2013-10-26T00:00:00"/>
    <s v="Standard Class"/>
    <s v="JF-15565"/>
    <s v="Jill Fjeld"/>
    <x v="0"/>
    <s v="United States"/>
    <s v="San Antonio"/>
    <x v="5"/>
    <n v="78207"/>
    <x v="2"/>
    <s v="TEC-AC-10002323"/>
    <x v="2"/>
    <x v="11"/>
    <s v="SanDisk Ultra 32 GB MicroSDHC Class 10 Memory Card"/>
    <n v="106.08000000000001"/>
    <n v="6"/>
    <n v="0.2"/>
    <n v="-9.2819999999999965"/>
  </r>
  <r>
    <n v="8031"/>
    <s v="CA-2013-158806"/>
    <x v="0"/>
    <x v="676"/>
    <d v="2013-01-11T00:00:00"/>
    <s v="Standard Class"/>
    <s v="NM-18520"/>
    <s v="Neoma Murray"/>
    <x v="0"/>
    <s v="United States"/>
    <s v="Amarillo"/>
    <x v="5"/>
    <n v="79109"/>
    <x v="2"/>
    <s v="FUR-FU-10004270"/>
    <x v="0"/>
    <x v="5"/>
    <s v="Executive Impressions 13&quot; Clairmont Wall Clock"/>
    <n v="23.076000000000001"/>
    <n v="3"/>
    <n v="0.6"/>
    <n v="-10.961100000000002"/>
  </r>
  <r>
    <n v="8032"/>
    <s v="CA-2013-158806"/>
    <x v="0"/>
    <x v="676"/>
    <d v="2013-01-11T00:00:00"/>
    <s v="Standard Class"/>
    <s v="NM-18520"/>
    <s v="Neoma Murray"/>
    <x v="0"/>
    <s v="United States"/>
    <s v="Amarillo"/>
    <x v="5"/>
    <n v="79109"/>
    <x v="2"/>
    <s v="OFF-PA-10004621"/>
    <x v="1"/>
    <x v="10"/>
    <s v="Xerox 212"/>
    <n v="25.920000000000005"/>
    <n v="5"/>
    <n v="0.2"/>
    <n v="9.0719999999999992"/>
  </r>
  <r>
    <n v="8033"/>
    <s v="CA-2012-119690"/>
    <x v="1"/>
    <x v="608"/>
    <d v="2012-06-28T00:00:00"/>
    <s v="First Class"/>
    <s v="MV-17485"/>
    <s v="Mark Van Huff"/>
    <x v="0"/>
    <s v="United States"/>
    <s v="Houston"/>
    <x v="5"/>
    <n v="77041"/>
    <x v="2"/>
    <s v="OFF-PA-10001019"/>
    <x v="1"/>
    <x v="10"/>
    <s v="Xerox 1884"/>
    <n v="47.952000000000005"/>
    <n v="3"/>
    <n v="0.2"/>
    <n v="16.183799999999998"/>
  </r>
  <r>
    <n v="8034"/>
    <s v="CA-2012-119690"/>
    <x v="1"/>
    <x v="608"/>
    <d v="2012-06-28T00:00:00"/>
    <s v="First Class"/>
    <s v="MV-17485"/>
    <s v="Mark Van Huff"/>
    <x v="0"/>
    <s v="United States"/>
    <s v="Houston"/>
    <x v="5"/>
    <n v="77041"/>
    <x v="2"/>
    <s v="OFF-BI-10000201"/>
    <x v="1"/>
    <x v="8"/>
    <s v="Avery Triangle Shaped Sheet Lifters, Black, 2/Pack"/>
    <n v="0.98399999999999976"/>
    <n v="2"/>
    <n v="0.8"/>
    <n v="-1.476"/>
  </r>
  <r>
    <n v="8035"/>
    <s v="CA-2012-119690"/>
    <x v="1"/>
    <x v="608"/>
    <d v="2012-06-28T00:00:00"/>
    <s v="First Class"/>
    <s v="MV-17485"/>
    <s v="Mark Van Huff"/>
    <x v="0"/>
    <s v="United States"/>
    <s v="Houston"/>
    <x v="5"/>
    <n v="77041"/>
    <x v="2"/>
    <s v="FUR-FU-10004587"/>
    <x v="0"/>
    <x v="5"/>
    <s v="GE General Use Halogen Bulbs, 100 Watts, 1 Bulb per Pack"/>
    <n v="75.384000000000015"/>
    <n v="9"/>
    <n v="0.6"/>
    <n v="-20.730599999999995"/>
  </r>
  <r>
    <n v="8036"/>
    <s v="CA-2012-119690"/>
    <x v="1"/>
    <x v="608"/>
    <d v="2012-06-28T00:00:00"/>
    <s v="First Class"/>
    <s v="MV-17485"/>
    <s v="Mark Van Huff"/>
    <x v="0"/>
    <s v="United States"/>
    <s v="Houston"/>
    <x v="5"/>
    <n v="77041"/>
    <x v="2"/>
    <s v="OFF-LA-10001613"/>
    <x v="1"/>
    <x v="2"/>
    <s v="Avery File Folder Labels"/>
    <n v="4.6079999999999997"/>
    <n v="2"/>
    <n v="0.2"/>
    <n v="1.6704000000000001"/>
  </r>
  <r>
    <n v="8037"/>
    <s v="CA-2012-153738"/>
    <x v="1"/>
    <x v="1181"/>
    <d v="2012-09-22T00:00:00"/>
    <s v="First Class"/>
    <s v="AG-10270"/>
    <s v="Alejandro Grove"/>
    <x v="0"/>
    <s v="United States"/>
    <s v="Lawrence"/>
    <x v="31"/>
    <n v="1841"/>
    <x v="3"/>
    <s v="OFF-BI-10001308"/>
    <x v="1"/>
    <x v="8"/>
    <s v="GBC Standard Plastic Binding Systems' Combs"/>
    <n v="37.68"/>
    <n v="6"/>
    <n v="0"/>
    <n v="16.955999999999996"/>
  </r>
  <r>
    <n v="8038"/>
    <s v="CA-2014-169012"/>
    <x v="3"/>
    <x v="815"/>
    <d v="2014-07-15T00:00:00"/>
    <s v="Standard Class"/>
    <s v="BF-11275"/>
    <s v="Beth Fritzler"/>
    <x v="1"/>
    <s v="United States"/>
    <s v="Columbus"/>
    <x v="32"/>
    <n v="31907"/>
    <x v="0"/>
    <s v="OFF-AP-10003278"/>
    <x v="1"/>
    <x v="9"/>
    <s v="Belkin 7-Outlet SurgeMaster Home Series"/>
    <n v="41.910000000000004"/>
    <n v="3"/>
    <n v="0"/>
    <n v="10.896600000000003"/>
  </r>
  <r>
    <n v="8039"/>
    <s v="CA-2014-109393"/>
    <x v="3"/>
    <x v="160"/>
    <d v="2014-07-03T00:00:00"/>
    <s v="Second Class"/>
    <s v="JC-15775"/>
    <s v="John Castell"/>
    <x v="0"/>
    <s v="United States"/>
    <s v="Los Angeles"/>
    <x v="1"/>
    <n v="90032"/>
    <x v="1"/>
    <s v="FUR-BO-10003966"/>
    <x v="0"/>
    <x v="0"/>
    <s v="Sauder Facets Collection Library, Sky Alder Finish"/>
    <n v="435.99900000000002"/>
    <n v="3"/>
    <n v="0.15"/>
    <n v="5.1293999999999755"/>
  </r>
  <r>
    <n v="8040"/>
    <s v="CA-2014-121489"/>
    <x v="3"/>
    <x v="170"/>
    <d v="2014-08-26T00:00:00"/>
    <s v="Second Class"/>
    <s v="CM-11815"/>
    <s v="Candace McMahon"/>
    <x v="1"/>
    <s v="United States"/>
    <s v="Seattle"/>
    <x v="4"/>
    <n v="98115"/>
    <x v="1"/>
    <s v="FUR-CH-10004698"/>
    <x v="0"/>
    <x v="1"/>
    <s v="Padded Folding Chairs, Black, 4/Carton"/>
    <n v="388.70400000000006"/>
    <n v="6"/>
    <n v="0.2"/>
    <n v="38.870400000000018"/>
  </r>
  <r>
    <n v="8041"/>
    <s v="CA-2014-121489"/>
    <x v="3"/>
    <x v="170"/>
    <d v="2014-08-26T00:00:00"/>
    <s v="Second Class"/>
    <s v="CM-11815"/>
    <s v="Candace McMahon"/>
    <x v="1"/>
    <s v="United States"/>
    <s v="Seattle"/>
    <x v="4"/>
    <n v="98115"/>
    <x v="1"/>
    <s v="OFF-ST-10000025"/>
    <x v="1"/>
    <x v="4"/>
    <s v="Fellowes Stor/Drawer Steel Plus Storage Drawers"/>
    <n v="572.58000000000004"/>
    <n v="6"/>
    <n v="0"/>
    <n v="34.354799999999955"/>
  </r>
  <r>
    <n v="8042"/>
    <s v="CA-2014-121489"/>
    <x v="3"/>
    <x v="170"/>
    <d v="2014-08-26T00:00:00"/>
    <s v="Second Class"/>
    <s v="CM-11815"/>
    <s v="Candace McMahon"/>
    <x v="1"/>
    <s v="United States"/>
    <s v="Seattle"/>
    <x v="4"/>
    <n v="98115"/>
    <x v="1"/>
    <s v="TEC-AC-10000682"/>
    <x v="2"/>
    <x v="11"/>
    <s v="Kensington K72356US Mouse-in-a-Box USB Desktop Mouse"/>
    <n v="33.18"/>
    <n v="2"/>
    <n v="0"/>
    <n v="11.613"/>
  </r>
  <r>
    <n v="8043"/>
    <s v="US-2014-133081"/>
    <x v="3"/>
    <x v="825"/>
    <d v="2014-03-16T00:00:00"/>
    <s v="Standard Class"/>
    <s v="PV-18985"/>
    <s v="Paul Van Hugh"/>
    <x v="2"/>
    <s v="United States"/>
    <s v="Cambridge"/>
    <x v="31"/>
    <n v="2138"/>
    <x v="3"/>
    <s v="TEC-AC-10001772"/>
    <x v="2"/>
    <x v="11"/>
    <s v="Memorex Mini Travel Drive 16 GB USB 2.0 Flash Drive"/>
    <n v="63.88"/>
    <n v="4"/>
    <n v="0"/>
    <n v="24.913200000000003"/>
  </r>
  <r>
    <n v="8044"/>
    <s v="US-2014-133081"/>
    <x v="3"/>
    <x v="825"/>
    <d v="2014-03-16T00:00:00"/>
    <s v="Standard Class"/>
    <s v="PV-18985"/>
    <s v="Paul Van Hugh"/>
    <x v="2"/>
    <s v="United States"/>
    <s v="Cambridge"/>
    <x v="31"/>
    <n v="2138"/>
    <x v="3"/>
    <s v="FUR-FU-10001379"/>
    <x v="0"/>
    <x v="5"/>
    <s v="Executive Impressions 16-1/2&quot; Circular Wall Clock"/>
    <n v="26.72"/>
    <n v="1"/>
    <n v="0"/>
    <n v="11.756800000000002"/>
  </r>
  <r>
    <n v="8045"/>
    <s v="CA-2014-165008"/>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s v="CA-2013-145611"/>
    <x v="0"/>
    <x v="873"/>
    <d v="2013-09-25T00:00:00"/>
    <s v="Standard Class"/>
    <s v="HA-14905"/>
    <s v="Helen Abelman"/>
    <x v="0"/>
    <s v="United States"/>
    <s v="New York City"/>
    <x v="15"/>
    <n v="10035"/>
    <x v="3"/>
    <s v="OFF-AP-10001005"/>
    <x v="1"/>
    <x v="9"/>
    <s v="Honeywell Quietcare HEPA Air Cleaner"/>
    <n v="393.25"/>
    <n v="5"/>
    <n v="0"/>
    <n v="129.77249999999998"/>
  </r>
  <r>
    <n v="8047"/>
    <s v="CA-2013-113600"/>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s v="CA-2014-130834"/>
    <x v="3"/>
    <x v="132"/>
    <d v="2014-11-07T00:00:00"/>
    <s v="Second Class"/>
    <s v="JM-16195"/>
    <s v="Justin MacKendrick"/>
    <x v="0"/>
    <s v="United States"/>
    <s v="Wilmington"/>
    <x v="3"/>
    <n v="28403"/>
    <x v="0"/>
    <s v="OFF-PA-10003673"/>
    <x v="1"/>
    <x v="10"/>
    <s v="Strathmore Photo Mount Cards"/>
    <n v="16.272000000000002"/>
    <n v="3"/>
    <n v="0.2"/>
    <n v="5.2883999999999984"/>
  </r>
  <r>
    <n v="8049"/>
    <s v="CA-2013-168543"/>
    <x v="0"/>
    <x v="894"/>
    <d v="2013-07-08T00:00:00"/>
    <s v="Standard Class"/>
    <s v="DK-13225"/>
    <s v="Dean Katz"/>
    <x v="1"/>
    <s v="United States"/>
    <s v="New York City"/>
    <x v="15"/>
    <n v="10035"/>
    <x v="3"/>
    <s v="OFF-AP-10000938"/>
    <x v="1"/>
    <x v="9"/>
    <s v="Avanti 1.7 Cu. Ft. Refrigerator"/>
    <n v="706.86"/>
    <n v="7"/>
    <n v="0"/>
    <n v="197.92079999999999"/>
  </r>
  <r>
    <n v="8050"/>
    <s v="CA-2011-144974"/>
    <x v="2"/>
    <x v="467"/>
    <d v="2011-09-30T00:00:00"/>
    <s v="Standard Class"/>
    <s v="CM-12715"/>
    <s v="Craig Molinari"/>
    <x v="1"/>
    <s v="United States"/>
    <s v="Philadelphia"/>
    <x v="9"/>
    <n v="19140"/>
    <x v="3"/>
    <s v="OFF-BI-10003274"/>
    <x v="1"/>
    <x v="8"/>
    <s v="Avery Durable Slant Ring Binders, No Labels"/>
    <n v="5.9700000000000006"/>
    <n v="5"/>
    <n v="0.7"/>
    <n v="-4.577"/>
  </r>
  <r>
    <n v="8051"/>
    <s v="CA-2011-144974"/>
    <x v="2"/>
    <x v="467"/>
    <d v="2011-09-30T00:00:00"/>
    <s v="Standard Class"/>
    <s v="CM-12715"/>
    <s v="Craig Molinari"/>
    <x v="1"/>
    <s v="United States"/>
    <s v="Philadelphia"/>
    <x v="9"/>
    <n v="19140"/>
    <x v="3"/>
    <s v="FUR-FU-10001095"/>
    <x v="0"/>
    <x v="5"/>
    <s v="DAX Black Cherry Wood-Tone Poster Frame"/>
    <n v="21.184000000000001"/>
    <n v="1"/>
    <n v="0.2"/>
    <n v="4.7664"/>
  </r>
  <r>
    <n v="8052"/>
    <s v="CA-2011-144974"/>
    <x v="2"/>
    <x v="467"/>
    <d v="2011-09-30T00:00:00"/>
    <s v="Standard Class"/>
    <s v="CM-12715"/>
    <s v="Craig Molinari"/>
    <x v="1"/>
    <s v="United States"/>
    <s v="Philadelphia"/>
    <x v="9"/>
    <n v="19140"/>
    <x v="3"/>
    <s v="OFF-AP-10001492"/>
    <x v="1"/>
    <x v="9"/>
    <s v="Acco Six-Outlet Power Strip, 4' Cord Length"/>
    <n v="41.375999999999998"/>
    <n v="6"/>
    <n v="0.2"/>
    <n v="3.1032000000000011"/>
  </r>
  <r>
    <n v="8053"/>
    <s v="CA-2011-109904"/>
    <x v="2"/>
    <x v="686"/>
    <d v="2011-07-17T00:00:00"/>
    <s v="Second Class"/>
    <s v="BF-10975"/>
    <s v="Barbara Fisher"/>
    <x v="1"/>
    <s v="United States"/>
    <s v="New York City"/>
    <x v="15"/>
    <n v="10009"/>
    <x v="3"/>
    <s v="OFF-AR-10004999"/>
    <x v="1"/>
    <x v="6"/>
    <s v="Newell 315"/>
    <n v="17.940000000000001"/>
    <n v="3"/>
    <n v="0"/>
    <n v="4.4850000000000003"/>
  </r>
  <r>
    <n v="8054"/>
    <s v="CA-2014-152205"/>
    <x v="3"/>
    <x v="394"/>
    <d v="2014-10-06T00:00:00"/>
    <s v="Standard Class"/>
    <s v="SF-20965"/>
    <s v="Sylvia Foulston"/>
    <x v="1"/>
    <s v="United States"/>
    <s v="Philadelphia"/>
    <x v="9"/>
    <n v="19134"/>
    <x v="3"/>
    <s v="OFF-BI-10004094"/>
    <x v="1"/>
    <x v="8"/>
    <s v="GBC Standard Plastic Binding Systems Combs"/>
    <n v="2.6550000000000002"/>
    <n v="1"/>
    <n v="0.7"/>
    <n v="-1.8584999999999994"/>
  </r>
  <r>
    <n v="8055"/>
    <s v="CA-2012-121188"/>
    <x v="1"/>
    <x v="834"/>
    <d v="2012-09-04T00:00:00"/>
    <s v="Standard Class"/>
    <s v="CB-12025"/>
    <s v="Cassandra Brandow"/>
    <x v="0"/>
    <s v="United States"/>
    <s v="Los Angeles"/>
    <x v="1"/>
    <n v="90049"/>
    <x v="1"/>
    <s v="OFF-ST-10001490"/>
    <x v="1"/>
    <x v="4"/>
    <s v="Hot File 7-Pocket, Floor Stand"/>
    <n v="892.35"/>
    <n v="5"/>
    <n v="0"/>
    <n v="267.70499999999993"/>
  </r>
  <r>
    <n v="8056"/>
    <s v="CA-2012-121188"/>
    <x v="1"/>
    <x v="834"/>
    <d v="2012-09-04T00:00:00"/>
    <s v="Standard Class"/>
    <s v="CB-12025"/>
    <s v="Cassandra Brandow"/>
    <x v="0"/>
    <s v="United States"/>
    <s v="Los Angeles"/>
    <x v="1"/>
    <n v="90049"/>
    <x v="1"/>
    <s v="FUR-BO-10004695"/>
    <x v="0"/>
    <x v="0"/>
    <s v="O'Sullivan 2-Door Barrister Bookcase in Odessa Pine"/>
    <n v="307.666"/>
    <n v="2"/>
    <n v="0.15"/>
    <n v="28.956799999999973"/>
  </r>
  <r>
    <n v="8057"/>
    <s v="CA-2012-121188"/>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s v="CA-2012-121188"/>
    <x v="1"/>
    <x v="834"/>
    <d v="2012-09-04T00:00:00"/>
    <s v="Standard Class"/>
    <s v="CB-12025"/>
    <s v="Cassandra Brandow"/>
    <x v="0"/>
    <s v="United States"/>
    <s v="Los Angeles"/>
    <x v="1"/>
    <n v="90049"/>
    <x v="1"/>
    <s v="OFF-BI-10001617"/>
    <x v="1"/>
    <x v="8"/>
    <s v="GBC Wire Binding Combs"/>
    <n v="41.36"/>
    <n v="5"/>
    <n v="0.2"/>
    <n v="13.959"/>
  </r>
  <r>
    <n v="8059"/>
    <s v="CA-2012-121188"/>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s v="CA-2012-121188"/>
    <x v="1"/>
    <x v="834"/>
    <d v="2012-09-04T00:00:00"/>
    <s v="Standard Class"/>
    <s v="CB-12025"/>
    <s v="Cassandra Brandow"/>
    <x v="0"/>
    <s v="United States"/>
    <s v="Los Angeles"/>
    <x v="1"/>
    <n v="90049"/>
    <x v="1"/>
    <s v="FUR-FU-10003981"/>
    <x v="0"/>
    <x v="5"/>
    <s v="Eldon Wave Desk Accessories"/>
    <n v="4.16"/>
    <n v="2"/>
    <n v="0"/>
    <n v="1.7472000000000003"/>
  </r>
  <r>
    <n v="8061"/>
    <s v="CA-2012-156013"/>
    <x v="1"/>
    <x v="1181"/>
    <d v="2012-09-26T00:00:00"/>
    <s v="Standard Class"/>
    <s v="TC-20980"/>
    <s v="Tamara Chand"/>
    <x v="1"/>
    <s v="United States"/>
    <s v="Long Beach"/>
    <x v="15"/>
    <n v="11561"/>
    <x v="3"/>
    <s v="OFF-PA-10001970"/>
    <x v="1"/>
    <x v="10"/>
    <s v="Xerox 1881"/>
    <n v="61.4"/>
    <n v="5"/>
    <n v="0"/>
    <n v="28.857999999999997"/>
  </r>
  <r>
    <n v="8062"/>
    <s v="CA-2012-156013"/>
    <x v="1"/>
    <x v="1181"/>
    <d v="2012-09-26T00:00:00"/>
    <s v="Standard Class"/>
    <s v="TC-20980"/>
    <s v="Tamara Chand"/>
    <x v="1"/>
    <s v="United States"/>
    <s v="Long Beach"/>
    <x v="15"/>
    <n v="11561"/>
    <x v="3"/>
    <s v="OFF-BI-10002437"/>
    <x v="1"/>
    <x v="8"/>
    <s v="Recycled Premium Regency Composition Covers"/>
    <n v="24.448"/>
    <n v="2"/>
    <n v="0.2"/>
    <n v="8.8623999999999992"/>
  </r>
  <r>
    <n v="8063"/>
    <s v="CA-2013-132997"/>
    <x v="0"/>
    <x v="77"/>
    <d v="2013-11-10T00:00:00"/>
    <s v="First Class"/>
    <s v="LW-17215"/>
    <s v="Luke Weiss"/>
    <x v="0"/>
    <s v="United States"/>
    <s v="Rochester"/>
    <x v="15"/>
    <n v="14609"/>
    <x v="3"/>
    <s v="TEC-PH-10000586"/>
    <x v="2"/>
    <x v="7"/>
    <s v="AT&amp;T SB67148 SynJ"/>
    <n v="263.95999999999998"/>
    <n v="4"/>
    <n v="0"/>
    <n v="71.269200000000012"/>
  </r>
  <r>
    <n v="8064"/>
    <s v="CA-2013-132997"/>
    <x v="0"/>
    <x v="77"/>
    <d v="2013-11-10T00:00:00"/>
    <s v="First Class"/>
    <s v="LW-17215"/>
    <s v="Luke Weiss"/>
    <x v="0"/>
    <s v="United States"/>
    <s v="Rochester"/>
    <x v="15"/>
    <n v="14609"/>
    <x v="3"/>
    <s v="TEC-PH-10003811"/>
    <x v="2"/>
    <x v="7"/>
    <s v="Jabra Supreme Plus Driver Edition Headset"/>
    <n v="359.96999999999997"/>
    <n v="3"/>
    <n v="0"/>
    <n v="100.7916"/>
  </r>
  <r>
    <n v="8065"/>
    <s v="CA-2013-132997"/>
    <x v="0"/>
    <x v="77"/>
    <d v="2013-11-10T00:00:00"/>
    <s v="First Class"/>
    <s v="LW-17215"/>
    <s v="Luke Weiss"/>
    <x v="0"/>
    <s v="United States"/>
    <s v="Rochester"/>
    <x v="15"/>
    <n v="14609"/>
    <x v="3"/>
    <s v="OFF-PA-10004983"/>
    <x v="1"/>
    <x v="10"/>
    <s v="Xerox 23"/>
    <n v="12.96"/>
    <n v="2"/>
    <n v="0"/>
    <n v="6.2208000000000006"/>
  </r>
  <r>
    <n v="8066"/>
    <s v="CA-2013-132997"/>
    <x v="0"/>
    <x v="77"/>
    <d v="2013-11-10T00:00:00"/>
    <s v="First Class"/>
    <s v="LW-17215"/>
    <s v="Luke Weiss"/>
    <x v="0"/>
    <s v="United States"/>
    <s v="Rochester"/>
    <x v="15"/>
    <n v="14609"/>
    <x v="3"/>
    <s v="OFF-ST-10003479"/>
    <x v="1"/>
    <x v="4"/>
    <s v="Eldon Base for stackable storage shelf, platinum"/>
    <n v="116.82"/>
    <n v="3"/>
    <n v="0"/>
    <n v="5.8409999999999869"/>
  </r>
  <r>
    <n v="8067"/>
    <s v="CA-2013-132997"/>
    <x v="0"/>
    <x v="77"/>
    <d v="2013-11-10T00:00:00"/>
    <s v="First Class"/>
    <s v="LW-17215"/>
    <s v="Luke Weiss"/>
    <x v="0"/>
    <s v="United States"/>
    <s v="Rochester"/>
    <x v="15"/>
    <n v="14609"/>
    <x v="3"/>
    <s v="OFF-BI-10004318"/>
    <x v="1"/>
    <x v="8"/>
    <s v="Ibico EB-19 Dual Function Manual Binding System"/>
    <n v="276.78400000000005"/>
    <n v="2"/>
    <n v="0.2"/>
    <n v="89.954799999999992"/>
  </r>
  <r>
    <n v="8068"/>
    <s v="US-2012-160563"/>
    <x v="1"/>
    <x v="1182"/>
    <d v="2012-10-24T00:00:00"/>
    <s v="Standard Class"/>
    <s v="NS-18640"/>
    <s v="Noel Staavos"/>
    <x v="1"/>
    <s v="United States"/>
    <s v="San Francisco"/>
    <x v="1"/>
    <n v="94109"/>
    <x v="1"/>
    <s v="TEC-AC-10002567"/>
    <x v="2"/>
    <x v="11"/>
    <s v="Logitech G602 Wireless Gaming Mouse"/>
    <n v="239.96999999999997"/>
    <n v="3"/>
    <n v="0"/>
    <n v="86.389199999999988"/>
  </r>
  <r>
    <n v="8069"/>
    <s v="US-2012-160563"/>
    <x v="1"/>
    <x v="1182"/>
    <d v="2012-10-24T00:00:00"/>
    <s v="Standard Class"/>
    <s v="NS-18640"/>
    <s v="Noel Staavos"/>
    <x v="1"/>
    <s v="United States"/>
    <s v="San Francisco"/>
    <x v="1"/>
    <n v="94109"/>
    <x v="1"/>
    <s v="FUR-FU-10001731"/>
    <x v="0"/>
    <x v="5"/>
    <s v="Acrylic Self-Standing Desk Frames"/>
    <n v="16.02"/>
    <n v="6"/>
    <n v="0"/>
    <n v="6.0876000000000001"/>
  </r>
  <r>
    <n v="8070"/>
    <s v="CA-2014-151750"/>
    <x v="3"/>
    <x v="314"/>
    <d v="2014-01-06T00:00:00"/>
    <s v="Standard Class"/>
    <s v="JM-15250"/>
    <s v="Janet Martin"/>
    <x v="0"/>
    <s v="United States"/>
    <s v="Huntsville"/>
    <x v="5"/>
    <n v="77340"/>
    <x v="2"/>
    <s v="OFF-ST-10002743"/>
    <x v="1"/>
    <x v="4"/>
    <s v="SAFCO Boltless Steel Shelving"/>
    <n v="454.56000000000006"/>
    <n v="5"/>
    <n v="0.2"/>
    <n v="-107.95800000000004"/>
  </r>
  <r>
    <n v="8071"/>
    <s v="CA-2014-151750"/>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s v="CA-2014-151750"/>
    <x v="3"/>
    <x v="314"/>
    <d v="2014-01-06T00:00:00"/>
    <s v="Standard Class"/>
    <s v="JM-15250"/>
    <s v="Janet Martin"/>
    <x v="0"/>
    <s v="United States"/>
    <s v="Huntsville"/>
    <x v="5"/>
    <n v="77340"/>
    <x v="2"/>
    <s v="FUR-CH-10003199"/>
    <x v="0"/>
    <x v="1"/>
    <s v="Office Star - Contemporary Task Swivel Chair"/>
    <n v="310.74399999999997"/>
    <n v="4"/>
    <n v="0.3"/>
    <n v="-26.635199999999998"/>
  </r>
  <r>
    <n v="8073"/>
    <s v="CA-2014-151750"/>
    <x v="3"/>
    <x v="314"/>
    <d v="2014-01-06T00:00:00"/>
    <s v="Standard Class"/>
    <s v="JM-15250"/>
    <s v="Janet Martin"/>
    <x v="0"/>
    <s v="United States"/>
    <s v="Huntsville"/>
    <x v="5"/>
    <n v="77340"/>
    <x v="2"/>
    <s v="OFF-AR-10003158"/>
    <x v="1"/>
    <x v="6"/>
    <s v="Fluorescent Highlighters by Dixon"/>
    <n v="12.736000000000001"/>
    <n v="4"/>
    <n v="0.2"/>
    <n v="2.2287999999999988"/>
  </r>
  <r>
    <n v="8074"/>
    <s v="CA-2014-151750"/>
    <x v="3"/>
    <x v="314"/>
    <d v="2014-01-06T00:00:00"/>
    <s v="Standard Class"/>
    <s v="JM-15250"/>
    <s v="Janet Martin"/>
    <x v="0"/>
    <s v="United States"/>
    <s v="Huntsville"/>
    <x v="5"/>
    <n v="77340"/>
    <x v="2"/>
    <s v="OFF-BI-10000301"/>
    <x v="1"/>
    <x v="8"/>
    <s v="GBC Instant Report Kit"/>
    <n v="6.469999999999998"/>
    <n v="5"/>
    <n v="0.8"/>
    <n v="-9.7050000000000018"/>
  </r>
  <r>
    <n v="8075"/>
    <s v="CA-2014-151750"/>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s v="CA-2014-151750"/>
    <x v="3"/>
    <x v="314"/>
    <d v="2014-01-06T00:00:00"/>
    <s v="Standard Class"/>
    <s v="JM-15250"/>
    <s v="Janet Martin"/>
    <x v="0"/>
    <s v="United States"/>
    <s v="Huntsville"/>
    <x v="5"/>
    <n v="77340"/>
    <x v="2"/>
    <s v="OFF-AP-10004708"/>
    <x v="1"/>
    <x v="9"/>
    <s v="Fellowes Superior 10 Outlet Split Surge Protector"/>
    <n v="15.223999999999997"/>
    <n v="2"/>
    <n v="0.8"/>
    <n v="-38.821200000000012"/>
  </r>
  <r>
    <n v="8077"/>
    <s v="CA-2012-106187"/>
    <x v="1"/>
    <x v="537"/>
    <d v="2012-06-29T00:00:00"/>
    <s v="Standard Class"/>
    <s v="RF-19345"/>
    <s v="Randy Ferguson"/>
    <x v="1"/>
    <s v="United States"/>
    <s v="East Point"/>
    <x v="32"/>
    <n v="30344"/>
    <x v="0"/>
    <s v="FUR-FU-10000794"/>
    <x v="0"/>
    <x v="5"/>
    <s v="Eldon Stackable Tray, Side-Load, Legal, Smoke"/>
    <n v="27.42"/>
    <n v="3"/>
    <n v="0"/>
    <n v="9.3227999999999991"/>
  </r>
  <r>
    <n v="8078"/>
    <s v="CA-2012-106187"/>
    <x v="1"/>
    <x v="537"/>
    <d v="2012-06-29T00:00:00"/>
    <s v="Standard Class"/>
    <s v="RF-19345"/>
    <s v="Randy Ferguson"/>
    <x v="1"/>
    <s v="United States"/>
    <s v="East Point"/>
    <x v="32"/>
    <n v="30344"/>
    <x v="0"/>
    <s v="OFF-BI-10004519"/>
    <x v="1"/>
    <x v="8"/>
    <s v="GBC DocuBind P100 Manual Binding Machine"/>
    <n v="165.98"/>
    <n v="1"/>
    <n v="0"/>
    <n v="74.690999999999988"/>
  </r>
  <r>
    <n v="8079"/>
    <s v="CA-2012-106187"/>
    <x v="1"/>
    <x v="537"/>
    <d v="2012-06-29T00:00:00"/>
    <s v="Standard Class"/>
    <s v="RF-19345"/>
    <s v="Randy Ferguson"/>
    <x v="1"/>
    <s v="United States"/>
    <s v="East Point"/>
    <x v="32"/>
    <n v="30344"/>
    <x v="0"/>
    <s v="TEC-AC-10001590"/>
    <x v="2"/>
    <x v="11"/>
    <s v="Dell Slim USB Multimedia Keyboard"/>
    <n v="75"/>
    <n v="3"/>
    <n v="0"/>
    <n v="18"/>
  </r>
  <r>
    <n v="8080"/>
    <s v="US-2013-164945"/>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s v="CA-2012-150714"/>
    <x v="1"/>
    <x v="662"/>
    <d v="2012-11-01T00:00:00"/>
    <s v="Standard Class"/>
    <s v="KH-16690"/>
    <s v="Kristen Hastings"/>
    <x v="1"/>
    <s v="United States"/>
    <s v="Springfield"/>
    <x v="21"/>
    <n v="97477"/>
    <x v="1"/>
    <s v="OFF-LA-10001474"/>
    <x v="1"/>
    <x v="2"/>
    <s v="Avery 477"/>
    <n v="146.54400000000001"/>
    <n v="6"/>
    <n v="0.2"/>
    <n v="47.626799999999996"/>
  </r>
  <r>
    <n v="8082"/>
    <s v="CA-2012-150714"/>
    <x v="1"/>
    <x v="662"/>
    <d v="2012-11-01T00:00:00"/>
    <s v="Standard Class"/>
    <s v="KH-16690"/>
    <s v="Kristen Hastings"/>
    <x v="1"/>
    <s v="United States"/>
    <s v="Springfield"/>
    <x v="21"/>
    <n v="97477"/>
    <x v="1"/>
    <s v="OFF-PA-10001497"/>
    <x v="1"/>
    <x v="10"/>
    <s v="Xerox 1914"/>
    <n v="131.904"/>
    <n v="3"/>
    <n v="0.2"/>
    <n v="47.815200000000004"/>
  </r>
  <r>
    <n v="8083"/>
    <s v="CA-2012-150714"/>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s v="CA-2012-150714"/>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s v="CA-2012-150714"/>
    <x v="1"/>
    <x v="662"/>
    <d v="2012-11-01T00:00:00"/>
    <s v="Standard Class"/>
    <s v="KH-16690"/>
    <s v="Kristen Hastings"/>
    <x v="1"/>
    <s v="United States"/>
    <s v="Springfield"/>
    <x v="21"/>
    <n v="97477"/>
    <x v="1"/>
    <s v="OFF-ST-10001809"/>
    <x v="1"/>
    <x v="4"/>
    <s v="Fellowes Officeware Wire Shelving"/>
    <n v="718.6400000000001"/>
    <n v="10"/>
    <n v="0.2"/>
    <n v="-161.69400000000005"/>
  </r>
  <r>
    <n v="8086"/>
    <s v="CA-2013-105753"/>
    <x v="0"/>
    <x v="201"/>
    <d v="2013-10-27T00:00:00"/>
    <s v="Standard Class"/>
    <s v="LC-16960"/>
    <s v="Lindsay Castell"/>
    <x v="2"/>
    <s v="United States"/>
    <s v="Arlington"/>
    <x v="17"/>
    <n v="22204"/>
    <x v="0"/>
    <s v="FUR-FU-10000246"/>
    <x v="0"/>
    <x v="5"/>
    <s v="Aluminum Document Frame"/>
    <n v="61.1"/>
    <n v="5"/>
    <n v="0"/>
    <n v="18.329999999999991"/>
  </r>
  <r>
    <n v="8087"/>
    <s v="CA-2014-120894"/>
    <x v="3"/>
    <x v="1045"/>
    <d v="2014-05-03T00:00:00"/>
    <s v="Standard Class"/>
    <s v="JL-15130"/>
    <s v="Jack Lebron"/>
    <x v="0"/>
    <s v="United States"/>
    <s v="Wilmington"/>
    <x v="3"/>
    <n v="28403"/>
    <x v="0"/>
    <s v="OFF-AP-10000252"/>
    <x v="1"/>
    <x v="9"/>
    <s v="Harmony HEPA Quiet Air Purifiers"/>
    <n v="28.08"/>
    <n v="3"/>
    <n v="0.2"/>
    <n v="5.2650000000000006"/>
  </r>
  <r>
    <n v="8088"/>
    <s v="CA-2013-106621"/>
    <x v="0"/>
    <x v="321"/>
    <d v="2013-10-02T00:00:00"/>
    <s v="Second Class"/>
    <s v="DM-12955"/>
    <s v="Dario Medina"/>
    <x v="1"/>
    <s v="United States"/>
    <s v="Yuma"/>
    <x v="16"/>
    <n v="85364"/>
    <x v="1"/>
    <s v="OFF-AR-10002375"/>
    <x v="1"/>
    <x v="6"/>
    <s v="Newell 351"/>
    <n v="10.496"/>
    <n v="4"/>
    <n v="0.2"/>
    <n v="1.1807999999999983"/>
  </r>
  <r>
    <n v="8089"/>
    <s v="CA-2012-107020"/>
    <x v="1"/>
    <x v="848"/>
    <d v="2012-07-14T00:00:00"/>
    <s v="Standard Class"/>
    <s v="MV-18190"/>
    <s v="Mike Vittorini"/>
    <x v="0"/>
    <s v="United States"/>
    <s v="San Bernardino"/>
    <x v="1"/>
    <n v="92404"/>
    <x v="1"/>
    <s v="OFF-BI-10003719"/>
    <x v="1"/>
    <x v="8"/>
    <s v="Large Capacity Hanging Post Binders"/>
    <n v="39.92"/>
    <n v="2"/>
    <n v="0.2"/>
    <n v="12.973999999999997"/>
  </r>
  <r>
    <n v="8090"/>
    <s v="US-2012-117492"/>
    <x v="1"/>
    <x v="976"/>
    <d v="2012-08-09T00:00:00"/>
    <s v="First Class"/>
    <s v="NS-18640"/>
    <s v="Noel Staavos"/>
    <x v="1"/>
    <s v="United States"/>
    <s v="Baltimore"/>
    <x v="39"/>
    <n v="21215"/>
    <x v="3"/>
    <s v="OFF-AP-10001492"/>
    <x v="1"/>
    <x v="9"/>
    <s v="Acco Six-Outlet Power Strip, 4' Cord Length"/>
    <n v="77.58"/>
    <n v="9"/>
    <n v="0"/>
    <n v="20.1708"/>
  </r>
  <r>
    <n v="8091"/>
    <s v="CA-2011-101392"/>
    <x v="2"/>
    <x v="1035"/>
    <d v="2011-12-13T00:00:00"/>
    <s v="Standard Class"/>
    <s v="AS-10630"/>
    <s v="Ann Steele"/>
    <x v="2"/>
    <s v="United States"/>
    <s v="Seattle"/>
    <x v="4"/>
    <n v="98103"/>
    <x v="1"/>
    <s v="OFF-ST-10000532"/>
    <x v="1"/>
    <x v="4"/>
    <s v="Advantus Rolling Drawer Organizers"/>
    <n v="269.35999999999996"/>
    <n v="7"/>
    <n v="0"/>
    <n v="70.033599999999993"/>
  </r>
  <r>
    <n v="8092"/>
    <s v="CA-2012-127502"/>
    <x v="1"/>
    <x v="895"/>
    <d v="2012-12-14T00:00:00"/>
    <s v="Standard Class"/>
    <s v="MT-17815"/>
    <s v="Meg Tillman"/>
    <x v="0"/>
    <s v="United States"/>
    <s v="San Francisco"/>
    <x v="1"/>
    <n v="94110"/>
    <x v="1"/>
    <s v="OFF-LA-10001613"/>
    <x v="1"/>
    <x v="2"/>
    <s v="Avery File Folder Labels"/>
    <n v="5.76"/>
    <n v="2"/>
    <n v="0"/>
    <n v="2.8224"/>
  </r>
  <r>
    <n v="8093"/>
    <s v="CA-2014-143658"/>
    <x v="3"/>
    <x v="1183"/>
    <d v="2014-11-14T00:00:00"/>
    <s v="Second Class"/>
    <s v="SR-20425"/>
    <s v="Sharelle Roach"/>
    <x v="2"/>
    <s v="United States"/>
    <s v="New York City"/>
    <x v="15"/>
    <n v="10035"/>
    <x v="3"/>
    <s v="OFF-AR-10002818"/>
    <x v="1"/>
    <x v="6"/>
    <s v="Panasonic KP-310 Heavy-Duty Electric Pencil Sharpener"/>
    <n v="109.9"/>
    <n v="5"/>
    <n v="0"/>
    <n v="32.97"/>
  </r>
  <r>
    <n v="8094"/>
    <s v="CA-2014-133046"/>
    <x v="3"/>
    <x v="944"/>
    <d v="2014-08-02T00:00:00"/>
    <s v="Second Class"/>
    <s v="DK-13375"/>
    <s v="Dennis Kane"/>
    <x v="0"/>
    <s v="United States"/>
    <s v="Seattle"/>
    <x v="4"/>
    <n v="98115"/>
    <x v="1"/>
    <s v="FUR-FU-10001940"/>
    <x v="0"/>
    <x v="5"/>
    <s v="Staples"/>
    <n v="23.88"/>
    <n v="3"/>
    <n v="0"/>
    <n v="10.507200000000001"/>
  </r>
  <r>
    <n v="8095"/>
    <s v="CA-2014-133046"/>
    <x v="3"/>
    <x v="944"/>
    <d v="2014-08-02T00:00:00"/>
    <s v="Second Class"/>
    <s v="DK-13375"/>
    <s v="Dennis Kane"/>
    <x v="0"/>
    <s v="United States"/>
    <s v="Seattle"/>
    <x v="4"/>
    <n v="98115"/>
    <x v="1"/>
    <s v="OFF-PA-10003883"/>
    <x v="1"/>
    <x v="10"/>
    <s v="Message Book, Phone, Wirebound Standard Line Memo, 2 3/4&quot; X 5&quot;"/>
    <n v="26.2"/>
    <n v="4"/>
    <n v="0"/>
    <n v="12.052"/>
  </r>
  <r>
    <n v="8096"/>
    <s v="CA-2014-133046"/>
    <x v="3"/>
    <x v="944"/>
    <d v="2014-08-02T00:00:00"/>
    <s v="Second Class"/>
    <s v="DK-13375"/>
    <s v="Dennis Kane"/>
    <x v="0"/>
    <s v="United States"/>
    <s v="Seattle"/>
    <x v="4"/>
    <n v="98115"/>
    <x v="1"/>
    <s v="OFF-PA-10002787"/>
    <x v="1"/>
    <x v="10"/>
    <s v="Xerox 227"/>
    <n v="12.96"/>
    <n v="2"/>
    <n v="0"/>
    <n v="6.2208000000000006"/>
  </r>
  <r>
    <n v="8097"/>
    <s v="CA-2014-133046"/>
    <x v="3"/>
    <x v="944"/>
    <d v="2014-08-02T00:00:00"/>
    <s v="Second Class"/>
    <s v="DK-13375"/>
    <s v="Dennis Kane"/>
    <x v="0"/>
    <s v="United States"/>
    <s v="Seattle"/>
    <x v="4"/>
    <n v="98115"/>
    <x v="1"/>
    <s v="TEC-AC-10000991"/>
    <x v="2"/>
    <x v="11"/>
    <s v="Sony Micro Vault Click 8 GB USB 2.0 Flash Drive"/>
    <n v="234.95000000000002"/>
    <n v="5"/>
    <n v="0"/>
    <n v="32.893000000000008"/>
  </r>
  <r>
    <n v="8098"/>
    <s v="CA-2014-122798"/>
    <x v="3"/>
    <x v="116"/>
    <d v="2015-01-02T00:00:00"/>
    <s v="Standard Class"/>
    <s v="SV-20935"/>
    <s v="Susan Vittorini"/>
    <x v="0"/>
    <s v="United States"/>
    <s v="Albuquerque"/>
    <x v="27"/>
    <n v="87105"/>
    <x v="1"/>
    <s v="OFF-ST-10003058"/>
    <x v="1"/>
    <x v="4"/>
    <s v="Eldon Mobile Mega Data Cart  Mega Stackable  Add-On Trays"/>
    <n v="118.25"/>
    <n v="5"/>
    <n v="0"/>
    <n v="34.292499999999997"/>
  </r>
  <r>
    <n v="8099"/>
    <s v="CA-2014-122798"/>
    <x v="3"/>
    <x v="116"/>
    <d v="2015-01-02T00:00:00"/>
    <s v="Standard Class"/>
    <s v="SV-20935"/>
    <s v="Susan Vittorini"/>
    <x v="0"/>
    <s v="United States"/>
    <s v="Albuquerque"/>
    <x v="27"/>
    <n v="87105"/>
    <x v="1"/>
    <s v="OFF-PA-10004239"/>
    <x v="1"/>
    <x v="10"/>
    <s v="Xerox 1953"/>
    <n v="4.28"/>
    <n v="1"/>
    <n v="0"/>
    <n v="1.9259999999999997"/>
  </r>
  <r>
    <n v="8100"/>
    <s v="CA-2013-169663"/>
    <x v="0"/>
    <x v="612"/>
    <d v="2013-03-14T00:00:00"/>
    <s v="First Class"/>
    <s v="RH-19510"/>
    <s v="Rick Huthwaite"/>
    <x v="2"/>
    <s v="United States"/>
    <s v="Los Angeles"/>
    <x v="1"/>
    <n v="90045"/>
    <x v="1"/>
    <s v="TEC-AC-10003038"/>
    <x v="2"/>
    <x v="11"/>
    <s v="Kingston Digital DataTraveler 16GB USB 2.0"/>
    <n v="26.849999999999998"/>
    <n v="3"/>
    <n v="0"/>
    <n v="5.101499999999997"/>
  </r>
  <r>
    <n v="8101"/>
    <s v="CA-2013-169663"/>
    <x v="0"/>
    <x v="612"/>
    <d v="2013-03-14T00:00:00"/>
    <s v="First Class"/>
    <s v="RH-19510"/>
    <s v="Rick Huthwaite"/>
    <x v="2"/>
    <s v="United States"/>
    <s v="Los Angeles"/>
    <x v="1"/>
    <n v="90045"/>
    <x v="1"/>
    <s v="TEC-MA-10000984"/>
    <x v="2"/>
    <x v="15"/>
    <s v="Okidata MB760 Printer"/>
    <n v="3357.6000000000004"/>
    <n v="3"/>
    <n v="0.2"/>
    <n v="377.72999999999956"/>
  </r>
  <r>
    <n v="8102"/>
    <s v="CA-2012-149846"/>
    <x v="1"/>
    <x v="1184"/>
    <d v="2012-05-26T00:00:00"/>
    <s v="Standard Class"/>
    <s v="SB-20185"/>
    <s v="Sarah Brown"/>
    <x v="0"/>
    <s v="United States"/>
    <s v="Los Angeles"/>
    <x v="1"/>
    <n v="90045"/>
    <x v="1"/>
    <s v="OFF-LA-10004484"/>
    <x v="1"/>
    <x v="2"/>
    <s v="Avery 476"/>
    <n v="8.26"/>
    <n v="2"/>
    <n v="0"/>
    <n v="3.7995999999999999"/>
  </r>
  <r>
    <n v="8103"/>
    <s v="CA-2012-149846"/>
    <x v="1"/>
    <x v="1184"/>
    <d v="2012-05-26T00:00:00"/>
    <s v="Standard Class"/>
    <s v="SB-20185"/>
    <s v="Sarah Brown"/>
    <x v="0"/>
    <s v="United States"/>
    <s v="Los Angeles"/>
    <x v="1"/>
    <n v="90045"/>
    <x v="1"/>
    <s v="TEC-MA-10004002"/>
    <x v="2"/>
    <x v="15"/>
    <s v="Zebra GX420t Direct Thermal/Thermal Transfer Printer"/>
    <n v="2973.32"/>
    <n v="7"/>
    <n v="0.2"/>
    <n v="334.49849999999958"/>
  </r>
  <r>
    <n v="8104"/>
    <s v="CA-2012-149846"/>
    <x v="1"/>
    <x v="1184"/>
    <d v="2012-05-26T00:00:00"/>
    <s v="Standard Class"/>
    <s v="SB-20185"/>
    <s v="Sarah Brown"/>
    <x v="0"/>
    <s v="United States"/>
    <s v="Los Angeles"/>
    <x v="1"/>
    <n v="90045"/>
    <x v="1"/>
    <s v="OFF-ST-10002406"/>
    <x v="1"/>
    <x v="4"/>
    <s v="Pizazz Global Quick File"/>
    <n v="104.79"/>
    <n v="7"/>
    <n v="0"/>
    <n v="29.341200000000008"/>
  </r>
  <r>
    <n v="8105"/>
    <s v="CA-2012-149846"/>
    <x v="1"/>
    <x v="1184"/>
    <d v="2012-05-26T00:00:00"/>
    <s v="Standard Class"/>
    <s v="SB-20185"/>
    <s v="Sarah Brown"/>
    <x v="0"/>
    <s v="United States"/>
    <s v="Los Angeles"/>
    <x v="1"/>
    <n v="90045"/>
    <x v="1"/>
    <s v="TEC-PH-10003645"/>
    <x v="2"/>
    <x v="7"/>
    <s v="Aastra 57i VoIP phone"/>
    <n v="775.72800000000007"/>
    <n v="6"/>
    <n v="0.2"/>
    <n v="58.179600000000022"/>
  </r>
  <r>
    <n v="8106"/>
    <s v="CA-2014-159149"/>
    <x v="3"/>
    <x v="922"/>
    <d v="2014-02-20T00:00:00"/>
    <s v="First Class"/>
    <s v="CR-12820"/>
    <s v="Cyra Reiten"/>
    <x v="2"/>
    <s v="United States"/>
    <s v="Houston"/>
    <x v="5"/>
    <n v="77041"/>
    <x v="2"/>
    <s v="FUR-BO-10001601"/>
    <x v="0"/>
    <x v="0"/>
    <s v="Sauder Mission Library with Doors, Fruitwood Finish"/>
    <n v="89.066399999999987"/>
    <n v="1"/>
    <n v="0.32"/>
    <n v="-17.027400000000007"/>
  </r>
  <r>
    <n v="8107"/>
    <s v="CA-2014-159149"/>
    <x v="3"/>
    <x v="922"/>
    <d v="2014-02-20T00:00:00"/>
    <s v="First Class"/>
    <s v="CR-12820"/>
    <s v="Cyra Reiten"/>
    <x v="2"/>
    <s v="United States"/>
    <s v="Houston"/>
    <x v="5"/>
    <n v="77041"/>
    <x v="2"/>
    <s v="OFF-AR-10000937"/>
    <x v="1"/>
    <x v="6"/>
    <s v="Dixon Ticonderoga Core-Lock Colored Pencils, 48-Color Set"/>
    <n v="175.44"/>
    <n v="6"/>
    <n v="0.2"/>
    <n v="52.632000000000005"/>
  </r>
  <r>
    <n v="8108"/>
    <s v="CA-2014-159149"/>
    <x v="3"/>
    <x v="922"/>
    <d v="2014-02-20T00:00:00"/>
    <s v="First Class"/>
    <s v="CR-12820"/>
    <s v="Cyra Reiten"/>
    <x v="2"/>
    <s v="United States"/>
    <s v="Houston"/>
    <x v="5"/>
    <n v="77041"/>
    <x v="2"/>
    <s v="TEC-PH-10000038"/>
    <x v="2"/>
    <x v="7"/>
    <s v="Jawbone MINI JAMBOX Wireless Bluetooth Speaker"/>
    <n v="438.33600000000001"/>
    <n v="4"/>
    <n v="0.2"/>
    <n v="-87.667200000000037"/>
  </r>
  <r>
    <n v="8109"/>
    <s v="US-2014-167570"/>
    <x v="3"/>
    <x v="166"/>
    <d v="2014-12-16T00:00:00"/>
    <s v="Standard Class"/>
    <s v="EG-13900"/>
    <s v="Emily Grady"/>
    <x v="0"/>
    <s v="United States"/>
    <s v="Philadelphia"/>
    <x v="9"/>
    <n v="19140"/>
    <x v="3"/>
    <s v="FUR-CH-10003396"/>
    <x v="0"/>
    <x v="1"/>
    <s v="Global Deluxe Steno Chair"/>
    <n v="215.54400000000001"/>
    <n v="4"/>
    <n v="0.3"/>
    <n v="-58.504800000000017"/>
  </r>
  <r>
    <n v="8110"/>
    <s v="CA-2014-160122"/>
    <x v="3"/>
    <x v="551"/>
    <d v="2014-11-24T00:00:00"/>
    <s v="Standard Class"/>
    <s v="RD-19930"/>
    <s v="Russell D'Ascenzo"/>
    <x v="0"/>
    <s v="United States"/>
    <s v="Chicago"/>
    <x v="10"/>
    <n v="60623"/>
    <x v="2"/>
    <s v="OFF-EN-10002592"/>
    <x v="1"/>
    <x v="12"/>
    <s v="Peel &amp; Seel Recycled Catalog Envelopes, Brown"/>
    <n v="55.584000000000003"/>
    <n v="6"/>
    <n v="0.2"/>
    <n v="20.844000000000001"/>
  </r>
  <r>
    <n v="8111"/>
    <s v="CA-2014-160122"/>
    <x v="3"/>
    <x v="551"/>
    <d v="2014-11-24T00:00:00"/>
    <s v="Standard Class"/>
    <s v="RD-19930"/>
    <s v="Russell D'Ascenzo"/>
    <x v="0"/>
    <s v="United States"/>
    <s v="Chicago"/>
    <x v="10"/>
    <n v="60623"/>
    <x v="2"/>
    <s v="FUR-CH-10000422"/>
    <x v="0"/>
    <x v="1"/>
    <s v="Global Highback Leather Tilter in Burgundy"/>
    <n v="127.38599999999998"/>
    <n v="2"/>
    <n v="0.3"/>
    <n v="-25.477199999999982"/>
  </r>
  <r>
    <n v="8112"/>
    <s v="CA-2013-130393"/>
    <x v="0"/>
    <x v="49"/>
    <d v="2013-12-04T00:00:00"/>
    <s v="Second Class"/>
    <s v="JM-15865"/>
    <s v="John Murray"/>
    <x v="0"/>
    <s v="United States"/>
    <s v="San Angelo"/>
    <x v="5"/>
    <n v="76903"/>
    <x v="2"/>
    <s v="FUR-CH-10002647"/>
    <x v="0"/>
    <x v="1"/>
    <s v="Situations Contoured Folding Chairs, 4/Set"/>
    <n v="248.43"/>
    <n v="5"/>
    <n v="0.3"/>
    <n v="-17.744999999999976"/>
  </r>
  <r>
    <n v="8113"/>
    <s v="CA-2013-130393"/>
    <x v="0"/>
    <x v="49"/>
    <d v="2013-12-04T00:00:00"/>
    <s v="Second Class"/>
    <s v="JM-15865"/>
    <s v="John Murray"/>
    <x v="0"/>
    <s v="United States"/>
    <s v="San Angelo"/>
    <x v="5"/>
    <n v="76903"/>
    <x v="2"/>
    <s v="OFF-AP-10004859"/>
    <x v="1"/>
    <x v="9"/>
    <s v="Acco 6 Outlet Guardian Premium Surge Suppressor"/>
    <n v="11.647999999999998"/>
    <n v="4"/>
    <n v="0.8"/>
    <n v="-30.867200000000004"/>
  </r>
  <r>
    <n v="8114"/>
    <s v="CA-2013-130393"/>
    <x v="0"/>
    <x v="49"/>
    <d v="2013-12-04T00:00:00"/>
    <s v="Second Class"/>
    <s v="JM-15865"/>
    <s v="John Murray"/>
    <x v="0"/>
    <s v="United States"/>
    <s v="San Angelo"/>
    <x v="5"/>
    <n v="76903"/>
    <x v="2"/>
    <s v="FUR-CH-10004477"/>
    <x v="0"/>
    <x v="1"/>
    <s v="Global Push Button Manager's Chair, Indigo"/>
    <n v="85.245999999999995"/>
    <n v="2"/>
    <n v="0.3"/>
    <n v="-1.217800000000004"/>
  </r>
  <r>
    <n v="8115"/>
    <s v="CA-2014-144820"/>
    <x v="3"/>
    <x v="621"/>
    <d v="2014-10-08T00:00:00"/>
    <s v="Second Class"/>
    <s v="LW-16825"/>
    <s v="Laurel Workman"/>
    <x v="1"/>
    <s v="United States"/>
    <s v="Pasadena"/>
    <x v="5"/>
    <n v="77506"/>
    <x v="2"/>
    <s v="OFF-AR-10004817"/>
    <x v="1"/>
    <x v="6"/>
    <s v="Colorific Watercolor Pencils"/>
    <n v="20.64"/>
    <n v="5"/>
    <n v="0.2"/>
    <n v="2.3219999999999974"/>
  </r>
  <r>
    <n v="8116"/>
    <s v="CA-2014-101014"/>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s v="CA-2014-105543"/>
    <x v="3"/>
    <x v="221"/>
    <d v="2014-11-25T00:00:00"/>
    <s v="Same Day"/>
    <s v="BG-11695"/>
    <s v="Brooke Gillingham"/>
    <x v="1"/>
    <s v="United States"/>
    <s v="Garden City"/>
    <x v="41"/>
    <n v="67846"/>
    <x v="2"/>
    <s v="OFF-ST-10003123"/>
    <x v="1"/>
    <x v="4"/>
    <s v="Fellowes Bases and Tops For Staxonsteel/High-Stak Systems"/>
    <n v="33.29"/>
    <n v="1"/>
    <n v="0"/>
    <n v="7.9895999999999994"/>
  </r>
  <r>
    <n v="8118"/>
    <s v="US-2014-113201"/>
    <x v="3"/>
    <x v="160"/>
    <d v="2014-07-06T00:00:00"/>
    <s v="Standard Class"/>
    <s v="TT-21220"/>
    <s v="Thomas Thornton"/>
    <x v="0"/>
    <s v="United States"/>
    <s v="Los Angeles"/>
    <x v="1"/>
    <n v="90045"/>
    <x v="1"/>
    <s v="OFF-PA-10000675"/>
    <x v="1"/>
    <x v="10"/>
    <s v="Xerox 1919"/>
    <n v="204.95000000000002"/>
    <n v="5"/>
    <n v="0"/>
    <n v="100.4255"/>
  </r>
  <r>
    <n v="8119"/>
    <s v="US-2014-106551"/>
    <x v="3"/>
    <x v="847"/>
    <d v="2014-07-28T00:00:00"/>
    <s v="Standard Class"/>
    <s v="EB-13930"/>
    <s v="Eric Barreto"/>
    <x v="0"/>
    <s v="United States"/>
    <s v="Chicago"/>
    <x v="10"/>
    <n v="60653"/>
    <x v="2"/>
    <s v="FUR-CH-10004997"/>
    <x v="0"/>
    <x v="1"/>
    <s v="Hon Every-Day Series Multi-Task Chairs"/>
    <n v="526.34399999999994"/>
    <n v="4"/>
    <n v="0.3"/>
    <n v="-75.191999999999979"/>
  </r>
  <r>
    <n v="8120"/>
    <s v="CA-2013-116722"/>
    <x v="0"/>
    <x v="583"/>
    <d v="2013-11-17T00:00:00"/>
    <s v="Standard Class"/>
    <s v="LP-17080"/>
    <s v="Liz Pelletier"/>
    <x v="0"/>
    <s v="United States"/>
    <s v="San Francisco"/>
    <x v="1"/>
    <n v="94110"/>
    <x v="1"/>
    <s v="FUR-FU-10001934"/>
    <x v="0"/>
    <x v="5"/>
    <s v="Magnifier Swing Arm Lamp"/>
    <n v="41.96"/>
    <n v="2"/>
    <n v="0"/>
    <n v="10.909600000000001"/>
  </r>
  <r>
    <n v="8121"/>
    <s v="CA-2013-116722"/>
    <x v="0"/>
    <x v="583"/>
    <d v="2013-11-17T00:00:00"/>
    <s v="Standard Class"/>
    <s v="LP-17080"/>
    <s v="Liz Pelletier"/>
    <x v="0"/>
    <s v="United States"/>
    <s v="San Francisco"/>
    <x v="1"/>
    <n v="94110"/>
    <x v="1"/>
    <s v="FUR-CH-10004997"/>
    <x v="0"/>
    <x v="1"/>
    <s v="Hon Every-Day Series Multi-Task Chairs"/>
    <n v="451.15199999999993"/>
    <n v="3"/>
    <n v="0.2"/>
    <n v="0"/>
  </r>
  <r>
    <n v="8122"/>
    <s v="CA-2013-116722"/>
    <x v="0"/>
    <x v="583"/>
    <d v="2013-11-17T00:00:00"/>
    <s v="Standard Class"/>
    <s v="LP-17080"/>
    <s v="Liz Pelletier"/>
    <x v="0"/>
    <s v="United States"/>
    <s v="San Francisco"/>
    <x v="1"/>
    <n v="94110"/>
    <x v="1"/>
    <s v="OFF-BI-10001890"/>
    <x v="1"/>
    <x v="8"/>
    <s v="Avery Poly Binder Pockets"/>
    <n v="31.504000000000005"/>
    <n v="11"/>
    <n v="0.2"/>
    <n v="11.026399999999999"/>
  </r>
  <r>
    <n v="8123"/>
    <s v="CA-2011-138128"/>
    <x v="2"/>
    <x v="337"/>
    <d v="2011-12-15T00:00:00"/>
    <s v="Standard Class"/>
    <s v="FP-14320"/>
    <s v="Frank Preis"/>
    <x v="0"/>
    <s v="United States"/>
    <s v="Philadelphia"/>
    <x v="9"/>
    <n v="19134"/>
    <x v="3"/>
    <s v="OFF-EN-10002500"/>
    <x v="1"/>
    <x v="12"/>
    <s v="Globe Weis Peel &amp; Seel First Class Envelopes"/>
    <n v="30.672000000000001"/>
    <n v="3"/>
    <n v="0.2"/>
    <n v="9.5850000000000009"/>
  </r>
  <r>
    <n v="8124"/>
    <s v="CA-2011-138128"/>
    <x v="2"/>
    <x v="337"/>
    <d v="2011-12-15T00:00:00"/>
    <s v="Standard Class"/>
    <s v="FP-14320"/>
    <s v="Frank Preis"/>
    <x v="0"/>
    <s v="United States"/>
    <s v="Philadelphia"/>
    <x v="9"/>
    <n v="19134"/>
    <x v="3"/>
    <s v="TEC-CO-10001766"/>
    <x v="2"/>
    <x v="16"/>
    <s v="Canon PC940 Copier"/>
    <n v="1079.9759999999999"/>
    <n v="4"/>
    <n v="0.4"/>
    <n v="125.99719999999991"/>
  </r>
  <r>
    <n v="8125"/>
    <s v="US-2014-150070"/>
    <x v="3"/>
    <x v="210"/>
    <d v="2014-09-13T00:00:00"/>
    <s v="Standard Class"/>
    <s v="JA-15970"/>
    <s v="Joseph Airdo"/>
    <x v="0"/>
    <s v="United States"/>
    <s v="Modesto"/>
    <x v="1"/>
    <n v="95351"/>
    <x v="1"/>
    <s v="FUR-CH-10004860"/>
    <x v="0"/>
    <x v="1"/>
    <s v="Global Low Back Tilter Chair"/>
    <n v="161.56800000000001"/>
    <n v="2"/>
    <n v="0.2"/>
    <n v="-28.274400000000021"/>
  </r>
  <r>
    <n v="8126"/>
    <s v="CA-2012-137064"/>
    <x v="1"/>
    <x v="525"/>
    <d v="2012-02-13T00:00:00"/>
    <s v="Standard Class"/>
    <s v="TS-21655"/>
    <s v="Trudy Schmidt"/>
    <x v="0"/>
    <s v="United States"/>
    <s v="Houston"/>
    <x v="5"/>
    <n v="77070"/>
    <x v="2"/>
    <s v="OFF-BI-10002049"/>
    <x v="1"/>
    <x v="8"/>
    <s v="UniKeep View Case Binders"/>
    <n v="2.9339999999999993"/>
    <n v="3"/>
    <n v="0.8"/>
    <n v="-4.9878000000000018"/>
  </r>
  <r>
    <n v="8127"/>
    <s v="CA-2012-137064"/>
    <x v="1"/>
    <x v="525"/>
    <d v="2012-02-13T00:00:00"/>
    <s v="Standard Class"/>
    <s v="TS-21655"/>
    <s v="Trudy Schmidt"/>
    <x v="0"/>
    <s v="United States"/>
    <s v="Houston"/>
    <x v="5"/>
    <n v="77070"/>
    <x v="2"/>
    <s v="TEC-AC-10003499"/>
    <x v="2"/>
    <x v="11"/>
    <s v="Memorex Mini Travel Drive 8 GB USB 2.0 Flash Drive"/>
    <n v="18.528000000000002"/>
    <n v="2"/>
    <n v="0.2"/>
    <n v="4.4004000000000003"/>
  </r>
  <r>
    <n v="8128"/>
    <s v="CA-2012-137064"/>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s v="CA-2014-157350"/>
    <x v="3"/>
    <x v="775"/>
    <d v="2014-09-02T00:00:00"/>
    <s v="Standard Class"/>
    <s v="DP-13000"/>
    <s v="Darren Powers"/>
    <x v="0"/>
    <s v="United States"/>
    <s v="Chicago"/>
    <x v="10"/>
    <n v="60610"/>
    <x v="2"/>
    <s v="FUR-FU-10000222"/>
    <x v="0"/>
    <x v="5"/>
    <s v="Seth Thomas 16&quot; Steel Case Clock"/>
    <n v="64.959999999999994"/>
    <n v="5"/>
    <n v="0.6"/>
    <n v="-43.847999999999985"/>
  </r>
  <r>
    <n v="8130"/>
    <s v="CA-2011-127866"/>
    <x v="2"/>
    <x v="836"/>
    <d v="2011-07-23T00:00:00"/>
    <s v="First Class"/>
    <s v="JD-15895"/>
    <s v="Jonathan Doherty"/>
    <x v="1"/>
    <s v="United States"/>
    <s v="Riverside"/>
    <x v="1"/>
    <n v="92503"/>
    <x v="1"/>
    <s v="TEC-AC-10000023"/>
    <x v="2"/>
    <x v="11"/>
    <s v="Maxell 74 Minute CD-R Spindle, 50/Pack"/>
    <n v="41.94"/>
    <n v="2"/>
    <n v="0"/>
    <n v="15.098399999999998"/>
  </r>
  <r>
    <n v="8131"/>
    <s v="CA-2011-127866"/>
    <x v="2"/>
    <x v="836"/>
    <d v="2011-07-23T00:00:00"/>
    <s v="First Class"/>
    <s v="JD-15895"/>
    <s v="Jonathan Doherty"/>
    <x v="1"/>
    <s v="United States"/>
    <s v="Riverside"/>
    <x v="1"/>
    <n v="92503"/>
    <x v="1"/>
    <s v="OFF-PA-10003971"/>
    <x v="1"/>
    <x v="10"/>
    <s v="Xerox 1965"/>
    <n v="11.96"/>
    <n v="2"/>
    <n v="0"/>
    <n v="5.8604000000000003"/>
  </r>
  <r>
    <n v="8132"/>
    <s v="CA-2011-127866"/>
    <x v="2"/>
    <x v="836"/>
    <d v="2011-07-23T00:00:00"/>
    <s v="First Class"/>
    <s v="JD-15895"/>
    <s v="Jonathan Doherty"/>
    <x v="1"/>
    <s v="United States"/>
    <s v="Riverside"/>
    <x v="1"/>
    <n v="92503"/>
    <x v="1"/>
    <s v="OFF-AR-10003481"/>
    <x v="1"/>
    <x v="6"/>
    <s v="Newell 348"/>
    <n v="13.12"/>
    <n v="4"/>
    <n v="0"/>
    <n v="3.8047999999999984"/>
  </r>
  <r>
    <n v="8133"/>
    <s v="CA-2011-127866"/>
    <x v="2"/>
    <x v="836"/>
    <d v="2011-07-23T00:00:00"/>
    <s v="First Class"/>
    <s v="JD-15895"/>
    <s v="Jonathan Doherty"/>
    <x v="1"/>
    <s v="United States"/>
    <s v="Riverside"/>
    <x v="1"/>
    <n v="92503"/>
    <x v="1"/>
    <s v="OFF-ST-10001490"/>
    <x v="1"/>
    <x v="4"/>
    <s v="Hot File 7-Pocket, Floor Stand"/>
    <n v="535.41"/>
    <n v="3"/>
    <n v="0"/>
    <n v="160.62299999999993"/>
  </r>
  <r>
    <n v="8134"/>
    <s v="CA-2012-131352"/>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s v="CA-2012-121776"/>
    <x v="1"/>
    <x v="1130"/>
    <d v="2012-02-21T00:00:00"/>
    <s v="Standard Class"/>
    <s v="RD-19585"/>
    <s v="Rob Dowd"/>
    <x v="0"/>
    <s v="United States"/>
    <s v="Los Angeles"/>
    <x v="1"/>
    <n v="90008"/>
    <x v="1"/>
    <s v="OFF-PA-10001970"/>
    <x v="1"/>
    <x v="10"/>
    <s v="Xerox 1881"/>
    <n v="36.839999999999996"/>
    <n v="3"/>
    <n v="0"/>
    <n v="17.314799999999998"/>
  </r>
  <r>
    <n v="8136"/>
    <s v="CA-2012-121776"/>
    <x v="1"/>
    <x v="1130"/>
    <d v="2012-02-21T00:00:00"/>
    <s v="Standard Class"/>
    <s v="RD-19585"/>
    <s v="Rob Dowd"/>
    <x v="0"/>
    <s v="United States"/>
    <s v="Los Angeles"/>
    <x v="1"/>
    <n v="90008"/>
    <x v="1"/>
    <s v="OFF-LA-10002762"/>
    <x v="1"/>
    <x v="2"/>
    <s v="Avery 485"/>
    <n v="87.71"/>
    <n v="7"/>
    <n v="0"/>
    <n v="41.223699999999994"/>
  </r>
  <r>
    <n v="8137"/>
    <s v="CA-2013-118073"/>
    <x v="0"/>
    <x v="399"/>
    <d v="2013-08-17T00:00:00"/>
    <s v="Standard Class"/>
    <s v="CS-12490"/>
    <s v="Cindy Schnelling"/>
    <x v="1"/>
    <s v="United States"/>
    <s v="Lakeland"/>
    <x v="2"/>
    <n v="33801"/>
    <x v="0"/>
    <s v="FUR-TA-10002533"/>
    <x v="0"/>
    <x v="3"/>
    <s v="BPI Conference Tables"/>
    <n v="562.29250000000013"/>
    <n v="7"/>
    <n v="0.45"/>
    <n v="-255.58750000000009"/>
  </r>
  <r>
    <n v="8138"/>
    <s v="CA-2011-103219"/>
    <x v="2"/>
    <x v="187"/>
    <d v="2011-11-13T00:00:00"/>
    <s v="Standard Class"/>
    <s v="BF-11215"/>
    <s v="Benjamin Farhat"/>
    <x v="2"/>
    <s v="United States"/>
    <s v="New York City"/>
    <x v="15"/>
    <n v="10035"/>
    <x v="3"/>
    <s v="FUR-FU-10004091"/>
    <x v="0"/>
    <x v="5"/>
    <s v="Eldon 200 Class Desk Accessories, Black"/>
    <n v="56.52"/>
    <n v="9"/>
    <n v="0"/>
    <n v="21.477600000000002"/>
  </r>
  <r>
    <n v="8139"/>
    <s v="CA-2013-102561"/>
    <x v="0"/>
    <x v="427"/>
    <d v="2013-07-23T00:00:00"/>
    <s v="Standard Class"/>
    <s v="NK-18490"/>
    <s v="Neil Knudson"/>
    <x v="2"/>
    <s v="United States"/>
    <s v="Philadelphia"/>
    <x v="9"/>
    <n v="19140"/>
    <x v="3"/>
    <s v="OFF-AR-10001545"/>
    <x v="1"/>
    <x v="6"/>
    <s v="Newell 326"/>
    <n v="11.264000000000001"/>
    <n v="8"/>
    <n v="0.2"/>
    <n v="1.2671999999999994"/>
  </r>
  <r>
    <n v="8140"/>
    <s v="CA-2013-102561"/>
    <x v="0"/>
    <x v="427"/>
    <d v="2013-07-23T00:00:00"/>
    <s v="Standard Class"/>
    <s v="NK-18490"/>
    <s v="Neil Knudson"/>
    <x v="2"/>
    <s v="United States"/>
    <s v="Philadelphia"/>
    <x v="9"/>
    <n v="19140"/>
    <x v="3"/>
    <s v="OFF-ST-10001476"/>
    <x v="1"/>
    <x v="4"/>
    <s v="Steel Personal Filing/Posting Tote"/>
    <n v="284.08000000000004"/>
    <n v="10"/>
    <n v="0.2"/>
    <n v="24.856999999999999"/>
  </r>
  <r>
    <n v="8141"/>
    <s v="CA-2013-102561"/>
    <x v="0"/>
    <x v="427"/>
    <d v="2013-07-23T00:00:00"/>
    <s v="Standard Class"/>
    <s v="NK-18490"/>
    <s v="Neil Knudson"/>
    <x v="2"/>
    <s v="United States"/>
    <s v="Philadelphia"/>
    <x v="9"/>
    <n v="19140"/>
    <x v="3"/>
    <s v="OFF-PA-10004971"/>
    <x v="1"/>
    <x v="10"/>
    <s v="Xerox 196"/>
    <n v="18.496000000000002"/>
    <n v="4"/>
    <n v="0.2"/>
    <n v="6.7048000000000005"/>
  </r>
  <r>
    <n v="8142"/>
    <s v="CA-2013-100993"/>
    <x v="0"/>
    <x v="473"/>
    <d v="2013-02-10T00:00:00"/>
    <s v="Standard Class"/>
    <s v="AZ-10750"/>
    <s v="Annie Zypern"/>
    <x v="0"/>
    <s v="United States"/>
    <s v="San Diego"/>
    <x v="1"/>
    <n v="92037"/>
    <x v="1"/>
    <s v="OFF-LA-10003223"/>
    <x v="1"/>
    <x v="2"/>
    <s v="Avery 508"/>
    <n v="14.73"/>
    <n v="3"/>
    <n v="0"/>
    <n v="7.2176999999999998"/>
  </r>
  <r>
    <n v="8143"/>
    <s v="CA-2013-100993"/>
    <x v="0"/>
    <x v="473"/>
    <d v="2013-02-10T00:00:00"/>
    <s v="Standard Class"/>
    <s v="AZ-10750"/>
    <s v="Annie Zypern"/>
    <x v="0"/>
    <s v="United States"/>
    <s v="San Diego"/>
    <x v="1"/>
    <n v="92037"/>
    <x v="1"/>
    <s v="OFF-ST-10004340"/>
    <x v="1"/>
    <x v="4"/>
    <s v="Fellowes Mobile File Cart, Black"/>
    <n v="186.54"/>
    <n v="3"/>
    <n v="0"/>
    <n v="50.365800000000007"/>
  </r>
  <r>
    <n v="8144"/>
    <s v="CA-2013-100993"/>
    <x v="0"/>
    <x v="473"/>
    <d v="2013-02-10T00:00:00"/>
    <s v="Standard Class"/>
    <s v="AZ-10750"/>
    <s v="Annie Zypern"/>
    <x v="0"/>
    <s v="United States"/>
    <s v="San Diego"/>
    <x v="1"/>
    <n v="92037"/>
    <x v="1"/>
    <s v="FUR-TA-10001095"/>
    <x v="0"/>
    <x v="3"/>
    <s v="Chromcraft Round Conference Tables"/>
    <n v="557.72799999999995"/>
    <n v="4"/>
    <n v="0.2"/>
    <n v="6.9715999999999951"/>
  </r>
  <r>
    <n v="8145"/>
    <s v="CA-2013-100993"/>
    <x v="0"/>
    <x v="473"/>
    <d v="2013-02-10T00:00:00"/>
    <s v="Standard Class"/>
    <s v="AZ-10750"/>
    <s v="Annie Zypern"/>
    <x v="0"/>
    <s v="United States"/>
    <s v="San Diego"/>
    <x v="1"/>
    <n v="92037"/>
    <x v="1"/>
    <s v="TEC-PH-10001448"/>
    <x v="2"/>
    <x v="7"/>
    <s v="Anker Astro 15000mAh USB Portable Charger"/>
    <n v="159.96800000000002"/>
    <n v="4"/>
    <n v="0.2"/>
    <n v="-31.993600000000029"/>
  </r>
  <r>
    <n v="8146"/>
    <s v="US-2011-112949"/>
    <x v="2"/>
    <x v="886"/>
    <d v="2011-06-27T00:00:00"/>
    <s v="Standard Class"/>
    <s v="Co-12640"/>
    <s v="Corey-Lock"/>
    <x v="0"/>
    <s v="United States"/>
    <s v="Lawton"/>
    <x v="26"/>
    <n v="73505"/>
    <x v="2"/>
    <s v="OFF-AP-10001005"/>
    <x v="1"/>
    <x v="9"/>
    <s v="Honeywell Quietcare HEPA Air Cleaner"/>
    <n v="471.90000000000003"/>
    <n v="6"/>
    <n v="0"/>
    <n v="155.72699999999998"/>
  </r>
  <r>
    <n v="8147"/>
    <s v="US-2011-112949"/>
    <x v="2"/>
    <x v="886"/>
    <d v="2011-06-27T00:00:00"/>
    <s v="Standard Class"/>
    <s v="Co-12640"/>
    <s v="Corey-Lock"/>
    <x v="0"/>
    <s v="United States"/>
    <s v="Lawton"/>
    <x v="26"/>
    <n v="73505"/>
    <x v="2"/>
    <s v="OFF-AR-10003469"/>
    <x v="1"/>
    <x v="6"/>
    <s v="Nontoxic Chalk"/>
    <n v="3.52"/>
    <n v="2"/>
    <n v="0"/>
    <n v="1.6896"/>
  </r>
  <r>
    <n v="8148"/>
    <s v="US-2014-146822"/>
    <x v="3"/>
    <x v="255"/>
    <d v="2014-06-15T00:00:00"/>
    <s v="Standard Class"/>
    <s v="AG-10675"/>
    <s v="Anna Gayman"/>
    <x v="0"/>
    <s v="United States"/>
    <s v="Salem"/>
    <x v="17"/>
    <n v="24153"/>
    <x v="0"/>
    <s v="OFF-PA-10000249"/>
    <x v="1"/>
    <x v="10"/>
    <s v="Staples"/>
    <n v="49.12"/>
    <n v="4"/>
    <n v="0"/>
    <n v="23.086399999999998"/>
  </r>
  <r>
    <n v="8149"/>
    <s v="US-2013-131058"/>
    <x v="0"/>
    <x v="797"/>
    <d v="2014-01-01T00:00:00"/>
    <s v="Standard Class"/>
    <s v="EM-14140"/>
    <s v="Eugene Moren"/>
    <x v="2"/>
    <s v="United States"/>
    <s v="Santa Ana"/>
    <x v="1"/>
    <n v="92704"/>
    <x v="1"/>
    <s v="OFF-LA-10001613"/>
    <x v="1"/>
    <x v="2"/>
    <s v="Avery File Folder Labels"/>
    <n v="20.16"/>
    <n v="7"/>
    <n v="0"/>
    <n v="9.8783999999999992"/>
  </r>
  <r>
    <n v="8150"/>
    <s v="CA-2011-167997"/>
    <x v="2"/>
    <x v="755"/>
    <d v="2011-01-30T00:00:00"/>
    <s v="First Class"/>
    <s v="CA-11965"/>
    <s v="Carol Adams"/>
    <x v="1"/>
    <s v="United States"/>
    <s v="Rapid City"/>
    <x v="44"/>
    <n v="57701"/>
    <x v="2"/>
    <s v="OFF-BI-10001758"/>
    <x v="1"/>
    <x v="8"/>
    <s v="Wilson Jones 14 Line Acrylic Coated Pressboard Data Binders"/>
    <n v="10.68"/>
    <n v="2"/>
    <n v="0"/>
    <n v="5.0195999999999996"/>
  </r>
  <r>
    <n v="8151"/>
    <s v="CA-2011-167997"/>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s v="CA-2014-140151"/>
    <x v="3"/>
    <x v="721"/>
    <d v="2014-03-26T00:00:00"/>
    <s v="First Class"/>
    <s v="RB-19360"/>
    <s v="Raymond Buch"/>
    <x v="0"/>
    <s v="United States"/>
    <s v="Seattle"/>
    <x v="4"/>
    <n v="98115"/>
    <x v="1"/>
    <s v="OFF-ST-10001558"/>
    <x v="1"/>
    <x v="4"/>
    <s v="Acco Perma 4000 Stacking Storage Drawers"/>
    <n v="32.479999999999997"/>
    <n v="2"/>
    <n v="0"/>
    <n v="4.8719999999999999"/>
  </r>
  <r>
    <n v="8153"/>
    <s v="CA-2014-140151"/>
    <x v="3"/>
    <x v="721"/>
    <d v="2014-03-26T00:00:00"/>
    <s v="First Class"/>
    <s v="RB-19360"/>
    <s v="Raymond Buch"/>
    <x v="0"/>
    <s v="United States"/>
    <s v="Seattle"/>
    <x v="4"/>
    <n v="98115"/>
    <x v="1"/>
    <s v="OFF-PA-10002986"/>
    <x v="1"/>
    <x v="10"/>
    <s v="Xerox 1898"/>
    <n v="20.04"/>
    <n v="3"/>
    <n v="0"/>
    <n v="9.6191999999999993"/>
  </r>
  <r>
    <n v="8154"/>
    <s v="CA-2014-140151"/>
    <x v="3"/>
    <x v="721"/>
    <d v="2014-03-26T00:00:00"/>
    <s v="First Class"/>
    <s v="RB-19360"/>
    <s v="Raymond Buch"/>
    <x v="0"/>
    <s v="United States"/>
    <s v="Seattle"/>
    <x v="4"/>
    <n v="98115"/>
    <x v="1"/>
    <s v="TEC-CO-10004722"/>
    <x v="2"/>
    <x v="16"/>
    <s v="Canon imageCLASS 2200 Advanced Copier"/>
    <n v="13999.96"/>
    <n v="4"/>
    <n v="0"/>
    <n v="6719.9807999999994"/>
  </r>
  <r>
    <n v="8155"/>
    <s v="US-2014-143770"/>
    <x v="3"/>
    <x v="177"/>
    <d v="2014-03-25T00:00:00"/>
    <s v="Standard Class"/>
    <s v="RD-19720"/>
    <s v="Roger Demir"/>
    <x v="0"/>
    <s v="United States"/>
    <s v="Middletown"/>
    <x v="29"/>
    <n v="6457"/>
    <x v="3"/>
    <s v="TEC-AC-10002842"/>
    <x v="2"/>
    <x v="11"/>
    <s v="WD My Passport Ultra 2TB Portable External Hard Drive"/>
    <n v="238"/>
    <n v="2"/>
    <n v="0"/>
    <n v="38.080000000000013"/>
  </r>
  <r>
    <n v="8156"/>
    <s v="US-2014-143770"/>
    <x v="3"/>
    <x v="177"/>
    <d v="2014-03-25T00:00:00"/>
    <s v="Standard Class"/>
    <s v="RD-19720"/>
    <s v="Roger Demir"/>
    <x v="0"/>
    <s v="United States"/>
    <s v="Middletown"/>
    <x v="29"/>
    <n v="6457"/>
    <x v="3"/>
    <s v="OFF-PA-10001125"/>
    <x v="1"/>
    <x v="10"/>
    <s v="Xerox 1988"/>
    <n v="61.96"/>
    <n v="2"/>
    <n v="0"/>
    <n v="27.881999999999998"/>
  </r>
  <r>
    <n v="8157"/>
    <s v="CA-2013-131296"/>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s v="CA-2013-103464"/>
    <x v="0"/>
    <x v="741"/>
    <d v="2013-11-23T00:00:00"/>
    <s v="Standard Class"/>
    <s v="PG-18820"/>
    <s v="Patrick Gardner"/>
    <x v="0"/>
    <s v="United States"/>
    <s v="San Diego"/>
    <x v="1"/>
    <n v="92105"/>
    <x v="1"/>
    <s v="TEC-AC-10002842"/>
    <x v="2"/>
    <x v="11"/>
    <s v="WD My Passport Ultra 2TB Portable External Hard Drive"/>
    <n v="595"/>
    <n v="5"/>
    <n v="0"/>
    <n v="95.200000000000031"/>
  </r>
  <r>
    <n v="8159"/>
    <s v="CA-2014-136238"/>
    <x v="3"/>
    <x v="377"/>
    <d v="2015-01-02T00:00:00"/>
    <s v="Standard Class"/>
    <s v="KB-16240"/>
    <s v="Karen Bern"/>
    <x v="1"/>
    <s v="United States"/>
    <s v="Odessa"/>
    <x v="5"/>
    <n v="79762"/>
    <x v="2"/>
    <s v="OFF-PA-10004285"/>
    <x v="1"/>
    <x v="10"/>
    <s v="Xerox 1959"/>
    <n v="16.032"/>
    <n v="3"/>
    <n v="0.2"/>
    <n v="5.6111999999999993"/>
  </r>
  <r>
    <n v="8160"/>
    <s v="CA-2013-120803"/>
    <x v="0"/>
    <x v="1185"/>
    <d v="2013-03-14T00:00:00"/>
    <s v="Standard Class"/>
    <s v="RB-19465"/>
    <s v="Rick Bensley"/>
    <x v="2"/>
    <s v="United States"/>
    <s v="Milford"/>
    <x v="29"/>
    <n v="6460"/>
    <x v="3"/>
    <s v="TEC-AC-10004469"/>
    <x v="2"/>
    <x v="11"/>
    <s v="Microsoft Sculpt Comfort Mouse"/>
    <n v="199.75"/>
    <n v="5"/>
    <n v="0"/>
    <n v="87.890000000000015"/>
  </r>
  <r>
    <n v="8161"/>
    <s v="CA-2013-134138"/>
    <x v="0"/>
    <x v="595"/>
    <d v="2013-02-20T00:00:00"/>
    <s v="Standard Class"/>
    <s v="JD-15790"/>
    <s v="John Dryer"/>
    <x v="0"/>
    <s v="United States"/>
    <s v="Belleville"/>
    <x v="30"/>
    <n v="7109"/>
    <x v="3"/>
    <s v="FUR-CH-10001545"/>
    <x v="0"/>
    <x v="1"/>
    <s v="Hon Comfortask Task/Swivel Chairs"/>
    <n v="227.96"/>
    <n v="2"/>
    <n v="0"/>
    <n v="36.473600000000005"/>
  </r>
  <r>
    <n v="8162"/>
    <s v="CA-2012-120915"/>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s v="CA-2012-120915"/>
    <x v="1"/>
    <x v="694"/>
    <d v="2012-10-03T00:00:00"/>
    <s v="Second Class"/>
    <s v="JJ-15445"/>
    <s v="Jennifer Jackson"/>
    <x v="0"/>
    <s v="United States"/>
    <s v="New York City"/>
    <x v="15"/>
    <n v="10035"/>
    <x v="3"/>
    <s v="TEC-PH-10003012"/>
    <x v="2"/>
    <x v="7"/>
    <s v="Nortel Meridian M3904 Professional Digital phone"/>
    <n v="307.98"/>
    <n v="2"/>
    <n v="0"/>
    <n v="89.314199999999971"/>
  </r>
  <r>
    <n v="8164"/>
    <s v="CA-2012-168207"/>
    <x v="1"/>
    <x v="121"/>
    <d v="2012-11-06T00:00:00"/>
    <s v="Standard Class"/>
    <s v="LT-17110"/>
    <s v="Liz Thompson"/>
    <x v="0"/>
    <s v="United States"/>
    <s v="San Diego"/>
    <x v="1"/>
    <n v="92105"/>
    <x v="1"/>
    <s v="FUR-FU-10004909"/>
    <x v="0"/>
    <x v="5"/>
    <s v="Contemporary Wood/Metal Frame"/>
    <n v="96.960000000000008"/>
    <n v="6"/>
    <n v="0"/>
    <n v="33.935999999999993"/>
  </r>
  <r>
    <n v="8165"/>
    <s v="CA-2012-168207"/>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s v="CA-2012-168207"/>
    <x v="1"/>
    <x v="121"/>
    <d v="2012-11-06T00:00:00"/>
    <s v="Standard Class"/>
    <s v="LT-17110"/>
    <s v="Liz Thompson"/>
    <x v="0"/>
    <s v="United States"/>
    <s v="San Diego"/>
    <x v="1"/>
    <n v="92105"/>
    <x v="1"/>
    <s v="OFF-BI-10003355"/>
    <x v="1"/>
    <x v="8"/>
    <s v="Cardinal Holdit Business Card Pockets"/>
    <n v="11.952000000000002"/>
    <n v="3"/>
    <n v="0.2"/>
    <n v="4.1832000000000003"/>
  </r>
  <r>
    <n v="8167"/>
    <s v="CA-2012-168207"/>
    <x v="1"/>
    <x v="121"/>
    <d v="2012-11-06T00:00:00"/>
    <s v="Standard Class"/>
    <s v="LT-17110"/>
    <s v="Liz Thompson"/>
    <x v="0"/>
    <s v="United States"/>
    <s v="San Diego"/>
    <x v="1"/>
    <n v="92105"/>
    <x v="1"/>
    <s v="FUR-BO-10004357"/>
    <x v="0"/>
    <x v="0"/>
    <s v="O'Sullivan Living Dimensions 3-Shelf Bookcases"/>
    <n v="512.49900000000002"/>
    <n v="3"/>
    <n v="0.15"/>
    <n v="-30.147000000000048"/>
  </r>
  <r>
    <n v="8168"/>
    <s v="CA-2013-144148"/>
    <x v="0"/>
    <x v="995"/>
    <d v="2013-08-06T00:00:00"/>
    <s v="Standard Class"/>
    <s v="AH-10690"/>
    <s v="Anna Häberlin"/>
    <x v="1"/>
    <s v="United States"/>
    <s v="San Francisco"/>
    <x v="1"/>
    <n v="94122"/>
    <x v="1"/>
    <s v="FUR-TA-10002774"/>
    <x v="0"/>
    <x v="3"/>
    <s v="Laminate Occasional Tables"/>
    <n v="863.12800000000004"/>
    <n v="7"/>
    <n v="0.2"/>
    <n v="-32.367300000000085"/>
  </r>
  <r>
    <n v="8169"/>
    <s v="CA-2014-107174"/>
    <x v="3"/>
    <x v="44"/>
    <d v="2014-11-14T00:00:00"/>
    <s v="Standard Class"/>
    <s v="AB-10060"/>
    <s v="Adam Bellavance"/>
    <x v="2"/>
    <s v="United States"/>
    <s v="Seattle"/>
    <x v="4"/>
    <n v="98105"/>
    <x v="1"/>
    <s v="FUR-TA-10004575"/>
    <x v="0"/>
    <x v="3"/>
    <s v="Hon 5100 Series Wood Tables"/>
    <n v="2036.8600000000001"/>
    <n v="7"/>
    <n v="0"/>
    <n v="366.63479999999993"/>
  </r>
  <r>
    <n v="8170"/>
    <s v="CA-2014-107174"/>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s v="CA-2014-107174"/>
    <x v="3"/>
    <x v="44"/>
    <d v="2014-11-14T00:00:00"/>
    <s v="Standard Class"/>
    <s v="AB-10060"/>
    <s v="Adam Bellavance"/>
    <x v="2"/>
    <s v="United States"/>
    <s v="Seattle"/>
    <x v="4"/>
    <n v="98105"/>
    <x v="1"/>
    <s v="TEC-AC-10001465"/>
    <x v="2"/>
    <x v="11"/>
    <s v="SanDisk Cruzer 64 GB USB Flash Drive"/>
    <n v="108.96000000000001"/>
    <n v="3"/>
    <n v="0"/>
    <n v="32.687999999999988"/>
  </r>
  <r>
    <n v="8172"/>
    <s v="CA-2013-146150"/>
    <x v="0"/>
    <x v="1173"/>
    <d v="2013-02-19T00:00:00"/>
    <s v="Standard Class"/>
    <s v="FM-14380"/>
    <s v="Fred McMath"/>
    <x v="0"/>
    <s v="United States"/>
    <s v="Jackson"/>
    <x v="35"/>
    <n v="39212"/>
    <x v="0"/>
    <s v="OFF-AR-10002240"/>
    <x v="1"/>
    <x v="6"/>
    <s v="Panasonic KP-150 Electric Pencil Sharpener"/>
    <n v="264.18"/>
    <n v="7"/>
    <n v="0"/>
    <n v="68.686800000000005"/>
  </r>
  <r>
    <n v="8173"/>
    <s v="CA-2011-114125"/>
    <x v="2"/>
    <x v="868"/>
    <d v="2011-07-13T00:00:00"/>
    <s v="Standard Class"/>
    <s v="GH-14410"/>
    <s v="Gary Hansen"/>
    <x v="2"/>
    <s v="United States"/>
    <s v="Los Angeles"/>
    <x v="1"/>
    <n v="90049"/>
    <x v="1"/>
    <s v="OFF-LA-10004559"/>
    <x v="1"/>
    <x v="2"/>
    <s v="Avery 49"/>
    <n v="2.88"/>
    <n v="1"/>
    <n v="0"/>
    <n v="1.4112"/>
  </r>
  <r>
    <n v="8174"/>
    <s v="CA-2011-114125"/>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s v="CA-2011-114125"/>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s v="CA-2013-114944"/>
    <x v="0"/>
    <x v="806"/>
    <d v="2013-02-04T00:00:00"/>
    <s v="Standard Class"/>
    <s v="HE-14800"/>
    <s v="Harold Engle"/>
    <x v="1"/>
    <s v="United States"/>
    <s v="Chicago"/>
    <x v="10"/>
    <n v="60623"/>
    <x v="2"/>
    <s v="OFF-PA-10003892"/>
    <x v="1"/>
    <x v="10"/>
    <s v="Xerox 1943"/>
    <n v="156.512"/>
    <n v="4"/>
    <n v="0.2"/>
    <n v="52.822799999999987"/>
  </r>
  <r>
    <n v="8177"/>
    <s v="CA-2013-135965"/>
    <x v="0"/>
    <x v="897"/>
    <d v="2013-09-26T00:00:00"/>
    <s v="First Class"/>
    <s v="SZ-20035"/>
    <s v="Sam Zeldin"/>
    <x v="2"/>
    <s v="United States"/>
    <s v="New York City"/>
    <x v="15"/>
    <n v="10035"/>
    <x v="3"/>
    <s v="OFF-ST-10002370"/>
    <x v="1"/>
    <x v="4"/>
    <s v="Sortfiler Multipurpose Personal File Organizer, Black"/>
    <n v="128.34"/>
    <n v="6"/>
    <n v="0"/>
    <n v="37.218599999999995"/>
  </r>
  <r>
    <n v="8178"/>
    <s v="CA-2014-149699"/>
    <x v="3"/>
    <x v="66"/>
    <d v="2014-12-25T00:00:00"/>
    <s v="First Class"/>
    <s v="CM-12115"/>
    <s v="Chad McGuire"/>
    <x v="0"/>
    <s v="United States"/>
    <s v="Los Angeles"/>
    <x v="1"/>
    <n v="90008"/>
    <x v="1"/>
    <s v="TEC-AC-10000474"/>
    <x v="2"/>
    <x v="11"/>
    <s v="Kensington Expert Mouse Optical USB Trackball for PC or Mac"/>
    <n v="474.95"/>
    <n v="5"/>
    <n v="0"/>
    <n v="142.48499999999993"/>
  </r>
  <r>
    <n v="8179"/>
    <s v="CA-2013-166429"/>
    <x v="0"/>
    <x v="476"/>
    <d v="2013-09-09T00:00:00"/>
    <s v="Standard Class"/>
    <s v="TG-21310"/>
    <s v="Toby Gnade"/>
    <x v="0"/>
    <s v="United States"/>
    <s v="Des Moines"/>
    <x v="4"/>
    <n v="98198"/>
    <x v="1"/>
    <s v="TEC-CO-10002095"/>
    <x v="2"/>
    <x v="16"/>
    <s v="Hewlett Packard 610 Color Digital Copier / Printer"/>
    <n v="999.98"/>
    <n v="2"/>
    <n v="0"/>
    <n v="449.99099999999999"/>
  </r>
  <r>
    <n v="8180"/>
    <s v="CA-2012-112767"/>
    <x v="1"/>
    <x v="991"/>
    <d v="2012-08-06T00:00:00"/>
    <s v="Standard Class"/>
    <s v="DK-12985"/>
    <s v="Darren Koutras"/>
    <x v="0"/>
    <s v="United States"/>
    <s v="Springfield"/>
    <x v="21"/>
    <n v="97477"/>
    <x v="1"/>
    <s v="FUR-TA-10003469"/>
    <x v="0"/>
    <x v="3"/>
    <s v="Balt Split Level Computer Training Table"/>
    <n v="277.5"/>
    <n v="4"/>
    <n v="0.5"/>
    <n v="-188.7"/>
  </r>
  <r>
    <n v="8181"/>
    <s v="CA-2012-119879"/>
    <x v="1"/>
    <x v="82"/>
    <d v="2012-11-25T00:00:00"/>
    <s v="Standard Class"/>
    <s v="SS-20410"/>
    <s v="Shahid Shariari"/>
    <x v="0"/>
    <s v="United States"/>
    <s v="Philadelphia"/>
    <x v="9"/>
    <n v="19120"/>
    <x v="3"/>
    <s v="FUR-TA-10002958"/>
    <x v="0"/>
    <x v="3"/>
    <s v="Bevis Oval Conference Table, Walnut"/>
    <n v="1252.704"/>
    <n v="8"/>
    <n v="0.4"/>
    <n v="-480.20320000000027"/>
  </r>
  <r>
    <n v="8182"/>
    <s v="CA-2012-119879"/>
    <x v="1"/>
    <x v="82"/>
    <d v="2012-11-25T00:00:00"/>
    <s v="Standard Class"/>
    <s v="SS-20410"/>
    <s v="Shahid Shariari"/>
    <x v="0"/>
    <s v="United States"/>
    <s v="Philadelphia"/>
    <x v="9"/>
    <n v="19120"/>
    <x v="3"/>
    <s v="TEC-PH-10002923"/>
    <x v="2"/>
    <x v="7"/>
    <s v="Logitech B530 USB Headset - headset - Full size, Binaural"/>
    <n v="110.97"/>
    <n v="5"/>
    <n v="0.4"/>
    <n v="-24.043499999999995"/>
  </r>
  <r>
    <n v="8183"/>
    <s v="CA-2014-155642"/>
    <x v="3"/>
    <x v="796"/>
    <d v="2014-05-23T00:00:00"/>
    <s v="Standard Class"/>
    <s v="BM-11575"/>
    <s v="Brendan Murry"/>
    <x v="1"/>
    <s v="United States"/>
    <s v="Chicago"/>
    <x v="10"/>
    <n v="60653"/>
    <x v="2"/>
    <s v="FUR-FU-10004973"/>
    <x v="0"/>
    <x v="5"/>
    <s v="Flat Face Poster Frame"/>
    <n v="22.608000000000001"/>
    <n v="3"/>
    <n v="0.6"/>
    <n v="-10.173599999999997"/>
  </r>
  <r>
    <n v="8184"/>
    <s v="CA-2014-155642"/>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s v="US-2014-101721"/>
    <x v="3"/>
    <x v="283"/>
    <d v="2014-07-28T00:00:00"/>
    <s v="Standard Class"/>
    <s v="MY-17380"/>
    <s v="Maribeth Yedwab"/>
    <x v="1"/>
    <s v="United States"/>
    <s v="Chicago"/>
    <x v="10"/>
    <n v="60623"/>
    <x v="2"/>
    <s v="OFF-PA-10003641"/>
    <x v="1"/>
    <x v="10"/>
    <s v="Xerox 1909"/>
    <n v="63.311999999999998"/>
    <n v="3"/>
    <n v="0.2"/>
    <n v="20.576399999999996"/>
  </r>
  <r>
    <n v="8186"/>
    <s v="CA-2012-136728"/>
    <x v="1"/>
    <x v="1023"/>
    <d v="2012-09-17T00:00:00"/>
    <s v="Second Class"/>
    <s v="AG-10900"/>
    <s v="Arthur Gainer"/>
    <x v="0"/>
    <s v="United States"/>
    <s v="Chicago"/>
    <x v="10"/>
    <n v="60623"/>
    <x v="2"/>
    <s v="OFF-EN-10002621"/>
    <x v="1"/>
    <x v="12"/>
    <s v="Staples"/>
    <n v="7.8239999999999998"/>
    <n v="1"/>
    <n v="0.2"/>
    <n v="2.9339999999999997"/>
  </r>
  <r>
    <n v="8187"/>
    <s v="CA-2012-136728"/>
    <x v="1"/>
    <x v="1023"/>
    <d v="2012-09-17T00:00:00"/>
    <s v="Second Class"/>
    <s v="AG-10900"/>
    <s v="Arthur Gainer"/>
    <x v="0"/>
    <s v="United States"/>
    <s v="Chicago"/>
    <x v="10"/>
    <n v="60623"/>
    <x v="2"/>
    <s v="FUR-CH-10003817"/>
    <x v="0"/>
    <x v="1"/>
    <s v="Global Value Steno Chair, Gray"/>
    <n v="170.072"/>
    <n v="4"/>
    <n v="0.3"/>
    <n v="-12.147999999999996"/>
  </r>
  <r>
    <n v="8188"/>
    <s v="CA-2013-127194"/>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s v="CA-2012-140375"/>
    <x v="1"/>
    <x v="653"/>
    <d v="2012-10-05T00:00:00"/>
    <s v="Second Class"/>
    <s v="SG-20470"/>
    <s v="Sheri Gordon"/>
    <x v="0"/>
    <s v="United States"/>
    <s v="Rockville"/>
    <x v="39"/>
    <n v="20852"/>
    <x v="3"/>
    <s v="OFF-PA-10001870"/>
    <x v="1"/>
    <x v="10"/>
    <s v="Xerox 202"/>
    <n v="19.440000000000001"/>
    <n v="3"/>
    <n v="0"/>
    <n v="9.3312000000000008"/>
  </r>
  <r>
    <n v="8190"/>
    <s v="CA-2012-140375"/>
    <x v="1"/>
    <x v="653"/>
    <d v="2012-10-05T00:00:00"/>
    <s v="Second Class"/>
    <s v="SG-20470"/>
    <s v="Sheri Gordon"/>
    <x v="0"/>
    <s v="United States"/>
    <s v="Rockville"/>
    <x v="39"/>
    <n v="20852"/>
    <x v="3"/>
    <s v="OFF-BI-10000320"/>
    <x v="1"/>
    <x v="8"/>
    <s v="GBC Plastic Binding Combs"/>
    <n v="7.38"/>
    <n v="1"/>
    <n v="0"/>
    <n v="3.6162000000000001"/>
  </r>
  <r>
    <n v="8191"/>
    <s v="US-2014-155866"/>
    <x v="3"/>
    <x v="701"/>
    <d v="2014-11-22T00:00:00"/>
    <s v="Standard Class"/>
    <s v="CC-12370"/>
    <s v="Christopher Conant"/>
    <x v="0"/>
    <s v="United States"/>
    <s v="New York City"/>
    <x v="15"/>
    <n v="10011"/>
    <x v="3"/>
    <s v="OFF-PA-10004735"/>
    <x v="1"/>
    <x v="10"/>
    <s v="Xerox 1905"/>
    <n v="38.880000000000003"/>
    <n v="6"/>
    <n v="0"/>
    <n v="18.662400000000002"/>
  </r>
  <r>
    <n v="8192"/>
    <s v="US-2014-155866"/>
    <x v="3"/>
    <x v="701"/>
    <d v="2014-11-22T00:00:00"/>
    <s v="Standard Class"/>
    <s v="CC-12370"/>
    <s v="Christopher Conant"/>
    <x v="0"/>
    <s v="United States"/>
    <s v="New York City"/>
    <x v="15"/>
    <n v="10011"/>
    <x v="3"/>
    <s v="FUR-FU-10004091"/>
    <x v="0"/>
    <x v="5"/>
    <s v="Howard Miller 13&quot; Diameter Goldtone Round Wall Clock"/>
    <n v="187.76"/>
    <n v="4"/>
    <n v="0"/>
    <n v="76.9816"/>
  </r>
  <r>
    <n v="8193"/>
    <s v="CA-2012-141327"/>
    <x v="1"/>
    <x v="672"/>
    <d v="2012-12-03T00:00:00"/>
    <s v="First Class"/>
    <s v="LR-16915"/>
    <s v="Lena Radford"/>
    <x v="0"/>
    <s v="United States"/>
    <s v="Durham"/>
    <x v="3"/>
    <n v="27707"/>
    <x v="0"/>
    <s v="OFF-BI-10000546"/>
    <x v="1"/>
    <x v="8"/>
    <s v="Avery Durable Binders"/>
    <n v="6.0480000000000009"/>
    <n v="7"/>
    <n v="0.7"/>
    <n v="-4.2336000000000009"/>
  </r>
  <r>
    <n v="8194"/>
    <s v="CA-2012-141327"/>
    <x v="1"/>
    <x v="672"/>
    <d v="2012-12-03T00:00:00"/>
    <s v="First Class"/>
    <s v="LR-16915"/>
    <s v="Lena Radford"/>
    <x v="0"/>
    <s v="United States"/>
    <s v="Durham"/>
    <x v="3"/>
    <n v="27707"/>
    <x v="0"/>
    <s v="OFF-AP-10001293"/>
    <x v="1"/>
    <x v="9"/>
    <s v="Belkin 8 Outlet Surge Protector"/>
    <n v="98.352000000000004"/>
    <n v="3"/>
    <n v="0.2"/>
    <n v="9.8351999999999933"/>
  </r>
  <r>
    <n v="8195"/>
    <s v="CA-2012-141327"/>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s v="CA-2012-136700"/>
    <x v="1"/>
    <x v="401"/>
    <d v="2012-12-11T00:00:00"/>
    <s v="Second Class"/>
    <s v="DB-13120"/>
    <s v="David Bremer"/>
    <x v="1"/>
    <s v="United States"/>
    <s v="Santa Barbara"/>
    <x v="1"/>
    <n v="93101"/>
    <x v="1"/>
    <s v="OFF-PA-10004519"/>
    <x v="1"/>
    <x v="10"/>
    <s v="Spiral Phone Message Books with Labels by Adams"/>
    <n v="8.9600000000000009"/>
    <n v="2"/>
    <n v="0"/>
    <n v="4.3904000000000005"/>
  </r>
  <r>
    <n v="8197"/>
    <s v="CA-2014-102736"/>
    <x v="3"/>
    <x v="528"/>
    <d v="2014-09-10T00:00:00"/>
    <s v="Standard Class"/>
    <s v="LP-17095"/>
    <s v="Liz Preis"/>
    <x v="0"/>
    <s v="United States"/>
    <s v="Knoxville"/>
    <x v="18"/>
    <n v="37918"/>
    <x v="0"/>
    <s v="TEC-AC-10004568"/>
    <x v="2"/>
    <x v="11"/>
    <s v="Maxell LTO Ultrium - 800 GB"/>
    <n v="89.567999999999998"/>
    <n v="4"/>
    <n v="0.2"/>
    <n v="-1.119600000000009"/>
  </r>
  <r>
    <n v="8198"/>
    <s v="CA-2014-102736"/>
    <x v="3"/>
    <x v="528"/>
    <d v="2014-09-10T00:00:00"/>
    <s v="Standard Class"/>
    <s v="LP-17095"/>
    <s v="Liz Preis"/>
    <x v="0"/>
    <s v="United States"/>
    <s v="Knoxville"/>
    <x v="18"/>
    <n v="37918"/>
    <x v="0"/>
    <s v="OFF-AR-10001897"/>
    <x v="1"/>
    <x v="6"/>
    <s v="Model L Table or Wall-Mount Pencil Sharpener"/>
    <n v="71.959999999999994"/>
    <n v="5"/>
    <n v="0.2"/>
    <n v="7.1960000000000015"/>
  </r>
  <r>
    <n v="8199"/>
    <s v="CA-2014-102736"/>
    <x v="3"/>
    <x v="528"/>
    <d v="2014-09-10T00:00:00"/>
    <s v="Standard Class"/>
    <s v="LP-17095"/>
    <s v="Liz Preis"/>
    <x v="0"/>
    <s v="United States"/>
    <s v="Knoxville"/>
    <x v="18"/>
    <n v="37918"/>
    <x v="0"/>
    <s v="OFF-PA-10001800"/>
    <x v="1"/>
    <x v="10"/>
    <s v="Xerox 220"/>
    <n v="15.552000000000003"/>
    <n v="3"/>
    <n v="0.2"/>
    <n v="5.4432"/>
  </r>
  <r>
    <n v="8200"/>
    <s v="CA-2014-125269"/>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s v="CA-2014-125269"/>
    <x v="3"/>
    <x v="558"/>
    <d v="2014-05-01T00:00:00"/>
    <s v="Standard Class"/>
    <s v="AF-10870"/>
    <s v="Art Ferguson"/>
    <x v="0"/>
    <s v="United States"/>
    <s v="Chicago"/>
    <x v="10"/>
    <n v="60610"/>
    <x v="2"/>
    <s v="OFF-ST-10004123"/>
    <x v="1"/>
    <x v="4"/>
    <s v="Safco Industrial Wire Shelving System"/>
    <n v="72.784000000000006"/>
    <n v="1"/>
    <n v="0.2"/>
    <n v="-18.196000000000002"/>
  </r>
  <r>
    <n v="8202"/>
    <s v="CA-2012-114811"/>
    <x v="1"/>
    <x v="627"/>
    <d v="2012-11-08T00:00:00"/>
    <s v="Same Day"/>
    <s v="KD-16495"/>
    <s v="Keith Dawkins"/>
    <x v="1"/>
    <s v="United States"/>
    <s v="New York City"/>
    <x v="15"/>
    <n v="10024"/>
    <x v="3"/>
    <s v="OFF-ST-10000885"/>
    <x v="1"/>
    <x v="4"/>
    <s v="Fellowes Desktop Hanging File Manager"/>
    <n v="67.150000000000006"/>
    <n v="5"/>
    <n v="0"/>
    <n v="16.787500000000001"/>
  </r>
  <r>
    <n v="8203"/>
    <s v="CA-2012-114811"/>
    <x v="1"/>
    <x v="627"/>
    <d v="2012-11-08T00:00:00"/>
    <s v="Same Day"/>
    <s v="KD-16495"/>
    <s v="Keith Dawkins"/>
    <x v="1"/>
    <s v="United States"/>
    <s v="New York City"/>
    <x v="15"/>
    <n v="10024"/>
    <x v="3"/>
    <s v="TEC-PH-10004165"/>
    <x v="2"/>
    <x v="7"/>
    <s v="Mitel MiVoice 5330e IP Phone"/>
    <n v="549.98"/>
    <n v="2"/>
    <n v="0"/>
    <n v="142.9948"/>
  </r>
  <r>
    <n v="8204"/>
    <s v="CA-2012-114811"/>
    <x v="1"/>
    <x v="627"/>
    <d v="2012-11-08T00:00:00"/>
    <s v="Same Day"/>
    <s v="KD-16495"/>
    <s v="Keith Dawkins"/>
    <x v="1"/>
    <s v="United States"/>
    <s v="New York City"/>
    <x v="15"/>
    <n v="10024"/>
    <x v="3"/>
    <s v="FUR-FU-10002240"/>
    <x v="0"/>
    <x v="5"/>
    <s v="Nu-Dell EZ-Mount Plastic Wall Frames"/>
    <n v="11.82"/>
    <n v="3"/>
    <n v="0"/>
    <n v="4.7279999999999998"/>
  </r>
  <r>
    <n v="8205"/>
    <s v="CA-2012-114811"/>
    <x v="1"/>
    <x v="627"/>
    <d v="2012-11-08T00:00:00"/>
    <s v="Same Day"/>
    <s v="KD-16495"/>
    <s v="Keith Dawkins"/>
    <x v="1"/>
    <s v="United States"/>
    <s v="New York City"/>
    <x v="15"/>
    <n v="10024"/>
    <x v="3"/>
    <s v="TEC-MA-10000045"/>
    <x v="2"/>
    <x v="15"/>
    <s v="Zebra ZM400 Thermal Label Printer"/>
    <n v="4643.8"/>
    <n v="4"/>
    <n v="0"/>
    <n v="2229.0239999999999"/>
  </r>
  <r>
    <n v="8206"/>
    <s v="CA-2012-114811"/>
    <x v="1"/>
    <x v="627"/>
    <d v="2012-11-08T00:00:00"/>
    <s v="Same Day"/>
    <s v="KD-16495"/>
    <s v="Keith Dawkins"/>
    <x v="1"/>
    <s v="United States"/>
    <s v="New York City"/>
    <x v="15"/>
    <n v="10024"/>
    <x v="3"/>
    <s v="FUR-CH-10003746"/>
    <x v="0"/>
    <x v="1"/>
    <s v="Hon 4070 Series Pagoda Round Back Stacking Chairs"/>
    <n v="577.76400000000001"/>
    <n v="2"/>
    <n v="0.1"/>
    <n v="115.5528"/>
  </r>
  <r>
    <n v="8207"/>
    <s v="CA-2012-122266"/>
    <x v="1"/>
    <x v="33"/>
    <d v="2012-04-30T00:00:00"/>
    <s v="Standard Class"/>
    <s v="SA-20830"/>
    <s v="Sue Ann Reed"/>
    <x v="0"/>
    <s v="United States"/>
    <s v="Daytona Beach"/>
    <x v="2"/>
    <n v="32114"/>
    <x v="0"/>
    <s v="FUR-TA-10000577"/>
    <x v="0"/>
    <x v="3"/>
    <s v="Bretford CR4500 Series Slim Rectangular Table"/>
    <n v="191.5155"/>
    <n v="1"/>
    <n v="0.45"/>
    <n v="-76.606200000000001"/>
  </r>
  <r>
    <n v="8208"/>
    <s v="CA-2012-122266"/>
    <x v="1"/>
    <x v="33"/>
    <d v="2012-04-30T00:00:00"/>
    <s v="Standard Class"/>
    <s v="SA-20830"/>
    <s v="Sue Ann Reed"/>
    <x v="0"/>
    <s v="United States"/>
    <s v="Daytona Beach"/>
    <x v="2"/>
    <n v="32114"/>
    <x v="0"/>
    <s v="OFF-AR-10004757"/>
    <x v="1"/>
    <x v="6"/>
    <s v="Crayola Colored Pencils"/>
    <n v="2.6240000000000001"/>
    <n v="1"/>
    <n v="0.2"/>
    <n v="0.42639999999999978"/>
  </r>
  <r>
    <n v="8209"/>
    <s v="CA-2012-141565"/>
    <x v="1"/>
    <x v="1181"/>
    <d v="2012-09-24T00:00:00"/>
    <s v="Standard Class"/>
    <s v="BG-11035"/>
    <s v="Barry Gonzalez"/>
    <x v="0"/>
    <s v="United States"/>
    <s v="Nashville"/>
    <x v="18"/>
    <n v="37211"/>
    <x v="0"/>
    <s v="OFF-BI-10000545"/>
    <x v="1"/>
    <x v="8"/>
    <s v="GBC Ibimaster 500 Manual ProClick Binding System"/>
    <n v="1369.7640000000001"/>
    <n v="6"/>
    <n v="0.7"/>
    <n v="-913.17599999999993"/>
  </r>
  <r>
    <n v="8210"/>
    <s v="CA-2012-141565"/>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s v="CA-2014-128769"/>
    <x v="3"/>
    <x v="210"/>
    <d v="2014-09-13T00:00:00"/>
    <s v="Standard Class"/>
    <s v="DM-12955"/>
    <s v="Dario Medina"/>
    <x v="1"/>
    <s v="United States"/>
    <s v="Nashville"/>
    <x v="18"/>
    <n v="37211"/>
    <x v="0"/>
    <s v="OFF-AP-10001271"/>
    <x v="1"/>
    <x v="9"/>
    <s v="Eureka The Boss Cordless Rechargeable Stick Vac"/>
    <n v="81.567999999999998"/>
    <n v="2"/>
    <n v="0.2"/>
    <n v="7.1372000000000035"/>
  </r>
  <r>
    <n v="8212"/>
    <s v="CA-2013-116337"/>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s v="CA-2013-116337"/>
    <x v="0"/>
    <x v="77"/>
    <d v="2013-11-13T00:00:00"/>
    <s v="Standard Class"/>
    <s v="MC-17845"/>
    <s v="Michael Chen"/>
    <x v="0"/>
    <s v="United States"/>
    <s v="Dallas"/>
    <x v="5"/>
    <n v="75220"/>
    <x v="2"/>
    <s v="OFF-ST-10001272"/>
    <x v="1"/>
    <x v="4"/>
    <s v="Mini 13-1/2 Capacity Data Binder Rack, Pearl"/>
    <n v="314.08800000000002"/>
    <n v="3"/>
    <n v="0.2"/>
    <n v="19.630499999999998"/>
  </r>
  <r>
    <n v="8214"/>
    <s v="CA-2012-120845"/>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s v="CA-2012-120845"/>
    <x v="1"/>
    <x v="12"/>
    <d v="2012-10-02T00:00:00"/>
    <s v="Standard Class"/>
    <s v="ML-17395"/>
    <s v="Marina Lichtenstein"/>
    <x v="1"/>
    <s v="United States"/>
    <s v="Murfreesboro"/>
    <x v="18"/>
    <n v="37130"/>
    <x v="0"/>
    <s v="OFF-PA-10004665"/>
    <x v="1"/>
    <x v="10"/>
    <s v="Advantus Motivational Note Cards"/>
    <n v="10.48"/>
    <n v="1"/>
    <n v="0.2"/>
    <n v="3.7989999999999995"/>
  </r>
  <r>
    <n v="8216"/>
    <s v="CA-2012-120845"/>
    <x v="1"/>
    <x v="12"/>
    <d v="2012-10-02T00:00:00"/>
    <s v="Standard Class"/>
    <s v="ML-17395"/>
    <s v="Marina Lichtenstein"/>
    <x v="1"/>
    <s v="United States"/>
    <s v="Murfreesboro"/>
    <x v="18"/>
    <n v="37130"/>
    <x v="0"/>
    <s v="OFF-BI-10004506"/>
    <x v="1"/>
    <x v="8"/>
    <s v="Wilson Jones data.warehouse D-Ring Binders with DublLock"/>
    <n v="2.4690000000000003"/>
    <n v="1"/>
    <n v="0.7"/>
    <n v="-1.8106"/>
  </r>
  <r>
    <n v="8217"/>
    <s v="CA-2012-120845"/>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s v="CA-2011-120775"/>
    <x v="2"/>
    <x v="462"/>
    <d v="2011-10-07T00:00:00"/>
    <s v="Standard Class"/>
    <s v="RD-19930"/>
    <s v="Russell D'Ascenzo"/>
    <x v="0"/>
    <s v="United States"/>
    <s v="Dallas"/>
    <x v="5"/>
    <n v="75217"/>
    <x v="2"/>
    <s v="OFF-FA-10002676"/>
    <x v="1"/>
    <x v="13"/>
    <s v="Colored Push Pins"/>
    <n v="4.3440000000000003"/>
    <n v="3"/>
    <n v="0.2"/>
    <n v="0.86879999999999979"/>
  </r>
  <r>
    <n v="8219"/>
    <s v="CA-2011-120775"/>
    <x v="2"/>
    <x v="462"/>
    <d v="2011-10-07T00:00:00"/>
    <s v="Standard Class"/>
    <s v="RD-19930"/>
    <s v="Russell D'Ascenzo"/>
    <x v="0"/>
    <s v="United States"/>
    <s v="Dallas"/>
    <x v="5"/>
    <n v="75217"/>
    <x v="2"/>
    <s v="FUR-FU-10000758"/>
    <x v="0"/>
    <x v="5"/>
    <s v="DAX Natural Wood-Tone Poster Frame"/>
    <n v="31.776000000000003"/>
    <n v="3"/>
    <n v="0.6"/>
    <n v="-19.065600000000007"/>
  </r>
  <r>
    <n v="8220"/>
    <s v="CA-2011-120775"/>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s v="CA-2011-120775"/>
    <x v="2"/>
    <x v="462"/>
    <d v="2011-10-07T00:00:00"/>
    <s v="Standard Class"/>
    <s v="RD-19930"/>
    <s v="Russell D'Ascenzo"/>
    <x v="0"/>
    <s v="United States"/>
    <s v="Dallas"/>
    <x v="5"/>
    <n v="75217"/>
    <x v="2"/>
    <s v="OFF-BI-10002609"/>
    <x v="1"/>
    <x v="8"/>
    <s v="Avery Hidden Tab Dividers for Binding Systems"/>
    <n v="1.7879999999999996"/>
    <n v="3"/>
    <n v="0.8"/>
    <n v="-3.0396000000000001"/>
  </r>
  <r>
    <n v="8222"/>
    <s v="CA-2011-120775"/>
    <x v="2"/>
    <x v="462"/>
    <d v="2011-10-07T00:00:00"/>
    <s v="Standard Class"/>
    <s v="RD-19930"/>
    <s v="Russell D'Ascenzo"/>
    <x v="0"/>
    <s v="United States"/>
    <s v="Dallas"/>
    <x v="5"/>
    <n v="75217"/>
    <x v="2"/>
    <s v="OFF-FA-10000254"/>
    <x v="1"/>
    <x v="13"/>
    <s v="Sterling Rubber Bands by Alliance"/>
    <n v="15.072000000000001"/>
    <n v="4"/>
    <n v="0.2"/>
    <n v="-3.7680000000000002"/>
  </r>
  <r>
    <n v="8223"/>
    <s v="CA-2011-152905"/>
    <x v="2"/>
    <x v="1087"/>
    <d v="2011-02-25T00:00:00"/>
    <s v="Standard Class"/>
    <s v="AB-10015"/>
    <s v="Aaron Bergman"/>
    <x v="0"/>
    <s v="United States"/>
    <s v="Arlington"/>
    <x v="5"/>
    <n v="76017"/>
    <x v="2"/>
    <s v="OFF-ST-10000321"/>
    <x v="1"/>
    <x v="4"/>
    <s v="Akro Stacking Bins"/>
    <n v="12.624000000000001"/>
    <n v="2"/>
    <n v="0.2"/>
    <n v="-2.5248000000000022"/>
  </r>
  <r>
    <n v="8224"/>
    <s v="CA-2013-104633"/>
    <x v="0"/>
    <x v="1"/>
    <d v="2013-06-17T00:00:00"/>
    <s v="Standard Class"/>
    <s v="EA-14035"/>
    <s v="Erin Ashbrook"/>
    <x v="1"/>
    <s v="United States"/>
    <s v="Pasadena"/>
    <x v="1"/>
    <n v="91104"/>
    <x v="1"/>
    <s v="OFF-PA-10000241"/>
    <x v="1"/>
    <x v="10"/>
    <s v="IBM Multi-Purpose Copy Paper, 8 1/2 x 11&quot;, Case"/>
    <n v="185.88"/>
    <n v="6"/>
    <n v="0"/>
    <n v="83.645999999999987"/>
  </r>
  <r>
    <n v="8225"/>
    <s v="CA-2013-104633"/>
    <x v="0"/>
    <x v="1"/>
    <d v="2013-06-17T00:00:00"/>
    <s v="Standard Class"/>
    <s v="EA-14035"/>
    <s v="Erin Ashbrook"/>
    <x v="1"/>
    <s v="United States"/>
    <s v="Pasadena"/>
    <x v="1"/>
    <n v="91104"/>
    <x v="1"/>
    <s v="OFF-PA-10004782"/>
    <x v="1"/>
    <x v="10"/>
    <s v="Xerox 228"/>
    <n v="12.96"/>
    <n v="2"/>
    <n v="0"/>
    <n v="6.2208000000000006"/>
  </r>
  <r>
    <n v="8226"/>
    <s v="CA-2014-104136"/>
    <x v="3"/>
    <x v="752"/>
    <d v="2014-11-05T00:00:00"/>
    <s v="Second Class"/>
    <s v="SF-20065"/>
    <s v="Sandra Flanagan"/>
    <x v="0"/>
    <s v="United States"/>
    <s v="Everett"/>
    <x v="31"/>
    <n v="2149"/>
    <x v="3"/>
    <s v="OFF-PA-10004243"/>
    <x v="1"/>
    <x v="10"/>
    <s v="Xerox 1939"/>
    <n v="189.7"/>
    <n v="10"/>
    <n v="0"/>
    <n v="91.055999999999983"/>
  </r>
  <r>
    <n v="8227"/>
    <s v="CA-2014-104136"/>
    <x v="3"/>
    <x v="752"/>
    <d v="2014-11-05T00:00:00"/>
    <s v="Second Class"/>
    <s v="SF-20065"/>
    <s v="Sandra Flanagan"/>
    <x v="0"/>
    <s v="United States"/>
    <s v="Everett"/>
    <x v="31"/>
    <n v="2149"/>
    <x v="3"/>
    <s v="OFF-PA-10001033"/>
    <x v="1"/>
    <x v="10"/>
    <s v="Xerox 1893"/>
    <n v="40.99"/>
    <n v="1"/>
    <n v="0"/>
    <n v="20.085100000000001"/>
  </r>
  <r>
    <n v="8228"/>
    <s v="CA-2013-123050"/>
    <x v="0"/>
    <x v="958"/>
    <d v="2013-04-09T00:00:00"/>
    <s v="Second Class"/>
    <s v="BC-11125"/>
    <s v="Becky Castell"/>
    <x v="2"/>
    <s v="United States"/>
    <s v="Troy"/>
    <x v="15"/>
    <n v="12180"/>
    <x v="3"/>
    <s v="FUR-FU-10000723"/>
    <x v="0"/>
    <x v="5"/>
    <s v="Deflect-o EconoMat Studded, No Bevel Mat for Low Pile Carpeting"/>
    <n v="82.64"/>
    <n v="2"/>
    <n v="0"/>
    <n v="7.4376000000000033"/>
  </r>
  <r>
    <n v="8229"/>
    <s v="CA-2013-123050"/>
    <x v="0"/>
    <x v="958"/>
    <d v="2013-04-09T00:00:00"/>
    <s v="Second Class"/>
    <s v="BC-11125"/>
    <s v="Becky Castell"/>
    <x v="2"/>
    <s v="United States"/>
    <s v="Troy"/>
    <x v="15"/>
    <n v="12180"/>
    <x v="3"/>
    <s v="OFF-ST-10003455"/>
    <x v="1"/>
    <x v="4"/>
    <s v="Tenex File Box, Personal Filing Tote with Lid, Black"/>
    <n v="31.02"/>
    <n v="2"/>
    <n v="0"/>
    <n v="8.0652000000000008"/>
  </r>
  <r>
    <n v="8230"/>
    <s v="CA-2013-123050"/>
    <x v="0"/>
    <x v="958"/>
    <d v="2013-04-09T00:00:00"/>
    <s v="Second Class"/>
    <s v="BC-11125"/>
    <s v="Becky Castell"/>
    <x v="2"/>
    <s v="United States"/>
    <s v="Troy"/>
    <x v="15"/>
    <n v="12180"/>
    <x v="3"/>
    <s v="TEC-AC-10001109"/>
    <x v="2"/>
    <x v="11"/>
    <s v="Logitech Trackman Marble Mouse"/>
    <n v="89.97"/>
    <n v="3"/>
    <n v="0"/>
    <n v="37.787400000000005"/>
  </r>
  <r>
    <n v="8231"/>
    <s v="CA-2013-162355"/>
    <x v="0"/>
    <x v="1186"/>
    <d v="2013-07-03T00:00:00"/>
    <s v="Second Class"/>
    <s v="PF-19165"/>
    <s v="Philip Fox"/>
    <x v="0"/>
    <s v="United States"/>
    <s v="Sandy Springs"/>
    <x v="32"/>
    <n v="30328"/>
    <x v="0"/>
    <s v="OFF-AR-10004344"/>
    <x v="1"/>
    <x v="6"/>
    <s v="Bulldog Vacuum Base Pencil Sharpener"/>
    <n v="35.97"/>
    <n v="3"/>
    <n v="0"/>
    <n v="9.7118999999999982"/>
  </r>
  <r>
    <n v="8232"/>
    <s v="CA-2013-162355"/>
    <x v="0"/>
    <x v="1186"/>
    <d v="2013-07-03T00:00:00"/>
    <s v="Second Class"/>
    <s v="PF-19165"/>
    <s v="Philip Fox"/>
    <x v="0"/>
    <s v="United States"/>
    <s v="Sandy Springs"/>
    <x v="32"/>
    <n v="30328"/>
    <x v="0"/>
    <s v="FUR-BO-10004695"/>
    <x v="0"/>
    <x v="0"/>
    <s v="O'Sullivan 2-Door Barrister Bookcase in Odessa Pine"/>
    <n v="1266.8599999999999"/>
    <n v="7"/>
    <n v="0"/>
    <n v="291.37779999999987"/>
  </r>
  <r>
    <n v="8233"/>
    <s v="CA-2011-158225"/>
    <x v="2"/>
    <x v="358"/>
    <d v="2011-09-28T00:00:00"/>
    <s v="Standard Class"/>
    <s v="SE-20110"/>
    <s v="Sanjit Engle"/>
    <x v="0"/>
    <s v="United States"/>
    <s v="San Jose"/>
    <x v="1"/>
    <n v="95123"/>
    <x v="1"/>
    <s v="OFF-ST-10000675"/>
    <x v="1"/>
    <x v="4"/>
    <s v="File Shuttle II and Handi-File, Black"/>
    <n v="169.45"/>
    <n v="5"/>
    <n v="0"/>
    <n v="42.362499999999997"/>
  </r>
  <r>
    <n v="8234"/>
    <s v="CA-2011-158225"/>
    <x v="2"/>
    <x v="358"/>
    <d v="2011-09-28T00:00:00"/>
    <s v="Standard Class"/>
    <s v="SE-20110"/>
    <s v="Sanjit Engle"/>
    <x v="0"/>
    <s v="United States"/>
    <s v="San Jose"/>
    <x v="1"/>
    <n v="95123"/>
    <x v="1"/>
    <s v="OFF-ST-10002301"/>
    <x v="1"/>
    <x v="4"/>
    <s v="Tennsco Commercial Shelving"/>
    <n v="40.68"/>
    <n v="2"/>
    <n v="0"/>
    <n v="0.40679999999999694"/>
  </r>
  <r>
    <n v="8235"/>
    <s v="CA-2014-102204"/>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s v="CA-2014-102204"/>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s v="CA-2014-102204"/>
    <x v="3"/>
    <x v="927"/>
    <d v="2014-05-07T00:00:00"/>
    <s v="Standard Class"/>
    <s v="CJ-12010"/>
    <s v="Caroline Jumper"/>
    <x v="0"/>
    <s v="United States"/>
    <s v="Jacksonville"/>
    <x v="2"/>
    <n v="32216"/>
    <x v="0"/>
    <s v="FUR-CH-10002024"/>
    <x v="0"/>
    <x v="1"/>
    <s v="HON 5400 Series Task Chairs for Big and Tall"/>
    <n v="2803.92"/>
    <n v="5"/>
    <n v="0.2"/>
    <n v="0"/>
  </r>
  <r>
    <n v="8238"/>
    <s v="CA-2014-103065"/>
    <x v="3"/>
    <x v="179"/>
    <d v="2014-10-21T00:00:00"/>
    <s v="Same Day"/>
    <s v="PT-19090"/>
    <s v="Pete Takahito"/>
    <x v="0"/>
    <s v="United States"/>
    <s v="Jacksonville"/>
    <x v="2"/>
    <n v="32216"/>
    <x v="0"/>
    <s v="OFF-ST-10000617"/>
    <x v="1"/>
    <x v="4"/>
    <s v="Woodgrain Magazine Files by Perma"/>
    <n v="4.7679999999999998"/>
    <n v="2"/>
    <n v="0.2"/>
    <n v="-0.7748000000000006"/>
  </r>
  <r>
    <n v="8239"/>
    <s v="CA-2014-103065"/>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s v="CA-2014-103065"/>
    <x v="3"/>
    <x v="179"/>
    <d v="2014-10-21T00:00:00"/>
    <s v="Same Day"/>
    <s v="PT-19090"/>
    <s v="Pete Takahito"/>
    <x v="0"/>
    <s v="United States"/>
    <s v="Jacksonville"/>
    <x v="2"/>
    <n v="32216"/>
    <x v="0"/>
    <s v="OFF-AR-10003251"/>
    <x v="1"/>
    <x v="6"/>
    <s v="Prang Drawing Pencil Set"/>
    <n v="4.4479999999999995"/>
    <n v="2"/>
    <n v="0.2"/>
    <n v="1.1119999999999999"/>
  </r>
  <r>
    <n v="8241"/>
    <s v="CA-2014-103065"/>
    <x v="3"/>
    <x v="179"/>
    <d v="2014-10-21T00:00:00"/>
    <s v="Same Day"/>
    <s v="PT-19090"/>
    <s v="Pete Takahito"/>
    <x v="0"/>
    <s v="United States"/>
    <s v="Jacksonville"/>
    <x v="2"/>
    <n v="32216"/>
    <x v="0"/>
    <s v="FUR-FU-10000175"/>
    <x v="0"/>
    <x v="5"/>
    <s v="DAX Wood Document Frame."/>
    <n v="43.936000000000007"/>
    <n v="4"/>
    <n v="0.2"/>
    <n v="6.0411999999999964"/>
  </r>
  <r>
    <n v="8242"/>
    <s v="CA-2011-109855"/>
    <x v="2"/>
    <x v="416"/>
    <d v="2011-09-05T00:00:00"/>
    <s v="Standard Class"/>
    <s v="LH-16900"/>
    <s v="Lena Hernandez"/>
    <x v="0"/>
    <s v="United States"/>
    <s v="New York City"/>
    <x v="15"/>
    <n v="10009"/>
    <x v="3"/>
    <s v="OFF-BI-10004716"/>
    <x v="1"/>
    <x v="8"/>
    <s v="Wilson Jones Hanging Recycled Pressboard Data Binders"/>
    <n v="23.744"/>
    <n v="2"/>
    <n v="0.2"/>
    <n v="8.3103999999999996"/>
  </r>
  <r>
    <n v="8243"/>
    <s v="CA-2011-109855"/>
    <x v="2"/>
    <x v="416"/>
    <d v="2011-09-05T00:00:00"/>
    <s v="Standard Class"/>
    <s v="LH-16900"/>
    <s v="Lena Hernandez"/>
    <x v="0"/>
    <s v="United States"/>
    <s v="New York City"/>
    <x v="15"/>
    <n v="10009"/>
    <x v="3"/>
    <s v="TEC-AC-10002842"/>
    <x v="2"/>
    <x v="11"/>
    <s v="WD My Passport Ultra 2TB Portable External Hard Drive"/>
    <n v="357"/>
    <n v="3"/>
    <n v="0"/>
    <n v="57.120000000000019"/>
  </r>
  <r>
    <n v="8244"/>
    <s v="CA-2011-109897"/>
    <x v="2"/>
    <x v="1132"/>
    <d v="2011-08-16T00:00:00"/>
    <s v="Standard Class"/>
    <s v="BW-11200"/>
    <s v="Ben Wallace"/>
    <x v="0"/>
    <s v="United States"/>
    <s v="San Francisco"/>
    <x v="1"/>
    <n v="94122"/>
    <x v="1"/>
    <s v="TEC-PH-10003691"/>
    <x v="2"/>
    <x v="7"/>
    <s v="BlackBerry Q10"/>
    <n v="806.33600000000001"/>
    <n v="8"/>
    <n v="0.2"/>
    <n v="50.396000000000015"/>
  </r>
  <r>
    <n v="8245"/>
    <s v="CA-2011-109897"/>
    <x v="2"/>
    <x v="1132"/>
    <d v="2011-08-16T00:00:00"/>
    <s v="Standard Class"/>
    <s v="BW-11200"/>
    <s v="Ben Wallace"/>
    <x v="0"/>
    <s v="United States"/>
    <s v="San Francisco"/>
    <x v="1"/>
    <n v="94122"/>
    <x v="1"/>
    <s v="FUR-FU-10002878"/>
    <x v="0"/>
    <x v="5"/>
    <s v="Seth Thomas 14&quot; Day/Date Wall Clock"/>
    <n v="85.44"/>
    <n v="3"/>
    <n v="0"/>
    <n v="31.612800000000004"/>
  </r>
  <r>
    <n v="8246"/>
    <s v="US-2011-143581"/>
    <x v="2"/>
    <x v="710"/>
    <d v="2011-08-23T00:00:00"/>
    <s v="Standard Class"/>
    <s v="BS-11365"/>
    <s v="Bill Shonely"/>
    <x v="1"/>
    <s v="United States"/>
    <s v="Columbus"/>
    <x v="32"/>
    <n v="31907"/>
    <x v="0"/>
    <s v="OFF-ST-10000991"/>
    <x v="1"/>
    <x v="4"/>
    <s v="Space Solutions HD Industrial Steel Shelving."/>
    <n v="344.90999999999997"/>
    <n v="3"/>
    <n v="0"/>
    <n v="10.347300000000004"/>
  </r>
  <r>
    <n v="8247"/>
    <s v="CA-2012-129217"/>
    <x v="1"/>
    <x v="1187"/>
    <d v="2012-05-10T00:00:00"/>
    <s v="Same Day"/>
    <s v="DP-13390"/>
    <s v="Dennis Pardue"/>
    <x v="2"/>
    <s v="United States"/>
    <s v="Aurora"/>
    <x v="10"/>
    <n v="60505"/>
    <x v="2"/>
    <s v="OFF-AP-10002439"/>
    <x v="1"/>
    <x v="9"/>
    <s v="Tripp Lite Isotel 8 Ultra 8 Outlet Metal Surge"/>
    <n v="70.969999999999985"/>
    <n v="5"/>
    <n v="0.8"/>
    <n v="-191.619"/>
  </r>
  <r>
    <n v="8248"/>
    <s v="CA-2012-129217"/>
    <x v="1"/>
    <x v="1187"/>
    <d v="2012-05-10T00:00:00"/>
    <s v="Same Day"/>
    <s v="DP-13390"/>
    <s v="Dennis Pardue"/>
    <x v="2"/>
    <s v="United States"/>
    <s v="Aurora"/>
    <x v="10"/>
    <n v="60505"/>
    <x v="2"/>
    <s v="OFF-AR-10004602"/>
    <x v="1"/>
    <x v="6"/>
    <s v="Boston KS Multi-Size Manual Pencil Sharpener"/>
    <n v="36.783999999999999"/>
    <n v="2"/>
    <n v="0.2"/>
    <n v="3.6784000000000017"/>
  </r>
  <r>
    <n v="8249"/>
    <s v="CA-2013-133816"/>
    <x v="0"/>
    <x v="1120"/>
    <d v="2013-05-14T00:00:00"/>
    <s v="Second Class"/>
    <s v="CS-12400"/>
    <s v="Christopher Schild"/>
    <x v="2"/>
    <s v="United States"/>
    <s v="Philadelphia"/>
    <x v="9"/>
    <n v="19134"/>
    <x v="3"/>
    <s v="TEC-PH-10001795"/>
    <x v="2"/>
    <x v="7"/>
    <s v="ClearOne CHATAttach 160 - speaker phone"/>
    <n v="743.98799999999994"/>
    <n v="2"/>
    <n v="0.4"/>
    <n v="-123.9980000000001"/>
  </r>
  <r>
    <n v="8250"/>
    <s v="CA-2012-140221"/>
    <x v="1"/>
    <x v="616"/>
    <d v="2012-03-09T00:00:00"/>
    <s v="Second Class"/>
    <s v="MS-17365"/>
    <s v="Maribeth Schnelling"/>
    <x v="0"/>
    <s v="United States"/>
    <s v="Chicago"/>
    <x v="10"/>
    <n v="60653"/>
    <x v="2"/>
    <s v="OFF-BI-10002854"/>
    <x v="1"/>
    <x v="8"/>
    <s v="Performers Binder/Pad Holder, Black"/>
    <n v="11.211999999999998"/>
    <n v="2"/>
    <n v="0.8"/>
    <n v="-16.818000000000005"/>
  </r>
  <r>
    <n v="8251"/>
    <s v="CA-2012-140221"/>
    <x v="1"/>
    <x v="616"/>
    <d v="2012-03-09T00:00:00"/>
    <s v="Second Class"/>
    <s v="MS-17365"/>
    <s v="Maribeth Schnelling"/>
    <x v="0"/>
    <s v="United States"/>
    <s v="Chicago"/>
    <x v="10"/>
    <n v="60653"/>
    <x v="2"/>
    <s v="FUR-FU-10000023"/>
    <x v="0"/>
    <x v="5"/>
    <s v="Eldon Wave Desk Accessories"/>
    <n v="4.7119999999999997"/>
    <n v="2"/>
    <n v="0.6"/>
    <n v="-1.8847999999999994"/>
  </r>
  <r>
    <n v="8252"/>
    <s v="CA-2012-140221"/>
    <x v="1"/>
    <x v="616"/>
    <d v="2012-03-09T00:00:00"/>
    <s v="Second Class"/>
    <s v="MS-17365"/>
    <s v="Maribeth Schnelling"/>
    <x v="0"/>
    <s v="United States"/>
    <s v="Chicago"/>
    <x v="10"/>
    <n v="60653"/>
    <x v="2"/>
    <s v="OFF-AP-10000828"/>
    <x v="1"/>
    <x v="9"/>
    <s v="Avanti 4.4 Cu. Ft. Refrigerator"/>
    <n v="180.97999999999996"/>
    <n v="5"/>
    <n v="0.8"/>
    <n v="-470.548"/>
  </r>
  <r>
    <n v="8253"/>
    <s v="CA-2012-140221"/>
    <x v="1"/>
    <x v="616"/>
    <d v="2012-03-09T00:00:00"/>
    <s v="Second Class"/>
    <s v="MS-17365"/>
    <s v="Maribeth Schnelling"/>
    <x v="0"/>
    <s v="United States"/>
    <s v="Chicago"/>
    <x v="10"/>
    <n v="60653"/>
    <x v="2"/>
    <s v="OFF-ST-10000777"/>
    <x v="1"/>
    <x v="4"/>
    <s v="Companion Letter/Legal File, Black"/>
    <n v="60.415999999999997"/>
    <n v="2"/>
    <n v="0.2"/>
    <n v="6.0416000000000025"/>
  </r>
  <r>
    <n v="8254"/>
    <s v="CA-2014-152310"/>
    <x v="3"/>
    <x v="801"/>
    <d v="2014-08-20T00:00:00"/>
    <s v="Standard Class"/>
    <s v="DK-12895"/>
    <s v="Dana Kaydos"/>
    <x v="0"/>
    <s v="United States"/>
    <s v="Seattle"/>
    <x v="4"/>
    <n v="98103"/>
    <x v="1"/>
    <s v="TEC-CO-10000971"/>
    <x v="2"/>
    <x v="16"/>
    <s v="Hewlett Packard 310 Color Digital Copier"/>
    <n v="299.99"/>
    <n v="1"/>
    <n v="0"/>
    <n v="89.996999999999986"/>
  </r>
  <r>
    <n v="8255"/>
    <s v="CA-2014-152310"/>
    <x v="3"/>
    <x v="801"/>
    <d v="2014-08-20T00:00:00"/>
    <s v="Standard Class"/>
    <s v="DK-12895"/>
    <s v="Dana Kaydos"/>
    <x v="0"/>
    <s v="United States"/>
    <s v="Seattle"/>
    <x v="4"/>
    <n v="98103"/>
    <x v="1"/>
    <s v="OFF-PA-10003134"/>
    <x v="1"/>
    <x v="10"/>
    <s v="Xerox 1937"/>
    <n v="192.16"/>
    <n v="4"/>
    <n v="0"/>
    <n v="92.236799999999988"/>
  </r>
  <r>
    <n v="8256"/>
    <s v="CA-2014-152310"/>
    <x v="3"/>
    <x v="801"/>
    <d v="2014-08-20T00:00:00"/>
    <s v="Standard Class"/>
    <s v="DK-12895"/>
    <s v="Dana Kaydos"/>
    <x v="0"/>
    <s v="United States"/>
    <s v="Seattle"/>
    <x v="4"/>
    <n v="98103"/>
    <x v="1"/>
    <s v="TEC-PH-10002538"/>
    <x v="2"/>
    <x v="7"/>
    <s v="Grandstream GXP1160 VoIP phone"/>
    <n v="242.624"/>
    <n v="8"/>
    <n v="0.2"/>
    <n v="27.295199999999973"/>
  </r>
  <r>
    <n v="8257"/>
    <s v="CA-2014-152310"/>
    <x v="3"/>
    <x v="801"/>
    <d v="2014-08-20T00:00:00"/>
    <s v="Standard Class"/>
    <s v="DK-12895"/>
    <s v="Dana Kaydos"/>
    <x v="0"/>
    <s v="United States"/>
    <s v="Seattle"/>
    <x v="4"/>
    <n v="98103"/>
    <x v="1"/>
    <s v="OFF-ST-10001228"/>
    <x v="1"/>
    <x v="4"/>
    <s v="Personal File Boxes with Fold-Down Carry Handle"/>
    <n v="46.74"/>
    <n v="3"/>
    <n v="0"/>
    <n v="11.684999999999999"/>
  </r>
  <r>
    <n v="8258"/>
    <s v="CA-2014-152310"/>
    <x v="3"/>
    <x v="801"/>
    <d v="2014-08-20T00:00:00"/>
    <s v="Standard Class"/>
    <s v="DK-12895"/>
    <s v="Dana Kaydos"/>
    <x v="0"/>
    <s v="United States"/>
    <s v="Seattle"/>
    <x v="4"/>
    <n v="98103"/>
    <x v="1"/>
    <s v="TEC-AC-10000397"/>
    <x v="2"/>
    <x v="11"/>
    <s v="Perixx PERIBOARD-512B, Ergonomic Split Keyboard"/>
    <n v="174.95000000000002"/>
    <n v="5"/>
    <n v="0"/>
    <n v="12.246500000000005"/>
  </r>
  <r>
    <n v="8259"/>
    <s v="CA-2014-152310"/>
    <x v="3"/>
    <x v="801"/>
    <d v="2014-08-20T00:00:00"/>
    <s v="Standard Class"/>
    <s v="DK-12895"/>
    <s v="Dana Kaydos"/>
    <x v="0"/>
    <s v="United States"/>
    <s v="Seattle"/>
    <x v="4"/>
    <n v="98103"/>
    <x v="1"/>
    <s v="OFF-BI-10004308"/>
    <x v="1"/>
    <x v="8"/>
    <s v="Avery Legal 4-Ring Binder"/>
    <n v="100.70400000000001"/>
    <n v="6"/>
    <n v="0.2"/>
    <n v="37.763999999999996"/>
  </r>
  <r>
    <n v="8260"/>
    <s v="CA-2013-118101"/>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s v="CA-2013-118101"/>
    <x v="0"/>
    <x v="190"/>
    <d v="2013-06-27T00:00:00"/>
    <s v="Same Day"/>
    <s v="SN-20560"/>
    <s v="Skye Norling"/>
    <x v="2"/>
    <s v="United States"/>
    <s v="Roseville"/>
    <x v="12"/>
    <n v="48066"/>
    <x v="2"/>
    <s v="OFF-BI-10000773"/>
    <x v="1"/>
    <x v="8"/>
    <s v="Insertable Tab Post Binder Dividers"/>
    <n v="8.02"/>
    <n v="1"/>
    <n v="0"/>
    <n v="3.7693999999999992"/>
  </r>
  <r>
    <n v="8262"/>
    <s v="CA-2013-118101"/>
    <x v="0"/>
    <x v="190"/>
    <d v="2013-06-27T00:00:00"/>
    <s v="Same Day"/>
    <s v="SN-20560"/>
    <s v="Skye Norling"/>
    <x v="2"/>
    <s v="United States"/>
    <s v="Roseville"/>
    <x v="12"/>
    <n v="48066"/>
    <x v="2"/>
    <s v="OFF-ST-10001837"/>
    <x v="1"/>
    <x v="4"/>
    <s v="SAFCO Mobile Desk Side File, Wire Frame"/>
    <n v="171.04"/>
    <n v="4"/>
    <n v="0"/>
    <n v="44.470399999999998"/>
  </r>
  <r>
    <n v="8263"/>
    <s v="CA-2013-100307"/>
    <x v="0"/>
    <x v="272"/>
    <d v="2013-12-20T00:00:00"/>
    <s v="Standard Class"/>
    <s v="TC-21475"/>
    <s v="Tony Chapman"/>
    <x v="2"/>
    <s v="United States"/>
    <s v="Fayetteville"/>
    <x v="36"/>
    <n v="72701"/>
    <x v="0"/>
    <s v="OFF-PA-10002552"/>
    <x v="1"/>
    <x v="10"/>
    <s v="Xerox 1958"/>
    <n v="19.440000000000001"/>
    <n v="3"/>
    <n v="0"/>
    <n v="9.3312000000000008"/>
  </r>
  <r>
    <n v="8264"/>
    <s v="CA-2012-138457"/>
    <x v="1"/>
    <x v="1023"/>
    <d v="2012-09-17T00:00:00"/>
    <s v="Standard Class"/>
    <s v="AM-10705"/>
    <s v="Anne McFarland"/>
    <x v="0"/>
    <s v="United States"/>
    <s v="Jacksonville"/>
    <x v="3"/>
    <n v="28540"/>
    <x v="0"/>
    <s v="OFF-BI-10000014"/>
    <x v="1"/>
    <x v="8"/>
    <s v="Heavy-Duty E-Z-D Binders"/>
    <n v="13.092000000000002"/>
    <n v="4"/>
    <n v="0.7"/>
    <n v="-10.037199999999999"/>
  </r>
  <r>
    <n v="8265"/>
    <s v="CA-2011-131800"/>
    <x v="2"/>
    <x v="125"/>
    <d v="2012-01-04T00:00:00"/>
    <s v="Standard Class"/>
    <s v="AJ-10960"/>
    <s v="Astrea Jones"/>
    <x v="0"/>
    <s v="United States"/>
    <s v="New York City"/>
    <x v="15"/>
    <n v="10035"/>
    <x v="3"/>
    <s v="OFF-AP-10004136"/>
    <x v="1"/>
    <x v="9"/>
    <s v="Kensington 6 Outlet SmartSocket Surge Protector"/>
    <n v="122.94"/>
    <n v="3"/>
    <n v="0"/>
    <n v="30.734999999999992"/>
  </r>
  <r>
    <n v="8266"/>
    <s v="CA-2011-131800"/>
    <x v="2"/>
    <x v="125"/>
    <d v="2012-01-04T00:00:00"/>
    <s v="Standard Class"/>
    <s v="AJ-10960"/>
    <s v="Astrea Jones"/>
    <x v="0"/>
    <s v="United States"/>
    <s v="New York City"/>
    <x v="15"/>
    <n v="10035"/>
    <x v="3"/>
    <s v="OFF-BI-10003429"/>
    <x v="1"/>
    <x v="8"/>
    <s v="Cardinal HOLDit! Binder Insert Strips,Extra Strips"/>
    <n v="35.448"/>
    <n v="7"/>
    <n v="0.2"/>
    <n v="12.8499"/>
  </r>
  <r>
    <n v="8267"/>
    <s v="CA-2011-118304"/>
    <x v="2"/>
    <x v="333"/>
    <d v="2011-05-04T00:00:00"/>
    <s v="Standard Class"/>
    <s v="KH-16360"/>
    <s v="Katherine Hughes"/>
    <x v="0"/>
    <s v="United States"/>
    <s v="Dover"/>
    <x v="13"/>
    <n v="19901"/>
    <x v="3"/>
    <s v="TEC-PH-10000376"/>
    <x v="2"/>
    <x v="7"/>
    <s v="Square Credit Card Reader"/>
    <n v="19.98"/>
    <n v="2"/>
    <n v="0"/>
    <n v="5.1948000000000008"/>
  </r>
  <r>
    <n v="8268"/>
    <s v="CA-2014-121790"/>
    <x v="3"/>
    <x v="289"/>
    <d v="2014-02-07T00:00:00"/>
    <s v="Standard Class"/>
    <s v="LP-17095"/>
    <s v="Liz Preis"/>
    <x v="0"/>
    <s v="United States"/>
    <s v="Aurora"/>
    <x v="10"/>
    <n v="60505"/>
    <x v="2"/>
    <s v="FUR-TA-10003469"/>
    <x v="0"/>
    <x v="3"/>
    <s v="Balt Split Level Computer Training Table"/>
    <n v="69.375"/>
    <n v="1"/>
    <n v="0.5"/>
    <n v="-47.174999999999997"/>
  </r>
  <r>
    <n v="8269"/>
    <s v="CA-2014-121790"/>
    <x v="3"/>
    <x v="289"/>
    <d v="2014-02-07T00:00:00"/>
    <s v="Standard Class"/>
    <s v="LP-17095"/>
    <s v="Liz Preis"/>
    <x v="0"/>
    <s v="United States"/>
    <s v="Aurora"/>
    <x v="10"/>
    <n v="60505"/>
    <x v="2"/>
    <s v="OFF-SU-10004231"/>
    <x v="1"/>
    <x v="14"/>
    <s v="Acme Tagit Stainless Steel Antibacterial Scissors"/>
    <n v="31.680000000000003"/>
    <n v="4"/>
    <n v="0.2"/>
    <n v="2.7719999999999994"/>
  </r>
  <r>
    <n v="8270"/>
    <s v="CA-2014-121790"/>
    <x v="3"/>
    <x v="289"/>
    <d v="2014-02-07T00:00:00"/>
    <s v="Standard Class"/>
    <s v="LP-17095"/>
    <s v="Liz Preis"/>
    <x v="0"/>
    <s v="United States"/>
    <s v="Aurora"/>
    <x v="10"/>
    <n v="60505"/>
    <x v="2"/>
    <s v="TEC-PH-10002584"/>
    <x v="2"/>
    <x v="7"/>
    <s v="Samsung Galaxy S4"/>
    <n v="2003.1680000000001"/>
    <n v="4"/>
    <n v="0.2"/>
    <n v="250.39599999999984"/>
  </r>
  <r>
    <n v="8271"/>
    <s v="CA-2014-121790"/>
    <x v="3"/>
    <x v="289"/>
    <d v="2014-02-07T00:00:00"/>
    <s v="Standard Class"/>
    <s v="LP-17095"/>
    <s v="Liz Preis"/>
    <x v="0"/>
    <s v="United States"/>
    <s v="Aurora"/>
    <x v="10"/>
    <n v="60505"/>
    <x v="2"/>
    <s v="OFF-AR-10003602"/>
    <x v="1"/>
    <x v="6"/>
    <s v="Quartet Omega Colored Chalk, 12/Pack"/>
    <n v="9.3439999999999994"/>
    <n v="2"/>
    <n v="0.2"/>
    <n v="3.1535999999999995"/>
  </r>
  <r>
    <n v="8272"/>
    <s v="CA-2013-169670"/>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s v="CA-2013-139549"/>
    <x v="0"/>
    <x v="201"/>
    <d v="2013-10-26T00:00:00"/>
    <s v="Standard Class"/>
    <s v="MY-18295"/>
    <s v="Muhammed Yedwab"/>
    <x v="1"/>
    <s v="United States"/>
    <s v="El Cajon"/>
    <x v="1"/>
    <n v="92020"/>
    <x v="1"/>
    <s v="FUR-CH-10001802"/>
    <x v="0"/>
    <x v="1"/>
    <s v="Hon Every-Day Chair Series Swivel Task Chairs"/>
    <n v="387.13600000000002"/>
    <n v="4"/>
    <n v="0.2"/>
    <n v="4.8391999999999911"/>
  </r>
  <r>
    <n v="8274"/>
    <s v="CA-2012-104059"/>
    <x v="1"/>
    <x v="385"/>
    <d v="2012-06-15T00:00:00"/>
    <s v="Second Class"/>
    <s v="FC-14245"/>
    <s v="Frank Carlisle"/>
    <x v="2"/>
    <s v="United States"/>
    <s v="Springfield"/>
    <x v="24"/>
    <n v="45503"/>
    <x v="3"/>
    <s v="OFF-AR-10000634"/>
    <x v="1"/>
    <x v="6"/>
    <s v="Newell 320"/>
    <n v="3.4240000000000004"/>
    <n v="1"/>
    <n v="0.2"/>
    <n v="0.29960000000000009"/>
  </r>
  <r>
    <n v="8275"/>
    <s v="CA-2014-164112"/>
    <x v="3"/>
    <x v="160"/>
    <d v="2014-07-05T00:00:00"/>
    <s v="Standard Class"/>
    <s v="ND-18460"/>
    <s v="Neil Ducich"/>
    <x v="1"/>
    <s v="United States"/>
    <s v="Mount Vernon"/>
    <x v="15"/>
    <n v="10550"/>
    <x v="3"/>
    <s v="OFF-ST-10002615"/>
    <x v="1"/>
    <x v="4"/>
    <s v="Dual Level, Single-Width Filing Carts"/>
    <n v="1085.42"/>
    <n v="7"/>
    <n v="0"/>
    <n v="282.20920000000001"/>
  </r>
  <r>
    <n v="8276"/>
    <s v="CA-2012-143882"/>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s v="US-2013-139262"/>
    <x v="0"/>
    <x v="823"/>
    <d v="2013-02-25T00:00:00"/>
    <s v="Standard Class"/>
    <s v="LC-16960"/>
    <s v="Lindsay Castell"/>
    <x v="2"/>
    <s v="United States"/>
    <s v="Tampa"/>
    <x v="2"/>
    <n v="33614"/>
    <x v="0"/>
    <s v="OFF-BI-10003727"/>
    <x v="1"/>
    <x v="8"/>
    <s v="Avery Durable Slant Ring Binders With Label Holder"/>
    <n v="3.762"/>
    <n v="3"/>
    <n v="0.7"/>
    <n v="-2.758799999999999"/>
  </r>
  <r>
    <n v="8278"/>
    <s v="US-2013-139262"/>
    <x v="0"/>
    <x v="823"/>
    <d v="2013-02-25T00:00:00"/>
    <s v="Standard Class"/>
    <s v="LC-16960"/>
    <s v="Lindsay Castell"/>
    <x v="2"/>
    <s v="United States"/>
    <s v="Tampa"/>
    <x v="2"/>
    <n v="33614"/>
    <x v="0"/>
    <s v="OFF-BI-10002026"/>
    <x v="1"/>
    <x v="8"/>
    <s v="Avery Arch Ring Binders"/>
    <n v="34.860000000000007"/>
    <n v="2"/>
    <n v="0.7"/>
    <n v="-26.726000000000006"/>
  </r>
  <r>
    <n v="8279"/>
    <s v="US-2013-139262"/>
    <x v="0"/>
    <x v="823"/>
    <d v="2013-02-25T00:00:00"/>
    <s v="Standard Class"/>
    <s v="LC-16960"/>
    <s v="Lindsay Castell"/>
    <x v="2"/>
    <s v="United States"/>
    <s v="Tampa"/>
    <x v="2"/>
    <n v="33614"/>
    <x v="0"/>
    <s v="OFF-ST-10001496"/>
    <x v="1"/>
    <x v="4"/>
    <s v="Standard Rollaway File with Lock"/>
    <n v="432.45600000000002"/>
    <n v="3"/>
    <n v="0.2"/>
    <n v="32.434200000000004"/>
  </r>
  <r>
    <n v="8280"/>
    <s v="CA-2014-146192"/>
    <x v="3"/>
    <x v="300"/>
    <d v="2014-04-27T00:00:00"/>
    <s v="Standard Class"/>
    <s v="BD-11725"/>
    <s v="Bruce Degenhardt"/>
    <x v="0"/>
    <s v="United States"/>
    <s v="Columbus"/>
    <x v="32"/>
    <n v="31907"/>
    <x v="0"/>
    <s v="OFF-ST-10003716"/>
    <x v="1"/>
    <x v="4"/>
    <s v="Tennsco Double-Tier Lockers"/>
    <n v="675.06000000000006"/>
    <n v="3"/>
    <n v="0"/>
    <n v="87.757800000000003"/>
  </r>
  <r>
    <n v="8281"/>
    <s v="CA-2014-13481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s v="CA-2014-134810"/>
    <x v="3"/>
    <x v="1188"/>
    <d v="2014-05-11T00:00:00"/>
    <s v="First Class"/>
    <s v="MC-17605"/>
    <s v="Matt Connell"/>
    <x v="1"/>
    <s v="United States"/>
    <s v="Jacksonville"/>
    <x v="3"/>
    <n v="28540"/>
    <x v="0"/>
    <s v="FUR-CH-10001270"/>
    <x v="0"/>
    <x v="1"/>
    <s v="Harbour Creations Steel Folding Chair"/>
    <n v="207"/>
    <n v="3"/>
    <n v="0.2"/>
    <n v="25.874999999999972"/>
  </r>
  <r>
    <n v="8283"/>
    <s v="CA-2012-154284"/>
    <x v="1"/>
    <x v="379"/>
    <d v="2012-12-26T00:00:00"/>
    <s v="Second Class"/>
    <s v="SZ-20035"/>
    <s v="Sam Zeldin"/>
    <x v="2"/>
    <s v="United States"/>
    <s v="Saint Charles"/>
    <x v="10"/>
    <n v="60174"/>
    <x v="2"/>
    <s v="TEC-MA-10004241"/>
    <x v="2"/>
    <x v="15"/>
    <s v="Star Micronics TSP800 TSP847IIU Receipt Printer"/>
    <n v="600.53"/>
    <n v="2"/>
    <n v="0.3"/>
    <n v="137.26399999999995"/>
  </r>
  <r>
    <n v="8284"/>
    <s v="CA-2012-154284"/>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s v="CA-2012-154284"/>
    <x v="1"/>
    <x v="379"/>
    <d v="2012-12-26T00:00:00"/>
    <s v="Second Class"/>
    <s v="SZ-20035"/>
    <s v="Sam Zeldin"/>
    <x v="2"/>
    <s v="United States"/>
    <s v="Saint Charles"/>
    <x v="10"/>
    <n v="60174"/>
    <x v="2"/>
    <s v="TEC-AC-10003198"/>
    <x v="2"/>
    <x v="11"/>
    <s v="Enermax Acrylux Wireless Keyboard"/>
    <n v="637.44000000000005"/>
    <n v="8"/>
    <n v="0.2"/>
    <n v="135.45599999999996"/>
  </r>
  <r>
    <n v="8286"/>
    <s v="CA-2012-154284"/>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s v="CA-2011-156244"/>
    <x v="2"/>
    <x v="1132"/>
    <d v="2011-08-16T00:00:00"/>
    <s v="Standard Class"/>
    <s v="DH-13675"/>
    <s v="Duane Huffman"/>
    <x v="2"/>
    <s v="United States"/>
    <s v="Miami"/>
    <x v="2"/>
    <n v="33180"/>
    <x v="0"/>
    <s v="OFF-PA-10000295"/>
    <x v="1"/>
    <x v="10"/>
    <s v="Xerox 229"/>
    <n v="31.104000000000006"/>
    <n v="6"/>
    <n v="0.2"/>
    <n v="10.8864"/>
  </r>
  <r>
    <n v="8288"/>
    <s v="CA-2011-156244"/>
    <x v="2"/>
    <x v="1132"/>
    <d v="2011-08-16T00:00:00"/>
    <s v="Standard Class"/>
    <s v="DH-13675"/>
    <s v="Duane Huffman"/>
    <x v="2"/>
    <s v="United States"/>
    <s v="Miami"/>
    <x v="2"/>
    <n v="33180"/>
    <x v="0"/>
    <s v="OFF-AR-10004344"/>
    <x v="1"/>
    <x v="6"/>
    <s v="Bulldog Vacuum Base Pencil Sharpener"/>
    <n v="47.96"/>
    <n v="5"/>
    <n v="0.2"/>
    <n v="4.196499999999995"/>
  </r>
  <r>
    <n v="8289"/>
    <s v="CA-2011-156244"/>
    <x v="2"/>
    <x v="1132"/>
    <d v="2011-08-16T00:00:00"/>
    <s v="Standard Class"/>
    <s v="DH-13675"/>
    <s v="Duane Huffman"/>
    <x v="2"/>
    <s v="United States"/>
    <s v="Miami"/>
    <x v="2"/>
    <n v="33180"/>
    <x v="0"/>
    <s v="TEC-AC-10002473"/>
    <x v="2"/>
    <x v="11"/>
    <s v="Maxell 4.7GB DVD-R"/>
    <n v="158.928"/>
    <n v="7"/>
    <n v="0.2"/>
    <n v="41.718599999999995"/>
  </r>
  <r>
    <n v="8290"/>
    <s v="CA-2011-156244"/>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s v="CA-2011-156244"/>
    <x v="2"/>
    <x v="1132"/>
    <d v="2011-08-16T00:00:00"/>
    <s v="Standard Class"/>
    <s v="DH-13675"/>
    <s v="Duane Huffman"/>
    <x v="2"/>
    <s v="United States"/>
    <s v="Miami"/>
    <x v="2"/>
    <n v="33180"/>
    <x v="0"/>
    <s v="OFF-SU-10000432"/>
    <x v="1"/>
    <x v="14"/>
    <s v="Acco Side-Punched Conventional Columnar Pads"/>
    <n v="5.5520000000000005"/>
    <n v="2"/>
    <n v="0.2"/>
    <n v="-1.0410000000000006"/>
  </r>
  <r>
    <n v="8292"/>
    <s v="CA-2011-156244"/>
    <x v="2"/>
    <x v="1132"/>
    <d v="2011-08-16T00:00:00"/>
    <s v="Standard Class"/>
    <s v="DH-13675"/>
    <s v="Duane Huffman"/>
    <x v="2"/>
    <s v="United States"/>
    <s v="Miami"/>
    <x v="2"/>
    <n v="33180"/>
    <x v="0"/>
    <s v="OFF-LA-10000443"/>
    <x v="1"/>
    <x v="2"/>
    <s v="Avery 501"/>
    <n v="2.952"/>
    <n v="1"/>
    <n v="0.2"/>
    <n v="0.99629999999999996"/>
  </r>
  <r>
    <n v="8293"/>
    <s v="CA-2012-106362"/>
    <x v="1"/>
    <x v="555"/>
    <d v="2012-12-15T00:00:00"/>
    <s v="Standard Class"/>
    <s v="LC-16885"/>
    <s v="Lena Creighton"/>
    <x v="0"/>
    <s v="United States"/>
    <s v="Troy"/>
    <x v="24"/>
    <n v="45373"/>
    <x v="3"/>
    <s v="OFF-BI-10003166"/>
    <x v="1"/>
    <x v="8"/>
    <s v="GBC Plasticlear Binding Covers"/>
    <n v="10.332000000000003"/>
    <n v="3"/>
    <n v="0.7"/>
    <n v="-7.5767999999999986"/>
  </r>
  <r>
    <n v="8294"/>
    <s v="US-2014-168802"/>
    <x v="3"/>
    <x v="132"/>
    <d v="2014-11-08T00:00:00"/>
    <s v="Standard Class"/>
    <s v="JO-15145"/>
    <s v="Jack O'Briant"/>
    <x v="1"/>
    <s v="United States"/>
    <s v="Seattle"/>
    <x v="4"/>
    <n v="98103"/>
    <x v="1"/>
    <s v="OFF-BI-10002393"/>
    <x v="1"/>
    <x v="8"/>
    <s v="Binder Posts"/>
    <n v="18.368000000000002"/>
    <n v="4"/>
    <n v="0.2"/>
    <n v="5.9695999999999998"/>
  </r>
  <r>
    <n v="8295"/>
    <s v="US-2014-146906"/>
    <x v="3"/>
    <x v="677"/>
    <d v="2014-03-18T00:00:00"/>
    <s v="Standard Class"/>
    <s v="MT-17815"/>
    <s v="Meg Tillman"/>
    <x v="0"/>
    <s v="United States"/>
    <s v="New York City"/>
    <x v="15"/>
    <n v="10011"/>
    <x v="3"/>
    <s v="TEC-PH-10001809"/>
    <x v="2"/>
    <x v="7"/>
    <s v="Panasonic KX T7736-B Digital phone"/>
    <n v="299.89999999999998"/>
    <n v="2"/>
    <n v="0"/>
    <n v="74.974999999999994"/>
  </r>
  <r>
    <n v="8296"/>
    <s v="CA-2013-166380"/>
    <x v="0"/>
    <x v="198"/>
    <d v="2013-06-04T00:00:00"/>
    <s v="Standard Class"/>
    <s v="EB-13750"/>
    <s v="Edward Becker"/>
    <x v="1"/>
    <s v="United States"/>
    <s v="Arlington"/>
    <x v="17"/>
    <n v="22204"/>
    <x v="0"/>
    <s v="OFF-EN-10002600"/>
    <x v="1"/>
    <x v="12"/>
    <s v="Redi-Strip #10 Envelopes, 4 1/8 x 9 1/2"/>
    <n v="26.55"/>
    <n v="9"/>
    <n v="0"/>
    <n v="12.744"/>
  </r>
  <r>
    <n v="8297"/>
    <s v="CA-2013-166380"/>
    <x v="0"/>
    <x v="198"/>
    <d v="2013-06-04T00:00:00"/>
    <s v="Standard Class"/>
    <s v="EB-13750"/>
    <s v="Edward Becker"/>
    <x v="1"/>
    <s v="United States"/>
    <s v="Arlington"/>
    <x v="17"/>
    <n v="22204"/>
    <x v="0"/>
    <s v="TEC-AC-10000109"/>
    <x v="2"/>
    <x v="11"/>
    <s v="Sony Micro Vault Click 16 GB USB 2.0 Flash Drive"/>
    <n v="111.98"/>
    <n v="2"/>
    <n v="0"/>
    <n v="26.875200000000007"/>
  </r>
  <r>
    <n v="8298"/>
    <s v="US-2012-158911"/>
    <x v="1"/>
    <x v="761"/>
    <d v="2012-07-11T00:00:00"/>
    <s v="Standard Class"/>
    <s v="RS-19765"/>
    <s v="Roland Schwarz"/>
    <x v="1"/>
    <s v="United States"/>
    <s v="Charlotte"/>
    <x v="3"/>
    <n v="28205"/>
    <x v="0"/>
    <s v="FUR-FU-10003829"/>
    <x v="0"/>
    <x v="5"/>
    <s v="Stackable Trays"/>
    <n v="4.9280000000000008"/>
    <n v="2"/>
    <n v="0.2"/>
    <n v="0.73919999999999941"/>
  </r>
  <r>
    <n v="8299"/>
    <s v="US-2012-158911"/>
    <x v="1"/>
    <x v="761"/>
    <d v="2012-07-11T00:00:00"/>
    <s v="Standard Class"/>
    <s v="RS-19765"/>
    <s v="Roland Schwarz"/>
    <x v="1"/>
    <s v="United States"/>
    <s v="Charlotte"/>
    <x v="3"/>
    <n v="28205"/>
    <x v="0"/>
    <s v="OFF-LA-10003223"/>
    <x v="1"/>
    <x v="2"/>
    <s v="Avery 508"/>
    <n v="11.784000000000001"/>
    <n v="3"/>
    <n v="0.2"/>
    <n v="4.2716999999999992"/>
  </r>
  <r>
    <n v="8300"/>
    <s v="US-2011-103338"/>
    <x v="2"/>
    <x v="518"/>
    <d v="2011-03-15T00:00:00"/>
    <s v="Standard Class"/>
    <s v="RB-19435"/>
    <s v="Richard Bierner"/>
    <x v="0"/>
    <s v="United States"/>
    <s v="Roseville"/>
    <x v="1"/>
    <n v="95661"/>
    <x v="1"/>
    <s v="OFF-AR-10001770"/>
    <x v="1"/>
    <x v="6"/>
    <s v="Economy #2 Pencils"/>
    <n v="7.98"/>
    <n v="3"/>
    <n v="0"/>
    <n v="2.0747999999999998"/>
  </r>
  <r>
    <n v="8301"/>
    <s v="CA-2012-109169"/>
    <x v="1"/>
    <x v="704"/>
    <d v="2012-04-24T00:00:00"/>
    <s v="Standard Class"/>
    <s v="OT-18730"/>
    <s v="Olvera Toch"/>
    <x v="0"/>
    <s v="United States"/>
    <s v="Detroit"/>
    <x v="12"/>
    <n v="48234"/>
    <x v="2"/>
    <s v="OFF-EN-10003296"/>
    <x v="1"/>
    <x v="12"/>
    <s v="Tyvek Side-Opening Peel &amp; Seel Expanding Envelopes"/>
    <n v="180.96"/>
    <n v="2"/>
    <n v="0"/>
    <n v="81.432000000000002"/>
  </r>
  <r>
    <n v="8302"/>
    <s v="US-2014-167318"/>
    <x v="3"/>
    <x v="1189"/>
    <d v="2014-08-02T00:00:00"/>
    <s v="Standard Class"/>
    <s v="GZ-14545"/>
    <s v="George Zrebassa"/>
    <x v="1"/>
    <s v="United States"/>
    <s v="Los Angeles"/>
    <x v="1"/>
    <n v="90036"/>
    <x v="1"/>
    <s v="TEC-AC-10003870"/>
    <x v="2"/>
    <x v="11"/>
    <s v="Logitech Z-906 Speaker sys - home theater - 5.1-CH"/>
    <n v="1649.95"/>
    <n v="5"/>
    <n v="0"/>
    <n v="659.98"/>
  </r>
  <r>
    <n v="8303"/>
    <s v="US-2014-167318"/>
    <x v="3"/>
    <x v="1189"/>
    <d v="2014-08-02T00:00:00"/>
    <s v="Standard Class"/>
    <s v="GZ-14545"/>
    <s v="George Zrebassa"/>
    <x v="1"/>
    <s v="United States"/>
    <s v="Los Angeles"/>
    <x v="1"/>
    <n v="90036"/>
    <x v="1"/>
    <s v="FUR-CH-10000665"/>
    <x v="0"/>
    <x v="1"/>
    <s v="Global Airflow Leather Mesh Back Chair, Black"/>
    <n v="362.35199999999998"/>
    <n v="3"/>
    <n v="0.2"/>
    <n v="45.293999999999954"/>
  </r>
  <r>
    <n v="8304"/>
    <s v="US-2011-120313"/>
    <x v="2"/>
    <x v="656"/>
    <d v="2011-11-02T00:00:00"/>
    <s v="Second Class"/>
    <s v="NL-18310"/>
    <s v="Nancy Lomonaco"/>
    <x v="2"/>
    <s v="United States"/>
    <s v="San Francisco"/>
    <x v="1"/>
    <n v="94110"/>
    <x v="1"/>
    <s v="TEC-PH-10003092"/>
    <x v="2"/>
    <x v="7"/>
    <s v="Motorola L804"/>
    <n v="73.584000000000003"/>
    <n v="2"/>
    <n v="0.2"/>
    <n v="8.2781999999999982"/>
  </r>
  <r>
    <n v="8305"/>
    <s v="CA-2014-135419"/>
    <x v="3"/>
    <x v="132"/>
    <d v="2014-11-10T00:00:00"/>
    <s v="Standard Class"/>
    <s v="BG-11740"/>
    <s v="Bruce Geld"/>
    <x v="0"/>
    <s v="United States"/>
    <s v="Bakersfield"/>
    <x v="1"/>
    <n v="93309"/>
    <x v="1"/>
    <s v="FUR-TA-10001086"/>
    <x v="0"/>
    <x v="3"/>
    <s v="SAFCO PlanMaster Boards, 60w x 37-1/2d, White Melamine"/>
    <n v="486.36800000000005"/>
    <n v="4"/>
    <n v="0.2"/>
    <n v="36.477600000000024"/>
  </r>
  <r>
    <n v="8306"/>
    <s v="CA-2013-128671"/>
    <x v="0"/>
    <x v="1190"/>
    <d v="2013-08-17T00:00:00"/>
    <s v="Standard Class"/>
    <s v="MT-18070"/>
    <s v="Michelle Tran"/>
    <x v="2"/>
    <s v="United States"/>
    <s v="Tulsa"/>
    <x v="26"/>
    <n v="74133"/>
    <x v="2"/>
    <s v="OFF-PA-10001870"/>
    <x v="1"/>
    <x v="10"/>
    <s v="Xerox 202"/>
    <n v="32.400000000000006"/>
    <n v="5"/>
    <n v="0"/>
    <n v="15.552000000000001"/>
  </r>
  <r>
    <n v="8307"/>
    <s v="CA-2013-128671"/>
    <x v="0"/>
    <x v="1190"/>
    <d v="2013-08-17T00:00:00"/>
    <s v="Standard Class"/>
    <s v="MT-18070"/>
    <s v="Michelle Tran"/>
    <x v="2"/>
    <s v="United States"/>
    <s v="Tulsa"/>
    <x v="26"/>
    <n v="74133"/>
    <x v="2"/>
    <s v="OFF-BI-10003305"/>
    <x v="1"/>
    <x v="8"/>
    <s v="Avery Hanging File Binders"/>
    <n v="41.86"/>
    <n v="7"/>
    <n v="0"/>
    <n v="19.255600000000001"/>
  </r>
  <r>
    <n v="8308"/>
    <s v="CA-2013-128671"/>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s v="CA-2013-149335"/>
    <x v="0"/>
    <x v="197"/>
    <d v="2013-07-26T00:00:00"/>
    <s v="Same Day"/>
    <s v="BC-11125"/>
    <s v="Becky Castell"/>
    <x v="2"/>
    <s v="United States"/>
    <s v="San Francisco"/>
    <x v="1"/>
    <n v="94122"/>
    <x v="1"/>
    <s v="OFF-AR-10001419"/>
    <x v="1"/>
    <x v="6"/>
    <s v="Newell 325"/>
    <n v="37.17"/>
    <n v="9"/>
    <n v="0"/>
    <n v="11.151"/>
  </r>
  <r>
    <n v="8310"/>
    <s v="CA-2011-168312"/>
    <x v="2"/>
    <x v="72"/>
    <d v="2011-03-07T00:00:00"/>
    <s v="Standard Class"/>
    <s v="GW-14605"/>
    <s v="Giulietta Weimer"/>
    <x v="0"/>
    <s v="United States"/>
    <s v="Houston"/>
    <x v="5"/>
    <n v="77036"/>
    <x v="2"/>
    <s v="OFF-ST-10003692"/>
    <x v="1"/>
    <x v="4"/>
    <s v="Recycled Steel Personal File for Hanging File Folders"/>
    <n v="137.352"/>
    <n v="3"/>
    <n v="0.2"/>
    <n v="8.5844999999999914"/>
  </r>
  <r>
    <n v="8311"/>
    <s v="CA-2011-168312"/>
    <x v="2"/>
    <x v="72"/>
    <d v="2011-03-07T00:00:00"/>
    <s v="Standard Class"/>
    <s v="GW-14605"/>
    <s v="Giulietta Weimer"/>
    <x v="0"/>
    <s v="United States"/>
    <s v="Houston"/>
    <x v="5"/>
    <n v="77036"/>
    <x v="2"/>
    <s v="FUR-TA-10001866"/>
    <x v="0"/>
    <x v="3"/>
    <s v="Bevis Round Conference Room Tables and Bases"/>
    <n v="376.50899999999996"/>
    <n v="3"/>
    <n v="0.3"/>
    <n v="-43.029600000000045"/>
  </r>
  <r>
    <n v="8312"/>
    <s v="US-2014-105935"/>
    <x v="3"/>
    <x v="795"/>
    <d v="2014-02-01T00:00:00"/>
    <s v="Standard Class"/>
    <s v="BD-11500"/>
    <s v="Bradley Drucker"/>
    <x v="0"/>
    <s v="United States"/>
    <s v="Columbus"/>
    <x v="32"/>
    <n v="31907"/>
    <x v="0"/>
    <s v="FUR-FU-10002157"/>
    <x v="0"/>
    <x v="5"/>
    <s v="Artistic Insta-Plaque"/>
    <n v="62.72"/>
    <n v="4"/>
    <n v="0"/>
    <n v="24.460799999999999"/>
  </r>
  <r>
    <n v="8313"/>
    <s v="US-2014-105935"/>
    <x v="3"/>
    <x v="795"/>
    <d v="2014-02-01T00:00:00"/>
    <s v="Standard Class"/>
    <s v="BD-11500"/>
    <s v="Bradley Drucker"/>
    <x v="0"/>
    <s v="United States"/>
    <s v="Columbus"/>
    <x v="32"/>
    <n v="31907"/>
    <x v="0"/>
    <s v="TEC-PH-10001459"/>
    <x v="2"/>
    <x v="7"/>
    <s v="Samsung Galaxy Mega 6.3"/>
    <n v="2939.9300000000003"/>
    <n v="7"/>
    <n v="0"/>
    <n v="764.38180000000011"/>
  </r>
  <r>
    <n v="8314"/>
    <s v="CA-2011-161508"/>
    <x v="2"/>
    <x v="136"/>
    <d v="2011-07-16T00:00:00"/>
    <s v="Standard Class"/>
    <s v="PV-18985"/>
    <s v="Paul Van Hugh"/>
    <x v="2"/>
    <s v="United States"/>
    <s v="League City"/>
    <x v="5"/>
    <n v="77573"/>
    <x v="2"/>
    <s v="FUR-CH-10002126"/>
    <x v="0"/>
    <x v="1"/>
    <s v="Hon Deluxe Fabric Upholstered Stacking Chairs"/>
    <n v="512.35799999999995"/>
    <n v="3"/>
    <n v="0.3"/>
    <n v="-14.638799999999947"/>
  </r>
  <r>
    <n v="8315"/>
    <s v="CA-2011-161508"/>
    <x v="2"/>
    <x v="136"/>
    <d v="2011-07-16T00:00:00"/>
    <s v="Standard Class"/>
    <s v="PV-18985"/>
    <s v="Paul Van Hugh"/>
    <x v="2"/>
    <s v="United States"/>
    <s v="League City"/>
    <x v="5"/>
    <n v="77573"/>
    <x v="2"/>
    <s v="OFF-FA-10001561"/>
    <x v="1"/>
    <x v="13"/>
    <s v="Stockwell Push Pins"/>
    <n v="3.4880000000000004"/>
    <n v="2"/>
    <n v="0.2"/>
    <n v="0.56679999999999997"/>
  </r>
  <r>
    <n v="8316"/>
    <s v="CA-2011-161508"/>
    <x v="2"/>
    <x v="136"/>
    <d v="2011-07-16T00:00:00"/>
    <s v="Standard Class"/>
    <s v="PV-18985"/>
    <s v="Paul Van Hugh"/>
    <x v="2"/>
    <s v="United States"/>
    <s v="League City"/>
    <x v="5"/>
    <n v="77573"/>
    <x v="2"/>
    <s v="OFF-AR-10003158"/>
    <x v="1"/>
    <x v="6"/>
    <s v="Fluorescent Highlighters by Dixon"/>
    <n v="22.288"/>
    <n v="7"/>
    <n v="0.2"/>
    <n v="3.9003999999999985"/>
  </r>
  <r>
    <n v="8317"/>
    <s v="CA-2011-161508"/>
    <x v="2"/>
    <x v="136"/>
    <d v="2011-07-16T00:00:00"/>
    <s v="Standard Class"/>
    <s v="PV-18985"/>
    <s v="Paul Van Hugh"/>
    <x v="2"/>
    <s v="United States"/>
    <s v="League City"/>
    <x v="5"/>
    <n v="77573"/>
    <x v="2"/>
    <s v="OFF-PA-10001804"/>
    <x v="1"/>
    <x v="10"/>
    <s v="Xerox 195"/>
    <n v="16.032"/>
    <n v="3"/>
    <n v="0.2"/>
    <n v="5.6111999999999993"/>
  </r>
  <r>
    <n v="8318"/>
    <s v="CA-2014-130904"/>
    <x v="3"/>
    <x v="645"/>
    <d v="2014-04-17T00:00:00"/>
    <s v="Standard Class"/>
    <s v="HM-14980"/>
    <s v="Henry MacAllister"/>
    <x v="0"/>
    <s v="United States"/>
    <s v="Burlington"/>
    <x v="3"/>
    <n v="27217"/>
    <x v="0"/>
    <s v="OFF-AR-10000422"/>
    <x v="1"/>
    <x v="6"/>
    <s v="Pencil and Crayon Sharpener"/>
    <n v="1.752"/>
    <n v="1"/>
    <n v="0.2"/>
    <n v="0.15329999999999994"/>
  </r>
  <r>
    <n v="8319"/>
    <s v="CA-2014-130904"/>
    <x v="3"/>
    <x v="645"/>
    <d v="2014-04-17T00:00:00"/>
    <s v="Standard Class"/>
    <s v="HM-14980"/>
    <s v="Henry MacAllister"/>
    <x v="0"/>
    <s v="United States"/>
    <s v="Burlington"/>
    <x v="3"/>
    <n v="27217"/>
    <x v="0"/>
    <s v="OFF-AR-10000127"/>
    <x v="1"/>
    <x v="6"/>
    <s v="Newell 321"/>
    <n v="20.992000000000001"/>
    <n v="8"/>
    <n v="0.2"/>
    <n v="2.3615999999999966"/>
  </r>
  <r>
    <n v="8320"/>
    <s v="CA-2014-133620"/>
    <x v="3"/>
    <x v="38"/>
    <d v="2014-11-19T00:00:00"/>
    <s v="Standard Class"/>
    <s v="EM-14065"/>
    <s v="Erin Mull"/>
    <x v="0"/>
    <s v="United States"/>
    <s v="New York City"/>
    <x v="15"/>
    <n v="10009"/>
    <x v="3"/>
    <s v="OFF-ST-10004634"/>
    <x v="1"/>
    <x v="4"/>
    <s v="Personal Folder Holder, Ebony"/>
    <n v="11.21"/>
    <n v="1"/>
    <n v="0"/>
    <n v="3.3629999999999995"/>
  </r>
  <r>
    <n v="8321"/>
    <s v="CA-2012-142937"/>
    <x v="1"/>
    <x v="901"/>
    <d v="2012-12-06T00:00:00"/>
    <s v="First Class"/>
    <s v="SF-20065"/>
    <s v="Sandra Flanagan"/>
    <x v="0"/>
    <s v="United States"/>
    <s v="Dallas"/>
    <x v="5"/>
    <n v="75220"/>
    <x v="2"/>
    <s v="OFF-AR-10003582"/>
    <x v="1"/>
    <x v="6"/>
    <s v="Boston Electric Pencil Sharpener, Model 1818, Charcoal Black"/>
    <n v="45.04"/>
    <n v="2"/>
    <n v="0.2"/>
    <n v="4.5040000000000031"/>
  </r>
  <r>
    <n v="8322"/>
    <s v="US-2013-149790"/>
    <x v="0"/>
    <x v="182"/>
    <d v="2013-10-02T00:00:00"/>
    <s v="Standard Class"/>
    <s v="SC-20380"/>
    <s v="Shahid Collister"/>
    <x v="0"/>
    <s v="United States"/>
    <s v="Houston"/>
    <x v="5"/>
    <n v="77095"/>
    <x v="2"/>
    <s v="OFF-BI-10002026"/>
    <x v="1"/>
    <x v="8"/>
    <s v="Ibico Recycled Linen-Style Covers"/>
    <n v="15.623999999999997"/>
    <n v="2"/>
    <n v="0.8"/>
    <n v="-24.998400000000011"/>
  </r>
  <r>
    <n v="8323"/>
    <s v="CA-2013-130778"/>
    <x v="0"/>
    <x v="258"/>
    <d v="2013-11-26T00:00:00"/>
    <s v="Standard Class"/>
    <s v="ND-18370"/>
    <s v="Natalie DeCherney"/>
    <x v="0"/>
    <s v="United States"/>
    <s v="Long Beach"/>
    <x v="15"/>
    <n v="11561"/>
    <x v="3"/>
    <s v="OFF-AP-10000595"/>
    <x v="1"/>
    <x v="9"/>
    <s v="Disposable Triple-Filter Dust Bags"/>
    <n v="8.74"/>
    <n v="2"/>
    <n v="0"/>
    <n v="2.2724000000000002"/>
  </r>
  <r>
    <n v="8324"/>
    <s v="CA-2013-130778"/>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s v="CA-2014-144456"/>
    <x v="3"/>
    <x v="565"/>
    <d v="2014-09-10T00:00:00"/>
    <s v="First Class"/>
    <s v="FC-14245"/>
    <s v="Frank Carlisle"/>
    <x v="2"/>
    <s v="United States"/>
    <s v="Hialeah"/>
    <x v="2"/>
    <n v="33012"/>
    <x v="0"/>
    <s v="OFF-ST-10001321"/>
    <x v="1"/>
    <x v="4"/>
    <s v="Decoflex Hanging Personal Folder File, Blue"/>
    <n v="61.68"/>
    <n v="5"/>
    <n v="0.2"/>
    <n v="5.3970000000000073"/>
  </r>
  <r>
    <n v="8326"/>
    <s v="CA-2014-144456"/>
    <x v="3"/>
    <x v="565"/>
    <d v="2014-09-10T00:00:00"/>
    <s v="First Class"/>
    <s v="FC-14245"/>
    <s v="Frank Carlisle"/>
    <x v="2"/>
    <s v="United States"/>
    <s v="Hialeah"/>
    <x v="2"/>
    <n v="33012"/>
    <x v="0"/>
    <s v="TEC-PH-10001750"/>
    <x v="2"/>
    <x v="7"/>
    <s v="Samsung Rugby III"/>
    <n v="158.376"/>
    <n v="3"/>
    <n v="0.2"/>
    <n v="13.857900000000008"/>
  </r>
  <r>
    <n v="8327"/>
    <s v="CA-2014-103478"/>
    <x v="3"/>
    <x v="246"/>
    <d v="2014-07-25T00:00:00"/>
    <s v="Second Class"/>
    <s v="KL-16555"/>
    <s v="Kelly Lampkin"/>
    <x v="1"/>
    <s v="United States"/>
    <s v="Aurora"/>
    <x v="10"/>
    <n v="60505"/>
    <x v="2"/>
    <s v="OFF-BI-10001890"/>
    <x v="1"/>
    <x v="8"/>
    <s v="Avery Poly Binder Pockets"/>
    <n v="2.8639999999999994"/>
    <n v="4"/>
    <n v="0.8"/>
    <n v="-4.5824000000000016"/>
  </r>
  <r>
    <n v="8328"/>
    <s v="CA-2014-103478"/>
    <x v="3"/>
    <x v="246"/>
    <d v="2014-07-25T00:00:00"/>
    <s v="Second Class"/>
    <s v="KL-16555"/>
    <s v="Kelly Lampkin"/>
    <x v="1"/>
    <s v="United States"/>
    <s v="Aurora"/>
    <x v="10"/>
    <n v="60505"/>
    <x v="2"/>
    <s v="OFF-BI-10004224"/>
    <x v="1"/>
    <x v="8"/>
    <s v="Catalog Binders with Expanding Posts"/>
    <n v="94.191999999999979"/>
    <n v="7"/>
    <n v="0.8"/>
    <n v="-164.83600000000007"/>
  </r>
  <r>
    <n v="8329"/>
    <s v="CA-2014-118577"/>
    <x v="3"/>
    <x v="833"/>
    <d v="2014-10-12T00:00:00"/>
    <s v="Standard Class"/>
    <s v="XP-21865"/>
    <s v="Xylona Preis"/>
    <x v="0"/>
    <s v="United States"/>
    <s v="Belleville"/>
    <x v="30"/>
    <n v="7109"/>
    <x v="3"/>
    <s v="OFF-PA-10001357"/>
    <x v="1"/>
    <x v="10"/>
    <s v="Xerox 1886"/>
    <n v="143.69999999999999"/>
    <n v="3"/>
    <n v="0"/>
    <n v="68.975999999999999"/>
  </r>
  <r>
    <n v="8330"/>
    <s v="CA-2014-118577"/>
    <x v="3"/>
    <x v="833"/>
    <d v="2014-10-12T00:00:00"/>
    <s v="Standard Class"/>
    <s v="XP-21865"/>
    <s v="Xylona Preis"/>
    <x v="0"/>
    <s v="United States"/>
    <s v="Belleville"/>
    <x v="30"/>
    <n v="7109"/>
    <x v="3"/>
    <s v="OFF-PA-10004888"/>
    <x v="1"/>
    <x v="10"/>
    <s v="Xerox 217"/>
    <n v="6.48"/>
    <n v="1"/>
    <n v="0"/>
    <n v="3.1104000000000003"/>
  </r>
  <r>
    <n v="8331"/>
    <s v="CA-2014-113572"/>
    <x v="3"/>
    <x v="659"/>
    <d v="2014-11-12T00:00:00"/>
    <s v="Standard Class"/>
    <s v="FP-14320"/>
    <s v="Frank Preis"/>
    <x v="0"/>
    <s v="United States"/>
    <s v="New York City"/>
    <x v="15"/>
    <n v="10024"/>
    <x v="3"/>
    <s v="TEC-AC-10002370"/>
    <x v="2"/>
    <x v="11"/>
    <s v="Maxell CD-R Discs"/>
    <n v="7.88"/>
    <n v="4"/>
    <n v="0"/>
    <n v="2.5215999999999994"/>
  </r>
  <r>
    <n v="8332"/>
    <s v="CA-2013-153269"/>
    <x v="0"/>
    <x v="1185"/>
    <d v="2013-03-13T00:00:00"/>
    <s v="First Class"/>
    <s v="PS-18760"/>
    <s v="Pamela Stobb"/>
    <x v="0"/>
    <s v="United States"/>
    <s v="Andover"/>
    <x v="31"/>
    <n v="1810"/>
    <x v="3"/>
    <s v="OFF-ST-10004634"/>
    <x v="1"/>
    <x v="4"/>
    <s v="Personal Folder Holder, Ebony"/>
    <n v="11.21"/>
    <n v="1"/>
    <n v="0"/>
    <n v="3.3629999999999995"/>
  </r>
  <r>
    <n v="8333"/>
    <s v="CA-2013-153269"/>
    <x v="0"/>
    <x v="1185"/>
    <d v="2013-03-13T00:00:00"/>
    <s v="First Class"/>
    <s v="PS-18760"/>
    <s v="Pamela Stobb"/>
    <x v="0"/>
    <s v="United States"/>
    <s v="Andover"/>
    <x v="31"/>
    <n v="1810"/>
    <x v="3"/>
    <s v="FUR-CH-10002647"/>
    <x v="0"/>
    <x v="1"/>
    <s v="Situations Contoured Folding Chairs, 4/Set"/>
    <n v="354.90000000000003"/>
    <n v="5"/>
    <n v="0"/>
    <n v="88.725000000000023"/>
  </r>
  <r>
    <n v="8334"/>
    <s v="CA-2013-153269"/>
    <x v="0"/>
    <x v="1185"/>
    <d v="2013-03-13T00:00:00"/>
    <s v="First Class"/>
    <s v="PS-18760"/>
    <s v="Pamela Stobb"/>
    <x v="0"/>
    <s v="United States"/>
    <s v="Andover"/>
    <x v="31"/>
    <n v="1810"/>
    <x v="3"/>
    <s v="OFF-PA-10001801"/>
    <x v="1"/>
    <x v="10"/>
    <s v="Xerox 193"/>
    <n v="17.940000000000001"/>
    <n v="3"/>
    <n v="0"/>
    <n v="8.7906000000000013"/>
  </r>
  <r>
    <n v="8335"/>
    <s v="CA-2013-153269"/>
    <x v="0"/>
    <x v="1185"/>
    <d v="2013-03-13T00:00:00"/>
    <s v="First Class"/>
    <s v="PS-18760"/>
    <s v="Pamela Stobb"/>
    <x v="0"/>
    <s v="United States"/>
    <s v="Andover"/>
    <x v="31"/>
    <n v="1810"/>
    <x v="3"/>
    <s v="OFF-BI-10004632"/>
    <x v="1"/>
    <x v="8"/>
    <s v="GBC Binding covers"/>
    <n v="51.8"/>
    <n v="4"/>
    <n v="0"/>
    <n v="23.309999999999995"/>
  </r>
  <r>
    <n v="8336"/>
    <s v="CA-2014-161655"/>
    <x v="3"/>
    <x v="726"/>
    <d v="2014-05-19T00:00:00"/>
    <s v="Second Class"/>
    <s v="CW-11905"/>
    <s v="Carl Weiss"/>
    <x v="2"/>
    <s v="United States"/>
    <s v="Newark"/>
    <x v="13"/>
    <n v="19711"/>
    <x v="3"/>
    <s v="OFF-BI-10002082"/>
    <x v="1"/>
    <x v="8"/>
    <s v="GBC Twin Loop Wire Binding Elements"/>
    <n v="299.52"/>
    <n v="9"/>
    <n v="0"/>
    <n v="149.76"/>
  </r>
  <r>
    <n v="8337"/>
    <s v="CA-2013-101469"/>
    <x v="0"/>
    <x v="415"/>
    <d v="2013-07-09T00:00:00"/>
    <s v="Standard Class"/>
    <s v="KH-16360"/>
    <s v="Katherine Hughes"/>
    <x v="0"/>
    <s v="United States"/>
    <s v="Arlington"/>
    <x v="17"/>
    <n v="22204"/>
    <x v="0"/>
    <s v="OFF-AR-10003986"/>
    <x v="1"/>
    <x v="6"/>
    <s v="Avery Hi-Liter Pen Style Six-Color Fluorescent Set"/>
    <n v="7.7"/>
    <n v="2"/>
    <n v="0"/>
    <n v="3.157"/>
  </r>
  <r>
    <n v="8338"/>
    <s v="CA-2011-153087"/>
    <x v="2"/>
    <x v="422"/>
    <d v="2012-01-03T00:00:00"/>
    <s v="Standard Class"/>
    <s v="TC-20980"/>
    <s v="Tamara Chand"/>
    <x v="1"/>
    <s v="United States"/>
    <s v="Decatur"/>
    <x v="19"/>
    <n v="35601"/>
    <x v="0"/>
    <s v="OFF-PA-10001243"/>
    <x v="1"/>
    <x v="10"/>
    <s v="Xerox 1983"/>
    <n v="23.92"/>
    <n v="4"/>
    <n v="0"/>
    <n v="11.720800000000001"/>
  </r>
  <r>
    <n v="8339"/>
    <s v="CA-2011-153087"/>
    <x v="2"/>
    <x v="422"/>
    <d v="2012-01-03T00:00:00"/>
    <s v="Standard Class"/>
    <s v="TC-20980"/>
    <s v="Tamara Chand"/>
    <x v="1"/>
    <s v="United States"/>
    <s v="Decatur"/>
    <x v="19"/>
    <n v="35601"/>
    <x v="0"/>
    <s v="TEC-AC-10003198"/>
    <x v="2"/>
    <x v="11"/>
    <s v="Enermax Acrylux Wireless Keyboard"/>
    <n v="498"/>
    <n v="5"/>
    <n v="0"/>
    <n v="184.26"/>
  </r>
  <r>
    <n v="8340"/>
    <s v="CA-2014-135076"/>
    <x v="3"/>
    <x v="669"/>
    <d v="2014-04-18T00:00:00"/>
    <s v="Standard Class"/>
    <s v="YS-21880"/>
    <s v="Yana Sorensen"/>
    <x v="1"/>
    <s v="United States"/>
    <s v="Hesperia"/>
    <x v="1"/>
    <n v="92345"/>
    <x v="1"/>
    <s v="FUR-CH-10003774"/>
    <x v="0"/>
    <x v="1"/>
    <s v="Global Wood Trimmed Manager's Task Chair, Khaki"/>
    <n v="436.70400000000006"/>
    <n v="6"/>
    <n v="0.2"/>
    <n v="-38.211600000000033"/>
  </r>
  <r>
    <n v="8341"/>
    <s v="CA-2011-161634"/>
    <x v="2"/>
    <x v="687"/>
    <d v="2011-11-20T00:00:00"/>
    <s v="Standard Class"/>
    <s v="CC-12220"/>
    <s v="Chris Cortes"/>
    <x v="0"/>
    <s v="United States"/>
    <s v="Chesapeake"/>
    <x v="17"/>
    <n v="23320"/>
    <x v="0"/>
    <s v="OFF-PA-10002262"/>
    <x v="1"/>
    <x v="10"/>
    <s v="Xerox 192"/>
    <n v="32.400000000000006"/>
    <n v="5"/>
    <n v="0"/>
    <n v="15.552000000000001"/>
  </r>
  <r>
    <n v="8342"/>
    <s v="CA-2014-141481"/>
    <x v="3"/>
    <x v="532"/>
    <d v="2014-06-15T00:00:00"/>
    <s v="First Class"/>
    <s v="ZD-21925"/>
    <s v="Zuschuss Donatelli"/>
    <x v="0"/>
    <s v="United States"/>
    <s v="Los Angeles"/>
    <x v="1"/>
    <n v="90036"/>
    <x v="1"/>
    <s v="OFF-AP-10004532"/>
    <x v="1"/>
    <x v="9"/>
    <s v="Kensington 6 Outlet Guardian Standard Surge Protector"/>
    <n v="61.44"/>
    <n v="3"/>
    <n v="0"/>
    <n v="16.588799999999999"/>
  </r>
  <r>
    <n v="8343"/>
    <s v="CA-2013-132549"/>
    <x v="0"/>
    <x v="881"/>
    <d v="2013-12-01T00:00:00"/>
    <s v="Standard Class"/>
    <s v="JK-15370"/>
    <s v="Jay Kimmel"/>
    <x v="0"/>
    <s v="United States"/>
    <s v="Huntsville"/>
    <x v="19"/>
    <n v="35810"/>
    <x v="0"/>
    <s v="OFF-ST-10001325"/>
    <x v="1"/>
    <x v="4"/>
    <s v="Sterilite Officeware Hinged File Box"/>
    <n v="73.36"/>
    <n v="7"/>
    <n v="0"/>
    <n v="19.807200000000002"/>
  </r>
  <r>
    <n v="8344"/>
    <s v="US-2011-155544"/>
    <x v="2"/>
    <x v="90"/>
    <d v="2011-03-25T00:00:00"/>
    <s v="Standard Class"/>
    <s v="GM-14440"/>
    <s v="Gary McGarr"/>
    <x v="0"/>
    <s v="United States"/>
    <s v="Knoxville"/>
    <x v="18"/>
    <n v="37918"/>
    <x v="0"/>
    <s v="OFF-LA-10004544"/>
    <x v="1"/>
    <x v="2"/>
    <s v="Avery 505"/>
    <n v="59.20000000000001"/>
    <n v="5"/>
    <n v="0.2"/>
    <n v="22.199999999999996"/>
  </r>
  <r>
    <n v="8345"/>
    <s v="US-2011-155544"/>
    <x v="2"/>
    <x v="90"/>
    <d v="2011-03-25T00:00:00"/>
    <s v="Standard Class"/>
    <s v="GM-14440"/>
    <s v="Gary McGarr"/>
    <x v="0"/>
    <s v="United States"/>
    <s v="Knoxville"/>
    <x v="18"/>
    <n v="37918"/>
    <x v="0"/>
    <s v="FUR-FU-10001473"/>
    <x v="0"/>
    <x v="5"/>
    <s v="DAX Wood Document Frame"/>
    <n v="32.952000000000005"/>
    <n v="3"/>
    <n v="0.2"/>
    <n v="6.5903999999999989"/>
  </r>
  <r>
    <n v="8346"/>
    <s v="US-2011-155544"/>
    <x v="2"/>
    <x v="90"/>
    <d v="2011-03-25T00:00:00"/>
    <s v="Standard Class"/>
    <s v="GM-14440"/>
    <s v="Gary McGarr"/>
    <x v="0"/>
    <s v="United States"/>
    <s v="Knoxville"/>
    <x v="18"/>
    <n v="37918"/>
    <x v="0"/>
    <s v="FUR-CH-10000422"/>
    <x v="0"/>
    <x v="1"/>
    <s v="Global Highback Leather Tilter in Burgundy"/>
    <n v="218.376"/>
    <n v="3"/>
    <n v="0.2"/>
    <n v="-10.918799999999983"/>
  </r>
  <r>
    <n v="8347"/>
    <s v="US-2012-115238"/>
    <x v="1"/>
    <x v="28"/>
    <d v="2012-05-04T00:00:00"/>
    <s v="Standard Class"/>
    <s v="JW-15220"/>
    <s v="Jane Waco"/>
    <x v="1"/>
    <s v="United States"/>
    <s v="Lawrence"/>
    <x v="31"/>
    <n v="1841"/>
    <x v="3"/>
    <s v="FUR-FU-10002960"/>
    <x v="0"/>
    <x v="5"/>
    <s v="Eldon 200 Class Desk Accessories, Burgundy"/>
    <n v="31.400000000000002"/>
    <n v="5"/>
    <n v="0"/>
    <n v="13.188000000000002"/>
  </r>
  <r>
    <n v="8348"/>
    <s v="US-2012-115238"/>
    <x v="1"/>
    <x v="28"/>
    <d v="2012-05-04T00:00:00"/>
    <s v="Standard Class"/>
    <s v="JW-15220"/>
    <s v="Jane Waco"/>
    <x v="1"/>
    <s v="United States"/>
    <s v="Lawrence"/>
    <x v="31"/>
    <n v="1841"/>
    <x v="3"/>
    <s v="FUR-FU-10002445"/>
    <x v="0"/>
    <x v="5"/>
    <s v="DAX Two-Tone Rosewood/Black Document Frame, Desktop, 5 x 7"/>
    <n v="9.48"/>
    <n v="1"/>
    <n v="0"/>
    <n v="3.7920000000000007"/>
  </r>
  <r>
    <n v="8349"/>
    <s v="US-2012-115238"/>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s v="US-2012-115238"/>
    <x v="1"/>
    <x v="28"/>
    <d v="2012-05-04T00:00:00"/>
    <s v="Standard Class"/>
    <s v="JW-15220"/>
    <s v="Jane Waco"/>
    <x v="1"/>
    <s v="United States"/>
    <s v="Lawrence"/>
    <x v="31"/>
    <n v="1841"/>
    <x v="3"/>
    <s v="FUR-FU-10001025"/>
    <x v="0"/>
    <x v="5"/>
    <s v="Eldon Imàge Series Desk Accessories, Clear"/>
    <n v="24.3"/>
    <n v="5"/>
    <n v="0"/>
    <n v="10.449000000000002"/>
  </r>
  <r>
    <n v="8351"/>
    <s v="US-2012-115238"/>
    <x v="1"/>
    <x v="28"/>
    <d v="2012-05-04T00:00:00"/>
    <s v="Standard Class"/>
    <s v="JW-15220"/>
    <s v="Jane Waco"/>
    <x v="1"/>
    <s v="United States"/>
    <s v="Lawrence"/>
    <x v="31"/>
    <n v="1841"/>
    <x v="3"/>
    <s v="OFF-PA-10002689"/>
    <x v="1"/>
    <x v="10"/>
    <s v="Weyerhaeuser First Choice Laser/Copy Paper (20Lb. and 88 Bright)"/>
    <n v="6.48"/>
    <n v="1"/>
    <n v="0"/>
    <n v="3.1104000000000003"/>
  </r>
  <r>
    <n v="8352"/>
    <s v="CA-2014-132199"/>
    <x v="3"/>
    <x v="898"/>
    <d v="2014-05-09T00:00:00"/>
    <s v="Standard Class"/>
    <s v="BO-11350"/>
    <s v="Bill Overfelt"/>
    <x v="1"/>
    <s v="United States"/>
    <s v="Philadelphia"/>
    <x v="9"/>
    <n v="19134"/>
    <x v="3"/>
    <s v="FUR-FU-10004245"/>
    <x v="0"/>
    <x v="5"/>
    <s v="Career Cubicle Clock, 8 1/4&quot;, Black"/>
    <n v="32.448"/>
    <n v="2"/>
    <n v="0.2"/>
    <n v="7.3008000000000006"/>
  </r>
  <r>
    <n v="8353"/>
    <s v="CA-2014-132199"/>
    <x v="3"/>
    <x v="898"/>
    <d v="2014-05-09T00:00:00"/>
    <s v="Standard Class"/>
    <s v="BO-11350"/>
    <s v="Bill Overfelt"/>
    <x v="1"/>
    <s v="United States"/>
    <s v="Philadelphia"/>
    <x v="9"/>
    <n v="19134"/>
    <x v="3"/>
    <s v="OFF-BI-10003684"/>
    <x v="1"/>
    <x v="8"/>
    <s v="Wilson Jones Legal Size Ring Binders"/>
    <n v="26.388000000000002"/>
    <n v="4"/>
    <n v="0.7"/>
    <n v="-17.591999999999992"/>
  </r>
  <r>
    <n v="8354"/>
    <s v="CA-2014-132199"/>
    <x v="3"/>
    <x v="898"/>
    <d v="2014-05-09T00:00:00"/>
    <s v="Standard Class"/>
    <s v="BO-11350"/>
    <s v="Bill Overfelt"/>
    <x v="1"/>
    <s v="United States"/>
    <s v="Philadelphia"/>
    <x v="9"/>
    <n v="19134"/>
    <x v="3"/>
    <s v="FUR-TA-10003748"/>
    <x v="0"/>
    <x v="3"/>
    <s v="Bevis 36 x 72 Conference Tables"/>
    <n v="373.46999999999991"/>
    <n v="5"/>
    <n v="0.4"/>
    <n v="-112.041"/>
  </r>
  <r>
    <n v="8355"/>
    <s v="CA-2014-132199"/>
    <x v="3"/>
    <x v="898"/>
    <d v="2014-05-09T00:00:00"/>
    <s v="Standard Class"/>
    <s v="BO-11350"/>
    <s v="Bill Overfelt"/>
    <x v="1"/>
    <s v="United States"/>
    <s v="Philadelphia"/>
    <x v="9"/>
    <n v="19134"/>
    <x v="3"/>
    <s v="OFF-BI-10002133"/>
    <x v="1"/>
    <x v="8"/>
    <s v="Wilson Jones Elliptical Ring 3 1/2&quot; Capacity Binders, 800 sheets"/>
    <n v="64.2"/>
    <n v="5"/>
    <n v="0.7"/>
    <n v="-44.94"/>
  </r>
  <r>
    <n v="8356"/>
    <s v="CA-2014-132199"/>
    <x v="3"/>
    <x v="898"/>
    <d v="2014-05-09T00:00:00"/>
    <s v="Standard Class"/>
    <s v="BO-11350"/>
    <s v="Bill Overfelt"/>
    <x v="1"/>
    <s v="United States"/>
    <s v="Philadelphia"/>
    <x v="9"/>
    <n v="19134"/>
    <x v="3"/>
    <s v="OFF-FA-10002280"/>
    <x v="1"/>
    <x v="13"/>
    <s v="Advantus Plastic Paper Clips"/>
    <n v="8"/>
    <n v="2"/>
    <n v="0.2"/>
    <n v="2.8"/>
  </r>
  <r>
    <n v="8357"/>
    <s v="CA-2013-163174"/>
    <x v="0"/>
    <x v="370"/>
    <d v="2013-08-31T00:00:00"/>
    <s v="Standard Class"/>
    <s v="XP-21865"/>
    <s v="Xylona Preis"/>
    <x v="0"/>
    <s v="United States"/>
    <s v="Athens"/>
    <x v="32"/>
    <n v="30605"/>
    <x v="0"/>
    <s v="FUR-FU-10000308"/>
    <x v="0"/>
    <x v="5"/>
    <s v="Deflect-o Glass Clear Studded Chair Mats"/>
    <n v="186.54"/>
    <n v="3"/>
    <n v="0"/>
    <n v="41.038800000000002"/>
  </r>
  <r>
    <n v="8358"/>
    <s v="CA-2011-110555"/>
    <x v="2"/>
    <x v="909"/>
    <d v="2011-04-18T00:00:00"/>
    <s v="Standard Class"/>
    <s v="MM-18055"/>
    <s v="Michelle Moray"/>
    <x v="0"/>
    <s v="United States"/>
    <s v="Great Falls"/>
    <x v="37"/>
    <n v="59405"/>
    <x v="1"/>
    <s v="OFF-ST-10000876"/>
    <x v="1"/>
    <x v="4"/>
    <s v="Eldon Simplefile Box Office"/>
    <n v="87.08"/>
    <n v="7"/>
    <n v="0"/>
    <n v="24.382400000000001"/>
  </r>
  <r>
    <n v="8359"/>
    <s v="CA-2011-110555"/>
    <x v="2"/>
    <x v="909"/>
    <d v="2011-04-18T00:00:00"/>
    <s v="Standard Class"/>
    <s v="MM-18055"/>
    <s v="Michelle Moray"/>
    <x v="0"/>
    <s v="United States"/>
    <s v="Great Falls"/>
    <x v="37"/>
    <n v="59405"/>
    <x v="1"/>
    <s v="TEC-PH-10000586"/>
    <x v="2"/>
    <x v="7"/>
    <s v="AT&amp;T SB67148 SynJ"/>
    <n v="105.584"/>
    <n v="2"/>
    <n v="0.2"/>
    <n v="9.2386000000000053"/>
  </r>
  <r>
    <n v="8360"/>
    <s v="CA-2011-110555"/>
    <x v="2"/>
    <x v="909"/>
    <d v="2011-04-18T00:00:00"/>
    <s v="Standard Class"/>
    <s v="MM-18055"/>
    <s v="Michelle Moray"/>
    <x v="0"/>
    <s v="United States"/>
    <s v="Great Falls"/>
    <x v="37"/>
    <n v="59405"/>
    <x v="1"/>
    <s v="TEC-AC-10003399"/>
    <x v="2"/>
    <x v="11"/>
    <s v="Memorex Mini Travel Drive 64 GB USB 2.0 Flash Drive"/>
    <n v="217.44"/>
    <n v="6"/>
    <n v="0"/>
    <n v="91.32480000000001"/>
  </r>
  <r>
    <n v="8361"/>
    <s v="CA-2014-147207"/>
    <x v="3"/>
    <x v="460"/>
    <d v="2014-01-05T00:00:00"/>
    <s v="Second Class"/>
    <s v="TS-21655"/>
    <s v="Trudy Schmidt"/>
    <x v="0"/>
    <s v="United States"/>
    <s v="El Paso"/>
    <x v="5"/>
    <n v="79907"/>
    <x v="2"/>
    <s v="OFF-AR-10001955"/>
    <x v="1"/>
    <x v="6"/>
    <s v="Newell 319"/>
    <n v="31.744"/>
    <n v="2"/>
    <n v="0.2"/>
    <n v="3.9679999999999964"/>
  </r>
  <r>
    <n v="8362"/>
    <s v="CA-2014-147207"/>
    <x v="3"/>
    <x v="460"/>
    <d v="2014-01-05T00:00:00"/>
    <s v="Second Class"/>
    <s v="TS-21655"/>
    <s v="Trudy Schmidt"/>
    <x v="0"/>
    <s v="United States"/>
    <s v="El Paso"/>
    <x v="5"/>
    <n v="79907"/>
    <x v="2"/>
    <s v="OFF-AP-10000027"/>
    <x v="1"/>
    <x v="9"/>
    <s v="Hoover Commercial SteamVac"/>
    <n v="5.4319999999999986"/>
    <n v="2"/>
    <n v="0.8"/>
    <n v="-13.580000000000002"/>
  </r>
  <r>
    <n v="8363"/>
    <s v="CA-2014-147207"/>
    <x v="3"/>
    <x v="460"/>
    <d v="2014-01-05T00:00:00"/>
    <s v="Second Class"/>
    <s v="TS-21655"/>
    <s v="Trudy Schmidt"/>
    <x v="0"/>
    <s v="United States"/>
    <s v="El Paso"/>
    <x v="5"/>
    <n v="79907"/>
    <x v="2"/>
    <s v="FUR-TA-10002958"/>
    <x v="0"/>
    <x v="3"/>
    <s v="Bevis Oval Conference Table, Walnut"/>
    <n v="913.43000000000006"/>
    <n v="5"/>
    <n v="0.3"/>
    <n v="-169.63700000000009"/>
  </r>
  <r>
    <n v="8364"/>
    <s v="CA-2014-147207"/>
    <x v="3"/>
    <x v="460"/>
    <d v="2014-01-05T00:00:00"/>
    <s v="Second Class"/>
    <s v="TS-21655"/>
    <s v="Trudy Schmidt"/>
    <x v="0"/>
    <s v="United States"/>
    <s v="El Paso"/>
    <x v="5"/>
    <n v="79907"/>
    <x v="2"/>
    <s v="OFF-ST-10002615"/>
    <x v="1"/>
    <x v="4"/>
    <s v="Dual Level, Single-Width Filing Carts"/>
    <n v="372.14400000000001"/>
    <n v="3"/>
    <n v="0.2"/>
    <n v="27.910800000000009"/>
  </r>
  <r>
    <n v="8365"/>
    <s v="CA-2014-137631"/>
    <x v="3"/>
    <x v="1045"/>
    <d v="2014-05-03T00:00:00"/>
    <s v="Standard Class"/>
    <s v="JL-15235"/>
    <s v="Janet Lee"/>
    <x v="0"/>
    <s v="United States"/>
    <s v="Kissimmee"/>
    <x v="2"/>
    <n v="34741"/>
    <x v="0"/>
    <s v="TEC-PH-10002624"/>
    <x v="2"/>
    <x v="7"/>
    <s v="Samsung Galaxy S4 Mini"/>
    <n v="751.98400000000004"/>
    <n v="2"/>
    <n v="0.2"/>
    <n v="84.598199999999878"/>
  </r>
  <r>
    <n v="8366"/>
    <s v="CA-2014-157273"/>
    <x v="3"/>
    <x v="289"/>
    <d v="2014-02-03T00:00:00"/>
    <s v="First Class"/>
    <s v="SZ-20035"/>
    <s v="Sam Zeldin"/>
    <x v="2"/>
    <s v="United States"/>
    <s v="Seattle"/>
    <x v="4"/>
    <n v="98105"/>
    <x v="1"/>
    <s v="TEC-PH-10002275"/>
    <x v="2"/>
    <x v="7"/>
    <s v="Mitel 5320 IP Phone VoIP phone"/>
    <n v="604.76800000000003"/>
    <n v="4"/>
    <n v="0.2"/>
    <n v="60.476800000000026"/>
  </r>
  <r>
    <n v="8367"/>
    <s v="CA-2011-109918"/>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s v="CA-2011-109918"/>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s v="CA-2011-109918"/>
    <x v="2"/>
    <x v="557"/>
    <d v="2011-09-12T00:00:00"/>
    <s v="Second Class"/>
    <s v="LR-17035"/>
    <s v="Lisa Ryan"/>
    <x v="1"/>
    <s v="United States"/>
    <s v="Santa Clara"/>
    <x v="1"/>
    <n v="95051"/>
    <x v="1"/>
    <s v="OFF-BI-10004308"/>
    <x v="1"/>
    <x v="8"/>
    <s v="Avery Legal 4-Ring Binder"/>
    <n v="83.920000000000016"/>
    <n v="5"/>
    <n v="0.2"/>
    <n v="31.47"/>
  </r>
  <r>
    <n v="8370"/>
    <s v="CA-2013-118745"/>
    <x v="0"/>
    <x v="725"/>
    <d v="2013-06-17T00:00:00"/>
    <s v="Standard Class"/>
    <s v="SV-20365"/>
    <s v="Seth Vernon"/>
    <x v="0"/>
    <s v="United States"/>
    <s v="Los Angeles"/>
    <x v="1"/>
    <n v="90049"/>
    <x v="1"/>
    <s v="FUR-TA-10003473"/>
    <x v="0"/>
    <x v="3"/>
    <s v="Bretford Rectangular Conference Table Tops"/>
    <n v="902.71199999999999"/>
    <n v="3"/>
    <n v="0.2"/>
    <n v="33.851700000000051"/>
  </r>
  <r>
    <n v="8371"/>
    <s v="CA-2013-163972"/>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s v="CA-2011-165393"/>
    <x v="2"/>
    <x v="422"/>
    <d v="2011-12-30T00:00:00"/>
    <s v="First Class"/>
    <s v="NC-18415"/>
    <s v="Nathan Cano"/>
    <x v="0"/>
    <s v="United States"/>
    <s v="Fort Worth"/>
    <x v="5"/>
    <n v="76106"/>
    <x v="2"/>
    <s v="OFF-BI-10001658"/>
    <x v="1"/>
    <x v="8"/>
    <s v="GBC Standard Therm-A-Bind Covers"/>
    <n v="4.9839999999999991"/>
    <n v="1"/>
    <n v="0.8"/>
    <n v="-8.472800000000003"/>
  </r>
  <r>
    <n v="8373"/>
    <s v="CA-2013-113726"/>
    <x v="0"/>
    <x v="390"/>
    <d v="2013-12-02T00:00:00"/>
    <s v="Standard Class"/>
    <s v="SC-20680"/>
    <s v="Steve Carroll"/>
    <x v="2"/>
    <s v="United States"/>
    <s v="Seattle"/>
    <x v="4"/>
    <n v="98105"/>
    <x v="1"/>
    <s v="FUR-FU-10003535"/>
    <x v="0"/>
    <x v="5"/>
    <s v="Howard Miller Distant Time Traveler Alarm Clock"/>
    <n v="82.26"/>
    <n v="3"/>
    <n v="0"/>
    <n v="33.726600000000005"/>
  </r>
  <r>
    <n v="8374"/>
    <s v="CA-2013-152940"/>
    <x v="0"/>
    <x v="338"/>
    <d v="2013-11-14T00:00:00"/>
    <s v="First Class"/>
    <s v="RO-19780"/>
    <s v="Rose O'Brian"/>
    <x v="0"/>
    <s v="United States"/>
    <s v="San Francisco"/>
    <x v="1"/>
    <n v="94110"/>
    <x v="1"/>
    <s v="OFF-ST-10000352"/>
    <x v="1"/>
    <x v="4"/>
    <s v="Acco Perma 2700 Stacking Storage Drawers"/>
    <n v="29.74"/>
    <n v="1"/>
    <n v="0"/>
    <n v="4.4610000000000021"/>
  </r>
  <r>
    <n v="8375"/>
    <s v="CA-2012-158701"/>
    <x v="1"/>
    <x v="956"/>
    <d v="2012-01-10T00:00:00"/>
    <s v="Standard Class"/>
    <s v="JL-15175"/>
    <s v="James Lanier"/>
    <x v="2"/>
    <s v="United States"/>
    <s v="San Francisco"/>
    <x v="1"/>
    <n v="94110"/>
    <x v="1"/>
    <s v="OFF-AP-10004859"/>
    <x v="1"/>
    <x v="9"/>
    <s v="Acco 6 Outlet Guardian Premium Surge Suppressor"/>
    <n v="87.36"/>
    <n v="6"/>
    <n v="0"/>
    <n v="23.587200000000003"/>
  </r>
  <r>
    <n v="8376"/>
    <s v="CA-2012-158701"/>
    <x v="1"/>
    <x v="956"/>
    <d v="2012-01-10T00:00:00"/>
    <s v="Standard Class"/>
    <s v="JL-15175"/>
    <s v="James Lanier"/>
    <x v="2"/>
    <s v="United States"/>
    <s v="San Francisco"/>
    <x v="1"/>
    <n v="94110"/>
    <x v="1"/>
    <s v="OFF-BI-10001294"/>
    <x v="1"/>
    <x v="8"/>
    <s v="Fellowes Binding Cases"/>
    <n v="56.16"/>
    <n v="6"/>
    <n v="0.2"/>
    <n v="17.549999999999994"/>
  </r>
  <r>
    <n v="8377"/>
    <s v="CA-2014-156272"/>
    <x v="3"/>
    <x v="708"/>
    <d v="2014-03-28T00:00:00"/>
    <s v="Standard Class"/>
    <s v="PW-19030"/>
    <s v="Pauline Webber"/>
    <x v="1"/>
    <s v="United States"/>
    <s v="Pompano Beach"/>
    <x v="2"/>
    <n v="33068"/>
    <x v="0"/>
    <s v="OFF-AP-10001242"/>
    <x v="1"/>
    <x v="9"/>
    <s v="APC 7 Outlet Network SurgeArrest Surge Protector"/>
    <n v="64.384"/>
    <n v="1"/>
    <n v="0.2"/>
    <n v="8.0479999999999983"/>
  </r>
  <r>
    <n v="8378"/>
    <s v="CA-2012-162964"/>
    <x v="1"/>
    <x v="768"/>
    <d v="2012-11-18T00:00:00"/>
    <s v="Standard Class"/>
    <s v="MF-18250"/>
    <s v="Monica Federle"/>
    <x v="1"/>
    <s v="United States"/>
    <s v="Houston"/>
    <x v="5"/>
    <n v="77095"/>
    <x v="2"/>
    <s v="OFF-ST-10002344"/>
    <x v="1"/>
    <x v="4"/>
    <s v="Carina 42&quot;Hx23 3/4&quot;W Media Storage Unit"/>
    <n v="64.784000000000006"/>
    <n v="1"/>
    <n v="0.2"/>
    <n v="-14.576399999999996"/>
  </r>
  <r>
    <n v="8379"/>
    <s v="CA-2012-162964"/>
    <x v="1"/>
    <x v="768"/>
    <d v="2012-11-18T00:00:00"/>
    <s v="Standard Class"/>
    <s v="MF-18250"/>
    <s v="Monica Federle"/>
    <x v="1"/>
    <s v="United States"/>
    <s v="Houston"/>
    <x v="5"/>
    <n v="77095"/>
    <x v="2"/>
    <s v="OFF-PA-10003349"/>
    <x v="1"/>
    <x v="10"/>
    <s v="Xerox 1957"/>
    <n v="15.552000000000003"/>
    <n v="3"/>
    <n v="0.2"/>
    <n v="5.6375999999999999"/>
  </r>
  <r>
    <n v="8380"/>
    <s v="CA-2012-162964"/>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s v="CA-2011-103527"/>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s v="CA-2013-134544"/>
    <x v="0"/>
    <x v="716"/>
    <d v="2013-03-20T00:00:00"/>
    <s v="Second Class"/>
    <s v="AC-10660"/>
    <s v="Anna Chung"/>
    <x v="0"/>
    <s v="United States"/>
    <s v="San Francisco"/>
    <x v="1"/>
    <n v="94109"/>
    <x v="1"/>
    <s v="TEC-PH-10003800"/>
    <x v="2"/>
    <x v="7"/>
    <s v="i.Sound Portable Power - 8000 mAh"/>
    <n v="84.784000000000006"/>
    <n v="2"/>
    <n v="0.2"/>
    <n v="-20.136200000000006"/>
  </r>
  <r>
    <n v="8383"/>
    <s v="CA-2013-163048"/>
    <x v="0"/>
    <x v="597"/>
    <d v="2013-02-15T00:00:00"/>
    <s v="Standard Class"/>
    <s v="MH-17440"/>
    <s v="Mark Haberlin"/>
    <x v="1"/>
    <s v="United States"/>
    <s v="Houston"/>
    <x v="5"/>
    <n v="77036"/>
    <x v="2"/>
    <s v="FUR-CH-10001270"/>
    <x v="0"/>
    <x v="1"/>
    <s v="Harbour Creations Steel Folding Chair"/>
    <n v="241.49999999999997"/>
    <n v="4"/>
    <n v="0.3"/>
    <n v="0"/>
  </r>
  <r>
    <n v="8384"/>
    <s v="CA-2013-145135"/>
    <x v="0"/>
    <x v="491"/>
    <d v="2013-11-29T00:00:00"/>
    <s v="First Class"/>
    <s v="CD-12790"/>
    <s v="Cynthia Delaney"/>
    <x v="2"/>
    <s v="United States"/>
    <s v="Shelton"/>
    <x v="29"/>
    <n v="6484"/>
    <x v="3"/>
    <s v="TEC-AC-10003447"/>
    <x v="2"/>
    <x v="11"/>
    <s v="Micropad Numeric Keypads"/>
    <n v="59.97"/>
    <n v="3"/>
    <n v="0"/>
    <n v="14.992499999999996"/>
  </r>
  <r>
    <n v="8385"/>
    <s v="CA-2013-145135"/>
    <x v="0"/>
    <x v="491"/>
    <d v="2013-11-29T00:00:00"/>
    <s v="First Class"/>
    <s v="CD-12790"/>
    <s v="Cynthia Delaney"/>
    <x v="2"/>
    <s v="United States"/>
    <s v="Shelton"/>
    <x v="29"/>
    <n v="6484"/>
    <x v="3"/>
    <s v="OFF-PA-10004285"/>
    <x v="1"/>
    <x v="10"/>
    <s v="Xerox 1959"/>
    <n v="13.36"/>
    <n v="2"/>
    <n v="0"/>
    <n v="6.4127999999999998"/>
  </r>
  <r>
    <n v="8386"/>
    <s v="CA-2014-137582"/>
    <x v="3"/>
    <x v="507"/>
    <d v="2014-09-09T00:00:00"/>
    <s v="Standard Class"/>
    <s v="CV-12805"/>
    <s v="Cynthia Voltz"/>
    <x v="1"/>
    <s v="United States"/>
    <s v="Oakland"/>
    <x v="1"/>
    <n v="94601"/>
    <x v="1"/>
    <s v="OFF-BI-10001757"/>
    <x v="1"/>
    <x v="8"/>
    <s v="Pressboard Hanging Data Binders for Unburst Sheets"/>
    <n v="11.808"/>
    <n v="3"/>
    <n v="0.2"/>
    <n v="4.1327999999999996"/>
  </r>
  <r>
    <n v="8387"/>
    <s v="CA-2012-149601"/>
    <x v="1"/>
    <x v="71"/>
    <d v="2012-06-03T00:00:00"/>
    <s v="Standard Class"/>
    <s v="TB-21625"/>
    <s v="Trudy Brown"/>
    <x v="0"/>
    <s v="United States"/>
    <s v="Manchester"/>
    <x v="29"/>
    <n v="6040"/>
    <x v="3"/>
    <s v="OFF-ST-10001558"/>
    <x v="1"/>
    <x v="4"/>
    <s v="Acco Perma 4000 Stacking Storage Drawers"/>
    <n v="16.239999999999998"/>
    <n v="1"/>
    <n v="0"/>
    <n v="2.4359999999999999"/>
  </r>
  <r>
    <n v="8388"/>
    <s v="CA-2012-149601"/>
    <x v="1"/>
    <x v="71"/>
    <d v="2012-06-03T00:00:00"/>
    <s v="Standard Class"/>
    <s v="TB-21625"/>
    <s v="Trudy Brown"/>
    <x v="0"/>
    <s v="United States"/>
    <s v="Manchester"/>
    <x v="29"/>
    <n v="6040"/>
    <x v="3"/>
    <s v="OFF-ST-10001328"/>
    <x v="1"/>
    <x v="4"/>
    <s v="Personal Filing Tote with Lid, Black/Gray"/>
    <n v="77.55"/>
    <n v="5"/>
    <n v="0"/>
    <n v="21.714000000000002"/>
  </r>
  <r>
    <n v="8389"/>
    <s v="CA-2011-139423"/>
    <x v="2"/>
    <x v="301"/>
    <d v="2011-11-05T00:00:00"/>
    <s v="Standard Class"/>
    <s v="DG-13300"/>
    <s v="Deirdre Greer"/>
    <x v="1"/>
    <s v="United States"/>
    <s v="Orange"/>
    <x v="30"/>
    <n v="7050"/>
    <x v="3"/>
    <s v="OFF-AP-10004708"/>
    <x v="1"/>
    <x v="9"/>
    <s v="Fellowes Superior 10 Outlet Split Surge Protector"/>
    <n v="76.12"/>
    <n v="2"/>
    <n v="0"/>
    <n v="22.074799999999996"/>
  </r>
  <r>
    <n v="8390"/>
    <s v="CA-2013-102596"/>
    <x v="0"/>
    <x v="797"/>
    <d v="2013-12-31T00:00:00"/>
    <s v="First Class"/>
    <s v="RD-19810"/>
    <s v="Ross DeVincentis"/>
    <x v="2"/>
    <s v="United States"/>
    <s v="Akron"/>
    <x v="24"/>
    <n v="44312"/>
    <x v="3"/>
    <s v="OFF-FA-10000621"/>
    <x v="1"/>
    <x v="13"/>
    <s v="OIC Colored Binder Clips, Assorted Sizes"/>
    <n v="17.184000000000001"/>
    <n v="6"/>
    <n v="0.2"/>
    <n v="6.2291999999999996"/>
  </r>
  <r>
    <n v="8391"/>
    <s v="CA-2014-153227"/>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s v="CA-2014-110625"/>
    <x v="3"/>
    <x v="331"/>
    <d v="2014-12-31T00:00:00"/>
    <s v="Standard Class"/>
    <s v="JB-16045"/>
    <s v="Julia Barnett"/>
    <x v="2"/>
    <s v="United States"/>
    <s v="Danbury"/>
    <x v="29"/>
    <n v="6810"/>
    <x v="3"/>
    <s v="FUR-FU-10001473"/>
    <x v="0"/>
    <x v="5"/>
    <s v="DAX Wood Document Frame"/>
    <n v="27.46"/>
    <n v="2"/>
    <n v="0"/>
    <n v="9.8856000000000002"/>
  </r>
  <r>
    <n v="8393"/>
    <s v="CA-2013-142594"/>
    <x v="0"/>
    <x v="49"/>
    <d v="2013-12-07T00:00:00"/>
    <s v="Second Class"/>
    <s v="EJ-14155"/>
    <s v="Eva Jacobs"/>
    <x v="0"/>
    <s v="United States"/>
    <s v="Franklin"/>
    <x v="31"/>
    <n v="2038"/>
    <x v="3"/>
    <s v="TEC-PH-10000193"/>
    <x v="2"/>
    <x v="7"/>
    <s v="Jensen SMPS-640 - speaker phone"/>
    <n v="137.94"/>
    <n v="3"/>
    <n v="0"/>
    <n v="35.864399999999996"/>
  </r>
  <r>
    <n v="8394"/>
    <s v="CA-2013-142594"/>
    <x v="0"/>
    <x v="49"/>
    <d v="2013-12-07T00:00:00"/>
    <s v="Second Class"/>
    <s v="EJ-14155"/>
    <s v="Eva Jacobs"/>
    <x v="0"/>
    <s v="United States"/>
    <s v="Franklin"/>
    <x v="31"/>
    <n v="2038"/>
    <x v="3"/>
    <s v="FUR-FU-10002045"/>
    <x v="0"/>
    <x v="5"/>
    <s v="Executive Impressions 14&quot;"/>
    <n v="111.15"/>
    <n v="5"/>
    <n v="0"/>
    <n v="48.906000000000006"/>
  </r>
  <r>
    <n v="8395"/>
    <s v="CA-2013-142594"/>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s v="CA-2013-142594"/>
    <x v="0"/>
    <x v="49"/>
    <d v="2013-12-07T00:00:00"/>
    <s v="Second Class"/>
    <s v="EJ-14155"/>
    <s v="Eva Jacobs"/>
    <x v="0"/>
    <s v="United States"/>
    <s v="Franklin"/>
    <x v="31"/>
    <n v="2038"/>
    <x v="3"/>
    <s v="FUR-TA-10001095"/>
    <x v="0"/>
    <x v="3"/>
    <s v="Chromcraft Round Conference Tables"/>
    <n v="366.00899999999996"/>
    <n v="3"/>
    <n v="0.3"/>
    <n v="-47.058300000000003"/>
  </r>
  <r>
    <n v="8397"/>
    <s v="CA-2011-152254"/>
    <x v="2"/>
    <x v="479"/>
    <d v="2011-06-30T00:00:00"/>
    <s v="Same Day"/>
    <s v="BD-11620"/>
    <s v="Brian DeCherney"/>
    <x v="0"/>
    <s v="United States"/>
    <s v="Wilmington"/>
    <x v="3"/>
    <n v="28403"/>
    <x v="0"/>
    <s v="OFF-PA-10001144"/>
    <x v="1"/>
    <x v="10"/>
    <s v="Xerox 1913"/>
    <n v="310.68799999999999"/>
    <n v="7"/>
    <n v="0.2"/>
    <n v="108.74079999999998"/>
  </r>
  <r>
    <n v="8398"/>
    <s v="US-2011-120236"/>
    <x v="2"/>
    <x v="1010"/>
    <d v="2011-09-04T00:00:00"/>
    <s v="First Class"/>
    <s v="MR-17545"/>
    <s v="Mathew Reese"/>
    <x v="2"/>
    <s v="United States"/>
    <s v="Houston"/>
    <x v="5"/>
    <n v="77095"/>
    <x v="2"/>
    <s v="OFF-BI-10004099"/>
    <x v="1"/>
    <x v="8"/>
    <s v="GBC VeloBinder Strips"/>
    <n v="7.6799999999999979"/>
    <n v="5"/>
    <n v="0.8"/>
    <n v="-11.52"/>
  </r>
  <r>
    <n v="8399"/>
    <s v="CA-2014-120061"/>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s v="CA-2012-133837"/>
    <x v="1"/>
    <x v="657"/>
    <d v="2012-04-18T00:00:00"/>
    <s v="Standard Class"/>
    <s v="TH-21100"/>
    <s v="Thea Hendricks"/>
    <x v="0"/>
    <s v="United States"/>
    <s v="Glendale"/>
    <x v="16"/>
    <n v="85301"/>
    <x v="1"/>
    <s v="OFF-ST-10000344"/>
    <x v="1"/>
    <x v="4"/>
    <s v="Neat Ideas Personal Hanging Folder Files, Black"/>
    <n v="10.744"/>
    <n v="1"/>
    <n v="0.2"/>
    <n v="0.80579999999999963"/>
  </r>
  <r>
    <n v="8401"/>
    <s v="CA-2012-110814"/>
    <x v="1"/>
    <x v="901"/>
    <d v="2012-12-09T00:00:00"/>
    <s v="Second Class"/>
    <s v="BD-11635"/>
    <s v="Brian Derr"/>
    <x v="0"/>
    <s v="United States"/>
    <s v="New York City"/>
    <x v="15"/>
    <n v="10009"/>
    <x v="3"/>
    <s v="OFF-BI-10002026"/>
    <x v="1"/>
    <x v="8"/>
    <s v="Avery Arch Ring Binders"/>
    <n v="232.40000000000003"/>
    <n v="5"/>
    <n v="0.2"/>
    <n v="78.434999999999988"/>
  </r>
  <r>
    <n v="8402"/>
    <s v="CA-2012-110814"/>
    <x v="1"/>
    <x v="901"/>
    <d v="2012-12-09T00:00:00"/>
    <s v="Second Class"/>
    <s v="BD-11635"/>
    <s v="Brian Derr"/>
    <x v="0"/>
    <s v="United States"/>
    <s v="New York City"/>
    <x v="15"/>
    <n v="10009"/>
    <x v="3"/>
    <s v="FUR-CH-10003535"/>
    <x v="0"/>
    <x v="1"/>
    <s v="Global Armless Task Chair, Royal Blue"/>
    <n v="164.64599999999999"/>
    <n v="3"/>
    <n v="0.1"/>
    <n v="12.805799999999994"/>
  </r>
  <r>
    <n v="8403"/>
    <s v="CA-2012-110814"/>
    <x v="1"/>
    <x v="901"/>
    <d v="2012-12-09T00:00:00"/>
    <s v="Second Class"/>
    <s v="BD-11635"/>
    <s v="Brian Derr"/>
    <x v="0"/>
    <s v="United States"/>
    <s v="New York City"/>
    <x v="15"/>
    <n v="10009"/>
    <x v="3"/>
    <s v="OFF-PA-10004156"/>
    <x v="1"/>
    <x v="10"/>
    <s v="Xerox 188"/>
    <n v="22.68"/>
    <n v="2"/>
    <n v="0"/>
    <n v="11.113199999999999"/>
  </r>
  <r>
    <n v="8404"/>
    <s v="CA-2013-154067"/>
    <x v="0"/>
    <x v="854"/>
    <d v="2013-02-07T00:00:00"/>
    <s v="Standard Class"/>
    <s v="SM-20950"/>
    <s v="Suzanne McNair"/>
    <x v="1"/>
    <s v="United States"/>
    <s v="Los Angeles"/>
    <x v="1"/>
    <n v="90036"/>
    <x v="1"/>
    <s v="OFF-PA-10002254"/>
    <x v="1"/>
    <x v="10"/>
    <s v="Xerox 1883"/>
    <n v="105.52"/>
    <n v="4"/>
    <n v="0"/>
    <n v="48.539199999999994"/>
  </r>
  <r>
    <n v="8405"/>
    <s v="CA-2014-140480"/>
    <x v="3"/>
    <x v="141"/>
    <d v="2014-07-13T00:00:00"/>
    <s v="Standard Class"/>
    <s v="HE-14800"/>
    <s v="Harold Engle"/>
    <x v="1"/>
    <s v="United States"/>
    <s v="Newark"/>
    <x v="13"/>
    <n v="19711"/>
    <x v="3"/>
    <s v="FUR-FU-10003247"/>
    <x v="0"/>
    <x v="5"/>
    <s v="36X48 HARDFLOOR CHAIRMAT"/>
    <n v="83.92"/>
    <n v="4"/>
    <n v="0"/>
    <n v="5.8743999999999943"/>
  </r>
  <r>
    <n v="8406"/>
    <s v="CA-2014-140480"/>
    <x v="3"/>
    <x v="141"/>
    <d v="2014-07-13T00:00:00"/>
    <s v="Standard Class"/>
    <s v="HE-14800"/>
    <s v="Harold Engle"/>
    <x v="1"/>
    <s v="United States"/>
    <s v="Newark"/>
    <x v="13"/>
    <n v="19711"/>
    <x v="3"/>
    <s v="TEC-AC-10002473"/>
    <x v="2"/>
    <x v="11"/>
    <s v="Maxell 4.7GB DVD-R"/>
    <n v="141.9"/>
    <n v="5"/>
    <n v="0"/>
    <n v="58.179000000000002"/>
  </r>
  <r>
    <n v="8407"/>
    <s v="CA-2014-140480"/>
    <x v="3"/>
    <x v="141"/>
    <d v="2014-07-13T00:00:00"/>
    <s v="Standard Class"/>
    <s v="HE-14800"/>
    <s v="Harold Engle"/>
    <x v="1"/>
    <s v="United States"/>
    <s v="Newark"/>
    <x v="13"/>
    <n v="19711"/>
    <x v="3"/>
    <s v="FUR-FU-10001057"/>
    <x v="0"/>
    <x v="5"/>
    <s v="Tensor Track Tree Floor Lamp"/>
    <n v="39.979999999999997"/>
    <n v="2"/>
    <n v="0"/>
    <n v="9.1953999999999994"/>
  </r>
  <r>
    <n v="8408"/>
    <s v="CA-2014-140480"/>
    <x v="3"/>
    <x v="141"/>
    <d v="2014-07-13T00:00:00"/>
    <s v="Standard Class"/>
    <s v="HE-14800"/>
    <s v="Harold Engle"/>
    <x v="1"/>
    <s v="United States"/>
    <s v="Newark"/>
    <x v="13"/>
    <n v="19711"/>
    <x v="3"/>
    <s v="OFF-AR-10001419"/>
    <x v="1"/>
    <x v="6"/>
    <s v="Newell 325"/>
    <n v="28.91"/>
    <n v="7"/>
    <n v="0"/>
    <n v="8.6729999999999983"/>
  </r>
  <r>
    <n v="8409"/>
    <s v="CA-2014-140480"/>
    <x v="3"/>
    <x v="141"/>
    <d v="2014-07-13T00:00:00"/>
    <s v="Standard Class"/>
    <s v="HE-14800"/>
    <s v="Harold Engle"/>
    <x v="1"/>
    <s v="United States"/>
    <s v="Newark"/>
    <x v="13"/>
    <n v="19711"/>
    <x v="3"/>
    <s v="OFF-AR-10004010"/>
    <x v="1"/>
    <x v="6"/>
    <s v="Hunt Boston Vacuum Mount KS Pencil Sharpener"/>
    <n v="174.95000000000002"/>
    <n v="5"/>
    <n v="0"/>
    <n v="45.487000000000002"/>
  </r>
  <r>
    <n v="8410"/>
    <s v="CA-2012-134082"/>
    <x v="1"/>
    <x v="555"/>
    <d v="2012-12-17T00:00:00"/>
    <s v="Standard Class"/>
    <s v="JK-15640"/>
    <s v="Jim Kriz"/>
    <x v="2"/>
    <s v="United States"/>
    <s v="San Bernardino"/>
    <x v="1"/>
    <n v="92404"/>
    <x v="1"/>
    <s v="OFF-BI-10004230"/>
    <x v="1"/>
    <x v="8"/>
    <s v="GBC Recycled Grain Textured Covers"/>
    <n v="110.52800000000001"/>
    <n v="4"/>
    <n v="0.2"/>
    <n v="38.684799999999996"/>
  </r>
  <r>
    <n v="8411"/>
    <s v="CA-2013-130820"/>
    <x v="0"/>
    <x v="625"/>
    <d v="2013-11-16T00:00:00"/>
    <s v="Same Day"/>
    <s v="ON-18715"/>
    <s v="Odella Nelson"/>
    <x v="1"/>
    <s v="United States"/>
    <s v="Burlington"/>
    <x v="3"/>
    <n v="27217"/>
    <x v="0"/>
    <s v="FUR-TA-10001768"/>
    <x v="0"/>
    <x v="3"/>
    <s v="Hon Racetrack Conference Tables"/>
    <n v="630.024"/>
    <n v="4"/>
    <n v="0.4"/>
    <n v="-199.50760000000008"/>
  </r>
  <r>
    <n v="8412"/>
    <s v="CA-2013-159765"/>
    <x v="0"/>
    <x v="195"/>
    <d v="2013-05-13T00:00:00"/>
    <s v="Second Class"/>
    <s v="TH-21100"/>
    <s v="Thea Hendricks"/>
    <x v="0"/>
    <s v="United States"/>
    <s v="Salem"/>
    <x v="17"/>
    <n v="24153"/>
    <x v="0"/>
    <s v="OFF-AR-10003514"/>
    <x v="1"/>
    <x v="6"/>
    <s v="4009 Highlighters by Sanford"/>
    <n v="27.86"/>
    <n v="7"/>
    <n v="0"/>
    <n v="9.1937999999999978"/>
  </r>
  <r>
    <n v="8413"/>
    <s v="CA-2014-132290"/>
    <x v="3"/>
    <x v="434"/>
    <d v="2014-03-15T00:00:00"/>
    <s v="Standard Class"/>
    <s v="MD-17350"/>
    <s v="Maribeth Dona"/>
    <x v="0"/>
    <s v="United States"/>
    <s v="Dallas"/>
    <x v="5"/>
    <n v="75217"/>
    <x v="2"/>
    <s v="FUR-TA-10002228"/>
    <x v="0"/>
    <x v="3"/>
    <s v="Bevis Traditional Conference Table Top, Plinth Base"/>
    <n v="933.40800000000002"/>
    <n v="4"/>
    <n v="0.3"/>
    <n v="-173.34719999999999"/>
  </r>
  <r>
    <n v="8414"/>
    <s v="CA-2013-147109"/>
    <x v="0"/>
    <x v="907"/>
    <d v="2013-12-22T00:00:00"/>
    <s v="Standard Class"/>
    <s v="AH-10075"/>
    <s v="Adam Hart"/>
    <x v="1"/>
    <s v="United States"/>
    <s v="Arlington"/>
    <x v="5"/>
    <n v="76017"/>
    <x v="2"/>
    <s v="OFF-PA-10001972"/>
    <x v="1"/>
    <x v="10"/>
    <s v="Xerox 214"/>
    <n v="51.840000000000011"/>
    <n v="10"/>
    <n v="0.2"/>
    <n v="18.143999999999998"/>
  </r>
  <r>
    <n v="8415"/>
    <s v="CA-2013-147109"/>
    <x v="0"/>
    <x v="907"/>
    <d v="2013-12-22T00:00:00"/>
    <s v="Standard Class"/>
    <s v="AH-10075"/>
    <s v="Adam Hart"/>
    <x v="1"/>
    <s v="United States"/>
    <s v="Arlington"/>
    <x v="5"/>
    <n v="76017"/>
    <x v="2"/>
    <s v="TEC-AC-10002942"/>
    <x v="2"/>
    <x v="11"/>
    <s v="WD My Passport Ultra 1TB Portable External Hard Drive"/>
    <n v="165.60000000000002"/>
    <n v="3"/>
    <n v="0.2"/>
    <n v="-6.2100000000000151"/>
  </r>
  <r>
    <n v="8416"/>
    <s v="CA-2014-107265"/>
    <x v="3"/>
    <x v="1191"/>
    <d v="2014-04-13T00:00:00"/>
    <s v="Standard Class"/>
    <s v="ML-17755"/>
    <s v="Max Ludwig"/>
    <x v="2"/>
    <s v="United States"/>
    <s v="Marion"/>
    <x v="23"/>
    <n v="52302"/>
    <x v="2"/>
    <s v="OFF-PA-10000474"/>
    <x v="1"/>
    <x v="10"/>
    <s v="Staples"/>
    <n v="106.32"/>
    <n v="3"/>
    <n v="0"/>
    <n v="49.970399999999991"/>
  </r>
  <r>
    <n v="8417"/>
    <s v="CA-2014-118199"/>
    <x v="3"/>
    <x v="1188"/>
    <d v="2014-05-12T00:00:00"/>
    <s v="First Class"/>
    <s v="LB-16795"/>
    <s v="Laurel Beltran"/>
    <x v="2"/>
    <s v="United States"/>
    <s v="Seattle"/>
    <x v="4"/>
    <n v="98105"/>
    <x v="1"/>
    <s v="OFF-BI-10004330"/>
    <x v="1"/>
    <x v="8"/>
    <s v="GBC Velobind Prepunched Cover Sets, Regency Series"/>
    <n v="147.91999999999999"/>
    <n v="5"/>
    <n v="0.2"/>
    <n v="46.224999999999987"/>
  </r>
  <r>
    <n v="8418"/>
    <s v="CA-2014-118199"/>
    <x v="3"/>
    <x v="1188"/>
    <d v="2014-05-12T00:00:00"/>
    <s v="First Class"/>
    <s v="LB-16795"/>
    <s v="Laurel Beltran"/>
    <x v="2"/>
    <s v="United States"/>
    <s v="Seattle"/>
    <x v="4"/>
    <n v="98105"/>
    <x v="1"/>
    <s v="OFF-ST-10000604"/>
    <x v="1"/>
    <x v="4"/>
    <s v="Home/Office Personal File Carts"/>
    <n v="104.28"/>
    <n v="3"/>
    <n v="0"/>
    <n v="26.069999999999993"/>
  </r>
  <r>
    <n v="8419"/>
    <s v="CA-2014-118199"/>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s v="CA-2014-118199"/>
    <x v="3"/>
    <x v="1188"/>
    <d v="2014-05-12T00:00:00"/>
    <s v="First Class"/>
    <s v="LB-16795"/>
    <s v="Laurel Beltran"/>
    <x v="2"/>
    <s v="United States"/>
    <s v="Seattle"/>
    <x v="4"/>
    <n v="98105"/>
    <x v="1"/>
    <s v="OFF-ST-10000636"/>
    <x v="1"/>
    <x v="4"/>
    <s v="Rogers Profile Extra Capacity Storage Tub"/>
    <n v="66.959999999999994"/>
    <n v="4"/>
    <n v="0"/>
    <n v="2.6783999999999963"/>
  </r>
  <r>
    <n v="8421"/>
    <s v="CA-2014-118199"/>
    <x v="3"/>
    <x v="1188"/>
    <d v="2014-05-12T00:00:00"/>
    <s v="First Class"/>
    <s v="LB-16795"/>
    <s v="Laurel Beltran"/>
    <x v="2"/>
    <s v="United States"/>
    <s v="Seattle"/>
    <x v="4"/>
    <n v="98105"/>
    <x v="1"/>
    <s v="TEC-AC-10004171"/>
    <x v="2"/>
    <x v="11"/>
    <s v="Razer Kraken 7.1 Surround Sound Over Ear USB Gaming Headset"/>
    <n v="199.98"/>
    <n v="2"/>
    <n v="0"/>
    <n v="87.991200000000006"/>
  </r>
  <r>
    <n v="8422"/>
    <s v="CA-2014-150091"/>
    <x v="3"/>
    <x v="386"/>
    <d v="2014-10-17T00:00:00"/>
    <s v="Standard Class"/>
    <s v="NP-18670"/>
    <s v="Nora Paige"/>
    <x v="0"/>
    <s v="United States"/>
    <s v="Lakewood"/>
    <x v="30"/>
    <n v="8701"/>
    <x v="3"/>
    <s v="TEC-AC-10002167"/>
    <x v="2"/>
    <x v="11"/>
    <s v="Imation 8gb Micro Traveldrive Usb 2.0 Flash Drive"/>
    <n v="45"/>
    <n v="3"/>
    <n v="0"/>
    <n v="4.9500000000000011"/>
  </r>
  <r>
    <n v="8423"/>
    <s v="CA-2014-150091"/>
    <x v="3"/>
    <x v="386"/>
    <d v="2014-10-17T00:00:00"/>
    <s v="Standard Class"/>
    <s v="NP-18670"/>
    <s v="Nora Paige"/>
    <x v="0"/>
    <s v="United States"/>
    <s v="Lakewood"/>
    <x v="30"/>
    <n v="8701"/>
    <x v="3"/>
    <s v="OFF-FA-10000621"/>
    <x v="1"/>
    <x v="13"/>
    <s v="OIC Colored Binder Clips, Assorted Sizes"/>
    <n v="17.899999999999999"/>
    <n v="5"/>
    <n v="0"/>
    <n v="8.7710000000000008"/>
  </r>
  <r>
    <n v="8424"/>
    <s v="CA-2014-150091"/>
    <x v="3"/>
    <x v="386"/>
    <d v="2014-10-17T00:00:00"/>
    <s v="Standard Class"/>
    <s v="NP-18670"/>
    <s v="Nora Paige"/>
    <x v="0"/>
    <s v="United States"/>
    <s v="Lakewood"/>
    <x v="30"/>
    <n v="8701"/>
    <x v="3"/>
    <s v="FUR-FU-10004053"/>
    <x v="0"/>
    <x v="5"/>
    <s v="DAX Two-Tone Silver Metal Document Frame"/>
    <n v="40.479999999999997"/>
    <n v="2"/>
    <n v="0"/>
    <n v="17.406400000000001"/>
  </r>
  <r>
    <n v="8425"/>
    <s v="CA-2014-150091"/>
    <x v="3"/>
    <x v="386"/>
    <d v="2014-10-17T00:00:00"/>
    <s v="Standard Class"/>
    <s v="NP-18670"/>
    <s v="Nora Paige"/>
    <x v="0"/>
    <s v="United States"/>
    <s v="Lakewood"/>
    <x v="30"/>
    <n v="8701"/>
    <x v="3"/>
    <s v="FUR-BO-10003404"/>
    <x v="0"/>
    <x v="0"/>
    <s v="Global Adaptabilites Bookcase, Cherry/Storm Gray Finish"/>
    <n v="2154.9"/>
    <n v="5"/>
    <n v="0"/>
    <n v="129.29399999999987"/>
  </r>
  <r>
    <n v="8426"/>
    <s v="CA-2013-137652"/>
    <x v="0"/>
    <x v="770"/>
    <d v="2013-08-31T00:00:00"/>
    <s v="First Class"/>
    <s v="EB-13750"/>
    <s v="Edward Becker"/>
    <x v="1"/>
    <s v="United States"/>
    <s v="Cincinnati"/>
    <x v="24"/>
    <n v="45231"/>
    <x v="3"/>
    <s v="OFF-BI-10004099"/>
    <x v="1"/>
    <x v="8"/>
    <s v="GBC VeloBinder Strips"/>
    <n v="18.432000000000002"/>
    <n v="8"/>
    <n v="0.7"/>
    <n v="-12.287999999999997"/>
  </r>
  <r>
    <n v="8427"/>
    <s v="CA-2012-128356"/>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s v="CA-2014-167017"/>
    <x v="3"/>
    <x v="51"/>
    <d v="2014-11-26T00:00:00"/>
    <s v="First Class"/>
    <s v="DC-12850"/>
    <s v="Dan Campbell"/>
    <x v="0"/>
    <s v="United States"/>
    <s v="Roseville"/>
    <x v="12"/>
    <n v="48066"/>
    <x v="2"/>
    <s v="OFF-SU-10001935"/>
    <x v="1"/>
    <x v="14"/>
    <s v="Staples"/>
    <n v="4.3600000000000003"/>
    <n v="2"/>
    <n v="0"/>
    <n v="0.17439999999999944"/>
  </r>
  <r>
    <n v="8429"/>
    <s v="US-2014-132220"/>
    <x v="3"/>
    <x v="105"/>
    <d v="2014-11-17T00:00:00"/>
    <s v="Standard Class"/>
    <s v="DJ-13510"/>
    <s v="Don Jones"/>
    <x v="1"/>
    <s v="United States"/>
    <s v="Tempe"/>
    <x v="16"/>
    <n v="85281"/>
    <x v="1"/>
    <s v="TEC-AC-10004227"/>
    <x v="2"/>
    <x v="11"/>
    <s v="SanDisk Ultra 16 GB MicroSDHC Class 10 Memory Card"/>
    <n v="62.352000000000004"/>
    <n v="6"/>
    <n v="0.2"/>
    <n v="-10.911600000000007"/>
  </r>
  <r>
    <n v="8430"/>
    <s v="CA-2013-118129"/>
    <x v="0"/>
    <x v="1054"/>
    <d v="2013-12-22T00:00:00"/>
    <s v="Second Class"/>
    <s v="CL-12565"/>
    <s v="Clay Ludtke"/>
    <x v="0"/>
    <s v="United States"/>
    <s v="Reading"/>
    <x v="9"/>
    <n v="19601"/>
    <x v="3"/>
    <s v="FUR-FU-10004904"/>
    <x v="0"/>
    <x v="5"/>
    <s v="Eldon &quot;L&quot; Workstation Diamond Chairmat"/>
    <n v="303.92"/>
    <n v="5"/>
    <n v="0.2"/>
    <n v="-30.392000000000024"/>
  </r>
  <r>
    <n v="8431"/>
    <s v="US-2011-113124"/>
    <x v="2"/>
    <x v="809"/>
    <d v="2011-04-05T00:00:00"/>
    <s v="Standard Class"/>
    <s v="NC-18340"/>
    <s v="Nat Carroll"/>
    <x v="0"/>
    <s v="United States"/>
    <s v="Apple Valley"/>
    <x v="11"/>
    <n v="55124"/>
    <x v="2"/>
    <s v="OFF-ST-10001511"/>
    <x v="1"/>
    <x v="4"/>
    <s v="Space Solutions Commercial Steel Shelving"/>
    <n v="129.30000000000001"/>
    <n v="2"/>
    <n v="0"/>
    <n v="6.4649999999999892"/>
  </r>
  <r>
    <n v="8432"/>
    <s v="CA-2014-155621"/>
    <x v="3"/>
    <x v="1183"/>
    <d v="2014-11-14T00:00:00"/>
    <s v="Standard Class"/>
    <s v="KN-16450"/>
    <s v="Kean Nguyen"/>
    <x v="1"/>
    <s v="United States"/>
    <s v="Baltimore"/>
    <x v="39"/>
    <n v="21215"/>
    <x v="3"/>
    <s v="FUR-FU-10003535"/>
    <x v="0"/>
    <x v="5"/>
    <s v="Howard Miller Distant Time Traveler Alarm Clock"/>
    <n v="274.20000000000005"/>
    <n v="10"/>
    <n v="0"/>
    <n v="112.422"/>
  </r>
  <r>
    <n v="8433"/>
    <s v="US-2011-127635"/>
    <x v="2"/>
    <x v="80"/>
    <d v="2011-09-18T00:00:00"/>
    <s v="Second Class"/>
    <s v="SC-20260"/>
    <s v="Scott Cohen"/>
    <x v="1"/>
    <s v="United States"/>
    <s v="Corpus Christi"/>
    <x v="5"/>
    <n v="78415"/>
    <x v="2"/>
    <s v="OFF-FA-10000053"/>
    <x v="1"/>
    <x v="13"/>
    <s v="Revere Boxed Rubber Bands by Revere"/>
    <n v="6.048"/>
    <n v="4"/>
    <n v="0.2"/>
    <n v="-1.3607999999999998"/>
  </r>
  <r>
    <n v="8434"/>
    <s v="US-2011-127635"/>
    <x v="2"/>
    <x v="80"/>
    <d v="2011-09-18T00:00:00"/>
    <s v="Second Class"/>
    <s v="SC-20260"/>
    <s v="Scott Cohen"/>
    <x v="1"/>
    <s v="United States"/>
    <s v="Corpus Christi"/>
    <x v="5"/>
    <n v="78415"/>
    <x v="2"/>
    <s v="OFF-PA-10004610"/>
    <x v="1"/>
    <x v="10"/>
    <s v="Xerox 1900"/>
    <n v="6.8480000000000008"/>
    <n v="2"/>
    <n v="0.2"/>
    <n v="2.1399999999999992"/>
  </r>
  <r>
    <n v="8435"/>
    <s v="US-2011-127635"/>
    <x v="2"/>
    <x v="80"/>
    <d v="2011-09-18T00:00:00"/>
    <s v="Second Class"/>
    <s v="SC-20260"/>
    <s v="Scott Cohen"/>
    <x v="1"/>
    <s v="United States"/>
    <s v="Corpus Christi"/>
    <x v="5"/>
    <n v="78415"/>
    <x v="2"/>
    <s v="FUR-FU-10000550"/>
    <x v="0"/>
    <x v="5"/>
    <s v="Stacking Trays by OIC"/>
    <n v="9.9600000000000009"/>
    <n v="5"/>
    <n v="0.6"/>
    <n v="-6.7230000000000008"/>
  </r>
  <r>
    <n v="8436"/>
    <s v="US-2011-127635"/>
    <x v="2"/>
    <x v="80"/>
    <d v="2011-09-18T00:00:00"/>
    <s v="Second Class"/>
    <s v="SC-20260"/>
    <s v="Scott Cohen"/>
    <x v="1"/>
    <s v="United States"/>
    <s v="Corpus Christi"/>
    <x v="5"/>
    <n v="78415"/>
    <x v="2"/>
    <s v="OFF-BI-10001721"/>
    <x v="1"/>
    <x v="8"/>
    <s v="Trimflex Flexible Post Binders"/>
    <n v="8.5519999999999978"/>
    <n v="2"/>
    <n v="0.8"/>
    <n v="-13.683199999999999"/>
  </r>
  <r>
    <n v="8437"/>
    <s v="CA-2012-151470"/>
    <x v="1"/>
    <x v="1181"/>
    <d v="2012-09-26T00:00:00"/>
    <s v="Standard Class"/>
    <s v="AM-10705"/>
    <s v="Anne McFarland"/>
    <x v="0"/>
    <s v="United States"/>
    <s v="Las Vegas"/>
    <x v="33"/>
    <n v="89115"/>
    <x v="1"/>
    <s v="OFF-BI-10004040"/>
    <x v="1"/>
    <x v="8"/>
    <s v="Wilson Jones Impact Binders"/>
    <n v="45.584000000000003"/>
    <n v="11"/>
    <n v="0.2"/>
    <n v="16.524199999999997"/>
  </r>
  <r>
    <n v="8438"/>
    <s v="CA-2012-112823"/>
    <x v="1"/>
    <x v="895"/>
    <d v="2012-12-16T00:00:00"/>
    <s v="Standard Class"/>
    <s v="RA-19945"/>
    <s v="Ryan Akin"/>
    <x v="0"/>
    <s v="United States"/>
    <s v="Cleveland"/>
    <x v="24"/>
    <n v="44105"/>
    <x v="3"/>
    <s v="TEC-AC-10002550"/>
    <x v="2"/>
    <x v="11"/>
    <s v="Maxell 4.7GB DVD-RW 3/Pack"/>
    <n v="25.488"/>
    <n v="2"/>
    <n v="0.2"/>
    <n v="4.4603999999999999"/>
  </r>
  <r>
    <n v="8439"/>
    <s v="CA-2011-108861"/>
    <x v="2"/>
    <x v="1061"/>
    <d v="2011-06-01T00:00:00"/>
    <s v="Standard Class"/>
    <s v="MM-17260"/>
    <s v="Magdelene Morse"/>
    <x v="0"/>
    <s v="United States"/>
    <s v="Seattle"/>
    <x v="4"/>
    <n v="98105"/>
    <x v="1"/>
    <s v="OFF-BI-10003876"/>
    <x v="1"/>
    <x v="8"/>
    <s v="Green Canvas Binder for 8-1/2&quot; x 14&quot; Sheets"/>
    <n v="136.96"/>
    <n v="4"/>
    <n v="0.2"/>
    <n v="51.359999999999992"/>
  </r>
  <r>
    <n v="8440"/>
    <s v="CA-2014-114370"/>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s v="CA-2013-158302"/>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s v="CA-2014-145779"/>
    <x v="3"/>
    <x v="636"/>
    <d v="2014-05-11T00:00:00"/>
    <s v="Standard Class"/>
    <s v="DB-13615"/>
    <s v="Doug Bickford"/>
    <x v="0"/>
    <s v="United States"/>
    <s v="Tucson"/>
    <x v="16"/>
    <n v="85705"/>
    <x v="1"/>
    <s v="OFF-PA-10002254"/>
    <x v="1"/>
    <x v="10"/>
    <s v="Xerox 1883"/>
    <n v="84.415999999999997"/>
    <n v="4"/>
    <n v="0.2"/>
    <n v="27.435199999999995"/>
  </r>
  <r>
    <n v="8443"/>
    <s v="US-2013-155173"/>
    <x v="0"/>
    <x v="1193"/>
    <d v="2013-03-11T00:00:00"/>
    <s v="Standard Class"/>
    <s v="JB-16045"/>
    <s v="Julia Barnett"/>
    <x v="2"/>
    <s v="United States"/>
    <s v="Philadelphia"/>
    <x v="9"/>
    <n v="19120"/>
    <x v="3"/>
    <s v="TEC-PH-10004586"/>
    <x v="2"/>
    <x v="7"/>
    <s v="Wilson SignalBoost 841262 DB PRO Amplifier Kit"/>
    <n v="431.94"/>
    <n v="2"/>
    <n v="0.4"/>
    <n v="-71.990000000000009"/>
  </r>
  <r>
    <n v="8444"/>
    <s v="US-2013-155173"/>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s v="US-2013-155173"/>
    <x v="0"/>
    <x v="1193"/>
    <d v="2013-03-11T00:00:00"/>
    <s v="Standard Class"/>
    <s v="JB-16045"/>
    <s v="Julia Barnett"/>
    <x v="2"/>
    <s v="United States"/>
    <s v="Philadelphia"/>
    <x v="9"/>
    <n v="19120"/>
    <x v="3"/>
    <s v="TEC-PH-10002538"/>
    <x v="2"/>
    <x v="7"/>
    <s v="Grandstream GXP1160 VoIP phone"/>
    <n v="68.238"/>
    <n v="3"/>
    <n v="0.4"/>
    <n v="-12.510300000000008"/>
  </r>
  <r>
    <n v="8446"/>
    <s v="CA-2014-125451"/>
    <x v="3"/>
    <x v="436"/>
    <d v="2014-10-25T00:00:00"/>
    <s v="First Class"/>
    <s v="AH-10075"/>
    <s v="Adam Hart"/>
    <x v="1"/>
    <s v="United States"/>
    <s v="Cranston"/>
    <x v="34"/>
    <n v="2920"/>
    <x v="3"/>
    <s v="FUR-TA-10001039"/>
    <x v="0"/>
    <x v="3"/>
    <s v="KI Adjustable-Height Table"/>
    <n v="240.744"/>
    <n v="4"/>
    <n v="0.3"/>
    <n v="-13.756799999999984"/>
  </r>
  <r>
    <n v="8447"/>
    <s v="CA-2014-125451"/>
    <x v="3"/>
    <x v="436"/>
    <d v="2014-10-25T00:00:00"/>
    <s v="First Class"/>
    <s v="AH-10075"/>
    <s v="Adam Hart"/>
    <x v="1"/>
    <s v="United States"/>
    <s v="Cranston"/>
    <x v="34"/>
    <n v="2920"/>
    <x v="3"/>
    <s v="FUR-FU-10004963"/>
    <x v="0"/>
    <x v="5"/>
    <s v="Eldon 400 Class Desk Accessories, Black Carbon"/>
    <n v="35"/>
    <n v="4"/>
    <n v="0"/>
    <n v="14.700000000000003"/>
  </r>
  <r>
    <n v="8448"/>
    <s v="CA-2014-125451"/>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s v="CA-2014-125451"/>
    <x v="3"/>
    <x v="436"/>
    <d v="2014-10-25T00:00:00"/>
    <s v="First Class"/>
    <s v="AH-10075"/>
    <s v="Adam Hart"/>
    <x v="1"/>
    <s v="United States"/>
    <s v="Cranston"/>
    <x v="34"/>
    <n v="2920"/>
    <x v="3"/>
    <s v="FUR-TA-10004915"/>
    <x v="0"/>
    <x v="3"/>
    <s v="Office Impressions End Table, 20-1/2&quot;H x 24&quot;W x 20&quot;D"/>
    <n v="637.89599999999996"/>
    <n v="3"/>
    <n v="0.3"/>
    <n v="-127.57919999999996"/>
  </r>
  <r>
    <n v="8450"/>
    <s v="CA-2014-125451"/>
    <x v="3"/>
    <x v="436"/>
    <d v="2014-10-25T00:00:00"/>
    <s v="First Class"/>
    <s v="AH-10075"/>
    <s v="Adam Hart"/>
    <x v="1"/>
    <s v="United States"/>
    <s v="Cranston"/>
    <x v="34"/>
    <n v="2920"/>
    <x v="3"/>
    <s v="OFF-PA-10003724"/>
    <x v="1"/>
    <x v="10"/>
    <s v="Wirebound Message Book, 4 per Page"/>
    <n v="43.44"/>
    <n v="8"/>
    <n v="0"/>
    <n v="21.285599999999999"/>
  </r>
  <r>
    <n v="8451"/>
    <s v="CA-2014-125451"/>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s v="CA-2011-131387"/>
    <x v="2"/>
    <x v="582"/>
    <d v="2011-04-30T00:00:00"/>
    <s v="First Class"/>
    <s v="AI-10855"/>
    <s v="Arianne Irving"/>
    <x v="0"/>
    <s v="United States"/>
    <s v="San Francisco"/>
    <x v="1"/>
    <n v="94122"/>
    <x v="1"/>
    <s v="TEC-PH-10001459"/>
    <x v="2"/>
    <x v="7"/>
    <s v="Samsung Galaxy Mega 6.3"/>
    <n v="1679.96"/>
    <n v="5"/>
    <n v="0.2"/>
    <n v="125.99700000000007"/>
  </r>
  <r>
    <n v="8453"/>
    <s v="CA-2013-125087"/>
    <x v="0"/>
    <x v="724"/>
    <d v="2013-04-24T00:00:00"/>
    <s v="Standard Class"/>
    <s v="TH-21115"/>
    <s v="Thea Hudgings"/>
    <x v="1"/>
    <s v="United States"/>
    <s v="Houston"/>
    <x v="5"/>
    <n v="77070"/>
    <x v="2"/>
    <s v="FUR-CH-10002880"/>
    <x v="0"/>
    <x v="1"/>
    <s v="Global High-Back Leather Tilter, Burgundy"/>
    <n v="344.37199999999996"/>
    <n v="4"/>
    <n v="0.3"/>
    <n v="-93.472400000000022"/>
  </r>
  <r>
    <n v="8454"/>
    <s v="CA-2013-125087"/>
    <x v="0"/>
    <x v="724"/>
    <d v="2013-04-24T00:00:00"/>
    <s v="Standard Class"/>
    <s v="TH-21115"/>
    <s v="Thea Hudgings"/>
    <x v="1"/>
    <s v="United States"/>
    <s v="Houston"/>
    <x v="5"/>
    <n v="77070"/>
    <x v="2"/>
    <s v="OFF-ST-10001780"/>
    <x v="1"/>
    <x v="4"/>
    <s v="Tennsco 16-Compartment Lockers with Coat Rack"/>
    <n v="1554.9360000000001"/>
    <n v="3"/>
    <n v="0.2"/>
    <n v="77.746800000000007"/>
  </r>
  <r>
    <n v="8455"/>
    <s v="CA-2013-125087"/>
    <x v="0"/>
    <x v="724"/>
    <d v="2013-04-24T00:00:00"/>
    <s v="Standard Class"/>
    <s v="TH-21115"/>
    <s v="Thea Hudgings"/>
    <x v="1"/>
    <s v="United States"/>
    <s v="Houston"/>
    <x v="5"/>
    <n v="77070"/>
    <x v="2"/>
    <s v="FUR-FU-10004748"/>
    <x v="0"/>
    <x v="5"/>
    <s v="Howard Miller 16&quot; Diameter Gallery Wall Clock"/>
    <n v="127.88"/>
    <n v="5"/>
    <n v="0.6"/>
    <n v="-67.137"/>
  </r>
  <r>
    <n v="8456"/>
    <s v="CA-2013-154081"/>
    <x v="0"/>
    <x v="730"/>
    <d v="2013-05-30T00:00:00"/>
    <s v="Standard Class"/>
    <s v="JE-15610"/>
    <s v="Jim Epp"/>
    <x v="1"/>
    <s v="United States"/>
    <s v="Los Angeles"/>
    <x v="1"/>
    <n v="90049"/>
    <x v="1"/>
    <s v="TEC-PH-10001918"/>
    <x v="2"/>
    <x v="7"/>
    <s v="Nortel Business Series Terminal T7208 Digital phone"/>
    <n v="222.38400000000001"/>
    <n v="2"/>
    <n v="0.2"/>
    <n v="22.238400000000013"/>
  </r>
  <r>
    <n v="8457"/>
    <s v="US-2014-118556"/>
    <x v="3"/>
    <x v="39"/>
    <d v="2014-06-03T00:00:00"/>
    <s v="Second Class"/>
    <s v="TH-21235"/>
    <s v="Tiffany House"/>
    <x v="1"/>
    <s v="United States"/>
    <s v="Chicago"/>
    <x v="10"/>
    <n v="60653"/>
    <x v="2"/>
    <s v="FUR-CH-10001146"/>
    <x v="0"/>
    <x v="1"/>
    <s v="Global Task Chair, Black"/>
    <n v="106.869"/>
    <n v="3"/>
    <n v="0.3"/>
    <n v="-29.007299999999994"/>
  </r>
  <r>
    <n v="8458"/>
    <s v="US-2014-118556"/>
    <x v="3"/>
    <x v="39"/>
    <d v="2014-06-03T00:00:00"/>
    <s v="Second Class"/>
    <s v="TH-21235"/>
    <s v="Tiffany House"/>
    <x v="1"/>
    <s v="United States"/>
    <s v="Chicago"/>
    <x v="10"/>
    <n v="60653"/>
    <x v="2"/>
    <s v="OFF-BI-10004364"/>
    <x v="1"/>
    <x v="8"/>
    <s v="Storex Dura Pro Binders"/>
    <n v="3.5639999999999992"/>
    <n v="3"/>
    <n v="0.8"/>
    <n v="-6.2370000000000019"/>
  </r>
  <r>
    <n v="8459"/>
    <s v="CA-2011-126200"/>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s v="CA-2011-126200"/>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s v="CA-2011-146500"/>
    <x v="2"/>
    <x v="1194"/>
    <d v="2011-09-04T00:00:00"/>
    <s v="Standard Class"/>
    <s v="AT-10735"/>
    <s v="Annie Thurman"/>
    <x v="0"/>
    <s v="United States"/>
    <s v="Bristol"/>
    <x v="29"/>
    <n v="6010"/>
    <x v="3"/>
    <s v="OFF-BI-10002432"/>
    <x v="1"/>
    <x v="8"/>
    <s v="Wilson Jones Standard D-Ring Binders"/>
    <n v="25.299999999999997"/>
    <n v="5"/>
    <n v="0"/>
    <n v="11.890999999999998"/>
  </r>
  <r>
    <n v="8462"/>
    <s v="CA-2011-146500"/>
    <x v="2"/>
    <x v="1194"/>
    <d v="2011-09-04T00:00:00"/>
    <s v="Standard Class"/>
    <s v="AT-10735"/>
    <s v="Annie Thurman"/>
    <x v="0"/>
    <s v="United States"/>
    <s v="Bristol"/>
    <x v="29"/>
    <n v="6010"/>
    <x v="3"/>
    <s v="OFF-ST-10000563"/>
    <x v="1"/>
    <x v="4"/>
    <s v="Fellowes Bankers Box Stor/Drawer Steel Plus"/>
    <n v="95.94"/>
    <n v="3"/>
    <n v="0"/>
    <n v="9.5940000000000012"/>
  </r>
  <r>
    <n v="8463"/>
    <s v="CA-2012-169537"/>
    <x v="1"/>
    <x v="37"/>
    <d v="2012-09-07T00:00:00"/>
    <s v="Second Class"/>
    <s v="JH-15820"/>
    <s v="John Huston"/>
    <x v="0"/>
    <s v="United States"/>
    <s v="Holland"/>
    <x v="12"/>
    <n v="49423"/>
    <x v="2"/>
    <s v="OFF-LA-10001982"/>
    <x v="1"/>
    <x v="2"/>
    <s v="Smead Alpha-Z Color-Coded Name Labels First Letter Starter Set"/>
    <n v="7.5"/>
    <n v="2"/>
    <n v="0"/>
    <n v="3.5999999999999996"/>
  </r>
  <r>
    <n v="8464"/>
    <s v="CA-2011-100881"/>
    <x v="2"/>
    <x v="1176"/>
    <d v="2011-04-01T00:00:00"/>
    <s v="Standard Class"/>
    <s v="DR-12940"/>
    <s v="Daniel Raglin"/>
    <x v="2"/>
    <s v="United States"/>
    <s v="Albuquerque"/>
    <x v="27"/>
    <n v="87105"/>
    <x v="1"/>
    <s v="TEC-PH-10003273"/>
    <x v="2"/>
    <x v="7"/>
    <s v="AT&amp;T TR1909W"/>
    <n v="302.37599999999998"/>
    <n v="3"/>
    <n v="0.2"/>
    <n v="22.678200000000018"/>
  </r>
  <r>
    <n v="8465"/>
    <s v="CA-2012-144043"/>
    <x v="1"/>
    <x v="1187"/>
    <d v="2012-05-15T00:00:00"/>
    <s v="Standard Class"/>
    <s v="AB-10165"/>
    <s v="Alan Barnes"/>
    <x v="0"/>
    <s v="United States"/>
    <s v="Louisville"/>
    <x v="22"/>
    <n v="80027"/>
    <x v="1"/>
    <s v="TEC-AC-10002718"/>
    <x v="2"/>
    <x v="11"/>
    <s v="Belkin Standard 104 key USB Keyboard"/>
    <n v="46.688000000000002"/>
    <n v="4"/>
    <n v="0.2"/>
    <n v="-2.9180000000000028"/>
  </r>
  <r>
    <n v="8466"/>
    <s v="CA-2012-116512"/>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s v="CA-2012-101000"/>
    <x v="1"/>
    <x v="265"/>
    <d v="2012-04-14T00:00:00"/>
    <s v="Standard Class"/>
    <s v="IG-15085"/>
    <s v="Ivan Gibson"/>
    <x v="0"/>
    <s v="United States"/>
    <s v="Norwich"/>
    <x v="29"/>
    <n v="6360"/>
    <x v="3"/>
    <s v="OFF-AP-10000179"/>
    <x v="1"/>
    <x v="9"/>
    <s v="Honeywell Enviracaire Portable HEPA Air Cleaner for up to 10 x 16 Room"/>
    <n v="370.14"/>
    <n v="3"/>
    <n v="0"/>
    <n v="144.3546"/>
  </r>
  <r>
    <n v="8468"/>
    <s v="CA-2013-168557"/>
    <x v="0"/>
    <x v="251"/>
    <d v="2013-09-24T00:00:00"/>
    <s v="Standard Class"/>
    <s v="FH-14275"/>
    <s v="Frank Hawley"/>
    <x v="1"/>
    <s v="United States"/>
    <s v="San Francisco"/>
    <x v="1"/>
    <n v="94122"/>
    <x v="1"/>
    <s v="OFF-BI-10002309"/>
    <x v="1"/>
    <x v="8"/>
    <s v="Avery Heavy-Duty EZD  Binder With Locking Rings"/>
    <n v="8.9280000000000008"/>
    <n v="2"/>
    <n v="0.2"/>
    <n v="3.1247999999999996"/>
  </r>
  <r>
    <n v="8469"/>
    <s v="US-2013-164196"/>
    <x v="0"/>
    <x v="583"/>
    <d v="2013-11-18T00:00:00"/>
    <s v="Standard Class"/>
    <s v="AS-10285"/>
    <s v="Alejandro Savely"/>
    <x v="1"/>
    <s v="United States"/>
    <s v="Noblesville"/>
    <x v="14"/>
    <n v="46060"/>
    <x v="2"/>
    <s v="FUR-TA-10001950"/>
    <x v="0"/>
    <x v="3"/>
    <s v="Balt Solid Wood Round Tables"/>
    <n v="2678.94"/>
    <n v="6"/>
    <n v="0"/>
    <n v="241.1046"/>
  </r>
  <r>
    <n v="8470"/>
    <s v="US-2014-132031"/>
    <x v="3"/>
    <x v="756"/>
    <d v="2014-04-28T00:00:00"/>
    <s v="Standard Class"/>
    <s v="PN-18775"/>
    <s v="Parhena Norris"/>
    <x v="2"/>
    <s v="United States"/>
    <s v="Clarksville"/>
    <x v="18"/>
    <n v="37042"/>
    <x v="0"/>
    <s v="FUR-BO-10001972"/>
    <x v="0"/>
    <x v="0"/>
    <s v="O'Sullivan 4-Shelf Bookcase in Odessa Pine"/>
    <n v="387.13600000000002"/>
    <n v="4"/>
    <n v="0.2"/>
    <n v="-14.51760000000003"/>
  </r>
  <r>
    <n v="8471"/>
    <s v="US-2014-132031"/>
    <x v="3"/>
    <x v="756"/>
    <d v="2014-04-28T00:00:00"/>
    <s v="Standard Class"/>
    <s v="PN-18775"/>
    <s v="Parhena Norris"/>
    <x v="2"/>
    <s v="United States"/>
    <s v="Clarksville"/>
    <x v="18"/>
    <n v="37042"/>
    <x v="0"/>
    <s v="TEC-AC-10002473"/>
    <x v="2"/>
    <x v="11"/>
    <s v="Maxell 4.7GB DVD-R"/>
    <n v="45.408000000000001"/>
    <n v="2"/>
    <n v="0.2"/>
    <n v="11.919599999999999"/>
  </r>
  <r>
    <n v="8472"/>
    <s v="US-2014-132031"/>
    <x v="3"/>
    <x v="756"/>
    <d v="2014-04-28T00:00:00"/>
    <s v="Standard Class"/>
    <s v="PN-18775"/>
    <s v="Parhena Norris"/>
    <x v="2"/>
    <s v="United States"/>
    <s v="Clarksville"/>
    <x v="18"/>
    <n v="37042"/>
    <x v="0"/>
    <s v="FUR-FU-10000193"/>
    <x v="0"/>
    <x v="5"/>
    <s v="Tenex Chairmats For Use with Hard Floors"/>
    <n v="77.951999999999998"/>
    <n v="3"/>
    <n v="0.2"/>
    <n v="-11.692800000000005"/>
  </r>
  <r>
    <n v="8473"/>
    <s v="US-2014-132031"/>
    <x v="3"/>
    <x v="756"/>
    <d v="2014-04-28T00:00:00"/>
    <s v="Standard Class"/>
    <s v="PN-18775"/>
    <s v="Parhena Norris"/>
    <x v="2"/>
    <s v="United States"/>
    <s v="Clarksville"/>
    <x v="18"/>
    <n v="37042"/>
    <x v="0"/>
    <s v="OFF-LA-10000081"/>
    <x v="1"/>
    <x v="2"/>
    <s v="Avery 496"/>
    <n v="3"/>
    <n v="1"/>
    <n v="0.2"/>
    <n v="1.0499999999999998"/>
  </r>
  <r>
    <n v="8474"/>
    <s v="CA-2012-169733"/>
    <x v="1"/>
    <x v="420"/>
    <d v="2012-10-26T00:00:00"/>
    <s v="Second Class"/>
    <s v="GM-14500"/>
    <s v="Gene McClure"/>
    <x v="0"/>
    <s v="United States"/>
    <s v="Hollywood"/>
    <x v="2"/>
    <n v="33021"/>
    <x v="0"/>
    <s v="OFF-ST-10000876"/>
    <x v="1"/>
    <x v="4"/>
    <s v="Eldon Simplefile Box Office"/>
    <n v="9.952"/>
    <n v="1"/>
    <n v="0.2"/>
    <n v="0.99520000000000008"/>
  </r>
  <r>
    <n v="8475"/>
    <s v="CA-2014-169404"/>
    <x v="3"/>
    <x v="359"/>
    <d v="2014-04-15T00:00:00"/>
    <s v="Standard Class"/>
    <s v="NC-18625"/>
    <s v="Noah Childs"/>
    <x v="1"/>
    <s v="United States"/>
    <s v="York"/>
    <x v="9"/>
    <n v="17403"/>
    <x v="3"/>
    <s v="OFF-BI-10004492"/>
    <x v="1"/>
    <x v="8"/>
    <s v="Tuf-Vin Binders"/>
    <n v="37.896000000000001"/>
    <n v="4"/>
    <n v="0.7"/>
    <n v="-29.053600000000003"/>
  </r>
  <r>
    <n v="8476"/>
    <s v="CA-2014-169404"/>
    <x v="3"/>
    <x v="359"/>
    <d v="2014-04-15T00:00:00"/>
    <s v="Standard Class"/>
    <s v="NC-18625"/>
    <s v="Noah Childs"/>
    <x v="1"/>
    <s v="United States"/>
    <s v="York"/>
    <x v="9"/>
    <n v="17403"/>
    <x v="3"/>
    <s v="OFF-PA-10001033"/>
    <x v="1"/>
    <x v="10"/>
    <s v="Xerox 1893"/>
    <n v="65.584000000000003"/>
    <n v="2"/>
    <n v="0.2"/>
    <n v="23.7742"/>
  </r>
  <r>
    <n v="8477"/>
    <s v="CA-2014-134880"/>
    <x v="3"/>
    <x v="855"/>
    <d v="2014-11-02T00:00:00"/>
    <s v="Standard Class"/>
    <s v="TW-21025"/>
    <s v="Tamara Willingham"/>
    <x v="2"/>
    <s v="United States"/>
    <s v="Mesa"/>
    <x v="16"/>
    <n v="85204"/>
    <x v="1"/>
    <s v="OFF-PA-10004039"/>
    <x v="1"/>
    <x v="10"/>
    <s v="Xerox 1882"/>
    <n v="44.783999999999999"/>
    <n v="1"/>
    <n v="0.2"/>
    <n v="16.234200000000001"/>
  </r>
  <r>
    <n v="8478"/>
    <s v="CA-2012-145758"/>
    <x v="1"/>
    <x v="628"/>
    <d v="2012-10-30T00:00:00"/>
    <s v="Same Day"/>
    <s v="BF-11020"/>
    <s v="Barry Französisch"/>
    <x v="1"/>
    <s v="United States"/>
    <s v="New York City"/>
    <x v="15"/>
    <n v="10024"/>
    <x v="3"/>
    <s v="TEC-MA-10004552"/>
    <x v="2"/>
    <x v="15"/>
    <s v="Star Micronics TSP100 TSP143LAN Receipt Printer"/>
    <n v="1035.8"/>
    <n v="4"/>
    <n v="0"/>
    <n v="269.30799999999999"/>
  </r>
  <r>
    <n v="8479"/>
    <s v="CA-2014-158736"/>
    <x v="3"/>
    <x v="404"/>
    <d v="2014-12-25T00:00:00"/>
    <s v="Standard Class"/>
    <s v="TT-21460"/>
    <s v="Tonja Turnell"/>
    <x v="2"/>
    <s v="United States"/>
    <s v="San Francisco"/>
    <x v="1"/>
    <n v="94110"/>
    <x v="1"/>
    <s v="OFF-AR-10002578"/>
    <x v="1"/>
    <x v="6"/>
    <s v="Newell 335"/>
    <n v="5.76"/>
    <n v="2"/>
    <n v="0"/>
    <n v="1.6703999999999999"/>
  </r>
  <r>
    <n v="8480"/>
    <s v="US-2013-119270"/>
    <x v="0"/>
    <x v="299"/>
    <d v="2013-03-17T00:00:00"/>
    <s v="Standard Class"/>
    <s v="SW-20245"/>
    <s v="Scot Wooten"/>
    <x v="0"/>
    <s v="United States"/>
    <s v="Los Angeles"/>
    <x v="1"/>
    <n v="90036"/>
    <x v="1"/>
    <s v="OFF-PA-10004022"/>
    <x v="1"/>
    <x v="10"/>
    <s v="Hammermill Color Copier Paper (28Lb. and 96 Bright)"/>
    <n v="19.98"/>
    <n v="2"/>
    <n v="0"/>
    <n v="8.9909999999999997"/>
  </r>
  <r>
    <n v="8481"/>
    <s v="CA-2011-109890"/>
    <x v="2"/>
    <x v="609"/>
    <d v="2011-07-27T00:00:00"/>
    <s v="Standard Class"/>
    <s v="PG-18820"/>
    <s v="Patrick Gardner"/>
    <x v="0"/>
    <s v="United States"/>
    <s v="Omaha"/>
    <x v="8"/>
    <n v="68104"/>
    <x v="2"/>
    <s v="TEC-PH-10004100"/>
    <x v="2"/>
    <x v="7"/>
    <s v="Griffin GC17055 Auxiliary Audio Cable"/>
    <n v="35.979999999999997"/>
    <n v="2"/>
    <n v="0"/>
    <n v="10.074400000000001"/>
  </r>
  <r>
    <n v="8482"/>
    <s v="CA-2013-138583"/>
    <x v="0"/>
    <x v="1012"/>
    <d v="2013-05-29T00:00:00"/>
    <s v="Standard Class"/>
    <s v="DP-13390"/>
    <s v="Dennis Pardue"/>
    <x v="2"/>
    <s v="United States"/>
    <s v="Philadelphia"/>
    <x v="9"/>
    <n v="19120"/>
    <x v="3"/>
    <s v="OFF-AR-10001860"/>
    <x v="1"/>
    <x v="6"/>
    <s v="BIC Liqua Brite Liner"/>
    <n v="16.656000000000002"/>
    <n v="3"/>
    <n v="0.2"/>
    <n v="3.3311999999999999"/>
  </r>
  <r>
    <n v="8483"/>
    <s v="US-2014-118535"/>
    <x v="3"/>
    <x v="512"/>
    <d v="2014-02-16T00:00:00"/>
    <s v="Standard Class"/>
    <s v="DJ-13510"/>
    <s v="Don Jones"/>
    <x v="1"/>
    <s v="United States"/>
    <s v="New York City"/>
    <x v="15"/>
    <n v="10024"/>
    <x v="3"/>
    <s v="OFF-LA-10001297"/>
    <x v="1"/>
    <x v="2"/>
    <s v="Avery 473"/>
    <n v="20.7"/>
    <n v="2"/>
    <n v="0"/>
    <n v="9.9359999999999999"/>
  </r>
  <r>
    <n v="8484"/>
    <s v="CA-2013-126284"/>
    <x v="0"/>
    <x v="873"/>
    <d v="2013-09-25T00:00:00"/>
    <s v="Standard Class"/>
    <s v="EN-13780"/>
    <s v="Edward Nazzal"/>
    <x v="0"/>
    <s v="United States"/>
    <s v="Grand Rapids"/>
    <x v="12"/>
    <n v="49505"/>
    <x v="2"/>
    <s v="OFF-BI-10004828"/>
    <x v="1"/>
    <x v="8"/>
    <s v="GBC Poly Designer Binding Covers"/>
    <n v="83.699999999999989"/>
    <n v="5"/>
    <n v="0"/>
    <n v="41.012999999999991"/>
  </r>
  <r>
    <n v="8485"/>
    <s v="CA-2014-142391"/>
    <x v="3"/>
    <x v="241"/>
    <d v="2014-09-25T00:00:00"/>
    <s v="Same Day"/>
    <s v="PB-19150"/>
    <s v="Philip Brown"/>
    <x v="0"/>
    <s v="United States"/>
    <s v="Seattle"/>
    <x v="4"/>
    <n v="98115"/>
    <x v="1"/>
    <s v="FUR-FU-10002759"/>
    <x v="0"/>
    <x v="5"/>
    <s v="12-1/2 Diameter Round Wall Clock"/>
    <n v="199.8"/>
    <n v="10"/>
    <n v="0"/>
    <n v="71.927999999999997"/>
  </r>
  <r>
    <n v="8486"/>
    <s v="CA-2014-124716"/>
    <x v="3"/>
    <x v="996"/>
    <d v="2014-04-01T00:00:00"/>
    <s v="Standard Class"/>
    <s v="BD-11560"/>
    <s v="Brendan Dodson"/>
    <x v="2"/>
    <s v="United States"/>
    <s v="Fresno"/>
    <x v="1"/>
    <n v="93727"/>
    <x v="1"/>
    <s v="OFF-PA-10000740"/>
    <x v="1"/>
    <x v="10"/>
    <s v="Xerox 1982"/>
    <n v="45.68"/>
    <n v="2"/>
    <n v="0"/>
    <n v="21.012799999999999"/>
  </r>
  <r>
    <n v="8487"/>
    <s v="CA-2014-124716"/>
    <x v="3"/>
    <x v="996"/>
    <d v="2014-04-01T00:00:00"/>
    <s v="Standard Class"/>
    <s v="BD-11560"/>
    <s v="Brendan Dodson"/>
    <x v="2"/>
    <s v="United States"/>
    <s v="Fresno"/>
    <x v="1"/>
    <n v="93727"/>
    <x v="1"/>
    <s v="OFF-PA-10001144"/>
    <x v="1"/>
    <x v="10"/>
    <s v="Xerox 1913"/>
    <n v="110.96"/>
    <n v="2"/>
    <n v="0"/>
    <n v="53.260799999999996"/>
  </r>
  <r>
    <n v="8488"/>
    <s v="CA-2014-124716"/>
    <x v="3"/>
    <x v="996"/>
    <d v="2014-04-01T00:00:00"/>
    <s v="Standard Class"/>
    <s v="BD-11560"/>
    <s v="Brendan Dodson"/>
    <x v="2"/>
    <s v="United States"/>
    <s v="Fresno"/>
    <x v="1"/>
    <n v="93727"/>
    <x v="1"/>
    <s v="OFF-PA-10000859"/>
    <x v="1"/>
    <x v="10"/>
    <s v="Unpadded Memo Slips"/>
    <n v="11.94"/>
    <n v="3"/>
    <n v="0"/>
    <n v="5.97"/>
  </r>
  <r>
    <n v="8489"/>
    <s v="CA-2013-158841"/>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s v="CA-2013-158841"/>
    <x v="0"/>
    <x v="1056"/>
    <d v="2013-02-04T00:00:00"/>
    <s v="Second Class"/>
    <s v="SE-20110"/>
    <s v="Sanjit Engle"/>
    <x v="0"/>
    <s v="United States"/>
    <s v="Arlington"/>
    <x v="17"/>
    <n v="22204"/>
    <x v="0"/>
    <s v="OFF-BI-10002557"/>
    <x v="1"/>
    <x v="8"/>
    <s v="Presstex Flexible Ring Binders"/>
    <n v="36.4"/>
    <n v="8"/>
    <n v="0"/>
    <n v="18.2"/>
  </r>
  <r>
    <n v="8491"/>
    <s v="CA-2013-158841"/>
    <x v="0"/>
    <x v="1056"/>
    <d v="2013-02-04T00:00:00"/>
    <s v="Second Class"/>
    <s v="SE-20110"/>
    <s v="Sanjit Engle"/>
    <x v="0"/>
    <s v="United States"/>
    <s v="Arlington"/>
    <x v="17"/>
    <n v="22204"/>
    <x v="0"/>
    <s v="FUR-FU-10001731"/>
    <x v="0"/>
    <x v="5"/>
    <s v="Acrylic Self-Standing Desk Frames"/>
    <n v="18.689999999999998"/>
    <n v="7"/>
    <n v="0"/>
    <n v="7.1021999999999998"/>
  </r>
  <r>
    <n v="8492"/>
    <s v="CA-2014-106824"/>
    <x v="3"/>
    <x v="437"/>
    <d v="2014-07-12T00:00:00"/>
    <s v="Standard Class"/>
    <s v="AT-10735"/>
    <s v="Annie Thurman"/>
    <x v="0"/>
    <s v="United States"/>
    <s v="Los Angeles"/>
    <x v="1"/>
    <n v="90049"/>
    <x v="1"/>
    <s v="OFF-FA-10001135"/>
    <x v="1"/>
    <x v="13"/>
    <s v="Brites Rubber Bands, 1 1/2 oz. Box"/>
    <n v="5.9399999999999995"/>
    <n v="3"/>
    <n v="0"/>
    <n v="0.11880000000000024"/>
  </r>
  <r>
    <n v="8493"/>
    <s v="CA-2012-109190"/>
    <x v="1"/>
    <x v="924"/>
    <d v="2012-10-28T00:00:00"/>
    <s v="Standard Class"/>
    <s v="CC-12685"/>
    <s v="Craig Carroll"/>
    <x v="0"/>
    <s v="United States"/>
    <s v="Lubbock"/>
    <x v="5"/>
    <n v="79424"/>
    <x v="2"/>
    <s v="OFF-PA-10000069"/>
    <x v="1"/>
    <x v="10"/>
    <s v="TOPS 4 x 6 Fluorescent Color Memo Sheets, 500 Sheets per Pack"/>
    <n v="60.736000000000004"/>
    <n v="8"/>
    <n v="0.2"/>
    <n v="20.4984"/>
  </r>
  <r>
    <n v="8494"/>
    <s v="CA-2012-109190"/>
    <x v="1"/>
    <x v="924"/>
    <d v="2012-10-28T00:00:00"/>
    <s v="Standard Class"/>
    <s v="CC-12685"/>
    <s v="Craig Carroll"/>
    <x v="0"/>
    <s v="United States"/>
    <s v="Lubbock"/>
    <x v="5"/>
    <n v="79424"/>
    <x v="2"/>
    <s v="TEC-CO-10001943"/>
    <x v="2"/>
    <x v="16"/>
    <s v="Canon PC-428 Personal Copier"/>
    <n v="479.97600000000006"/>
    <n v="3"/>
    <n v="0.2"/>
    <n v="161.99189999999999"/>
  </r>
  <r>
    <n v="8495"/>
    <s v="CA-2012-109190"/>
    <x v="1"/>
    <x v="924"/>
    <d v="2012-10-28T00:00:00"/>
    <s v="Standard Class"/>
    <s v="CC-12685"/>
    <s v="Craig Carroll"/>
    <x v="0"/>
    <s v="United States"/>
    <s v="Lubbock"/>
    <x v="5"/>
    <n v="79424"/>
    <x v="2"/>
    <s v="OFF-BI-10000977"/>
    <x v="1"/>
    <x v="8"/>
    <s v="Ibico Plastic Spiral Binding Combs"/>
    <n v="6.0799999999999983"/>
    <n v="1"/>
    <n v="0.8"/>
    <n v="-10.336000000000002"/>
  </r>
  <r>
    <n v="8496"/>
    <s v="CA-2013-143154"/>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s v="CA-2011-169061"/>
    <x v="2"/>
    <x v="1195"/>
    <d v="2011-03-08T00:00:00"/>
    <s v="Second Class"/>
    <s v="AB-10150"/>
    <s v="Aimee Bixby"/>
    <x v="0"/>
    <s v="United States"/>
    <s v="Yonkers"/>
    <x v="15"/>
    <n v="10701"/>
    <x v="3"/>
    <s v="OFF-AR-10000588"/>
    <x v="1"/>
    <x v="6"/>
    <s v="Newell 345"/>
    <n v="59.519999999999996"/>
    <n v="3"/>
    <n v="0"/>
    <n v="15.475200000000001"/>
  </r>
  <r>
    <n v="8498"/>
    <s v="CA-2011-169061"/>
    <x v="2"/>
    <x v="1195"/>
    <d v="2011-03-08T00:00:00"/>
    <s v="Second Class"/>
    <s v="AB-10150"/>
    <s v="Aimee Bixby"/>
    <x v="0"/>
    <s v="United States"/>
    <s v="Yonkers"/>
    <x v="15"/>
    <n v="10701"/>
    <x v="3"/>
    <s v="TEC-AC-10002001"/>
    <x v="2"/>
    <x v="11"/>
    <s v="Logitech Wireless Gaming Headset G930"/>
    <n v="479.97"/>
    <n v="3"/>
    <n v="0"/>
    <n v="177.58890000000002"/>
  </r>
  <r>
    <n v="8499"/>
    <s v="CA-2011-169061"/>
    <x v="2"/>
    <x v="1195"/>
    <d v="2011-03-08T00:00:00"/>
    <s v="Second Class"/>
    <s v="AB-10150"/>
    <s v="Aimee Bixby"/>
    <x v="0"/>
    <s v="United States"/>
    <s v="Yonkers"/>
    <x v="15"/>
    <n v="10701"/>
    <x v="3"/>
    <s v="OFF-SU-10000381"/>
    <x v="1"/>
    <x v="14"/>
    <s v="Acme Forged Steel Scissors with Black Enamel Handles"/>
    <n v="18.62"/>
    <n v="2"/>
    <n v="0"/>
    <n v="5.399799999999999"/>
  </r>
  <r>
    <n v="8500"/>
    <s v="CA-2011-169061"/>
    <x v="2"/>
    <x v="1195"/>
    <d v="2011-03-08T00:00:00"/>
    <s v="Second Class"/>
    <s v="AB-10150"/>
    <s v="Aimee Bixby"/>
    <x v="0"/>
    <s v="United States"/>
    <s v="Yonkers"/>
    <x v="15"/>
    <n v="10701"/>
    <x v="3"/>
    <s v="OFF-BI-10001617"/>
    <x v="1"/>
    <x v="8"/>
    <s v="GBC Wire Binding Combs"/>
    <n v="49.632000000000005"/>
    <n v="6"/>
    <n v="0.2"/>
    <n v="16.750799999999998"/>
  </r>
  <r>
    <n v="8501"/>
    <s v="CA-2011-169061"/>
    <x v="2"/>
    <x v="1195"/>
    <d v="2011-03-08T00:00:00"/>
    <s v="Second Class"/>
    <s v="AB-10150"/>
    <s v="Aimee Bixby"/>
    <x v="0"/>
    <s v="United States"/>
    <s v="Yonkers"/>
    <x v="15"/>
    <n v="10701"/>
    <x v="3"/>
    <s v="OFF-PA-10001878"/>
    <x v="1"/>
    <x v="10"/>
    <s v="Xerox 1891"/>
    <n v="97.82"/>
    <n v="2"/>
    <n v="0"/>
    <n v="45.975399999999993"/>
  </r>
  <r>
    <n v="8502"/>
    <s v="CA-2012-102316"/>
    <x v="1"/>
    <x v="879"/>
    <d v="2012-03-03T00:00:00"/>
    <s v="Second Class"/>
    <s v="DH-13075"/>
    <s v="Dave Hallsten"/>
    <x v="1"/>
    <s v="United States"/>
    <s v="Los Angeles"/>
    <x v="1"/>
    <n v="90045"/>
    <x v="1"/>
    <s v="TEC-PH-10000376"/>
    <x v="2"/>
    <x v="7"/>
    <s v="Square Credit Card Reader"/>
    <n v="15.984000000000002"/>
    <n v="2"/>
    <n v="0.2"/>
    <n v="1.1988000000000003"/>
  </r>
  <r>
    <n v="8503"/>
    <s v="CA-2012-102316"/>
    <x v="1"/>
    <x v="879"/>
    <d v="2012-03-03T00:00:00"/>
    <s v="Second Class"/>
    <s v="DH-13075"/>
    <s v="Dave Hallsten"/>
    <x v="1"/>
    <s v="United States"/>
    <s v="Los Angeles"/>
    <x v="1"/>
    <n v="90045"/>
    <x v="1"/>
    <s v="FUR-CH-10003396"/>
    <x v="0"/>
    <x v="1"/>
    <s v="Global Deluxe Steno Chair"/>
    <n v="184.75200000000001"/>
    <n v="3"/>
    <n v="0.2"/>
    <n v="-20.784600000000012"/>
  </r>
  <r>
    <n v="8504"/>
    <s v="CA-2011-164903"/>
    <x v="2"/>
    <x v="980"/>
    <d v="2011-02-25T00:00:00"/>
    <s v="Standard Class"/>
    <s v="SR-20740"/>
    <s v="Steven Roelle"/>
    <x v="2"/>
    <s v="United States"/>
    <s v="Los Angeles"/>
    <x v="1"/>
    <n v="90049"/>
    <x v="1"/>
    <s v="OFF-PA-10003363"/>
    <x v="1"/>
    <x v="10"/>
    <s v="Xerox 204"/>
    <n v="12.96"/>
    <n v="2"/>
    <n v="0"/>
    <n v="6.2208000000000006"/>
  </r>
  <r>
    <n v="8505"/>
    <s v="CA-2013-109400"/>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s v="CA-2013-130400"/>
    <x v="0"/>
    <x v="387"/>
    <d v="2013-03-13T00:00:00"/>
    <s v="Standard Class"/>
    <s v="SJ-20125"/>
    <s v="Sanjit Jacobs"/>
    <x v="2"/>
    <s v="United States"/>
    <s v="Dallas"/>
    <x v="5"/>
    <n v="75217"/>
    <x v="2"/>
    <s v="OFF-BI-10001757"/>
    <x v="1"/>
    <x v="8"/>
    <s v="Pressboard Hanging Data Binders for Unburst Sheets"/>
    <n v="8.8559999999999981"/>
    <n v="9"/>
    <n v="0.8"/>
    <n v="-14.169600000000003"/>
  </r>
  <r>
    <n v="8507"/>
    <s v="CA-2013-130400"/>
    <x v="0"/>
    <x v="387"/>
    <d v="2013-03-13T00:00:00"/>
    <s v="Standard Class"/>
    <s v="SJ-20125"/>
    <s v="Sanjit Jacobs"/>
    <x v="2"/>
    <s v="United States"/>
    <s v="Dallas"/>
    <x v="5"/>
    <n v="75217"/>
    <x v="2"/>
    <s v="TEC-AC-10004633"/>
    <x v="2"/>
    <x v="11"/>
    <s v="Verbatim 25 GB 6x Blu-ray Single Layer Recordable Disc, 3/Pack"/>
    <n v="27.96"/>
    <n v="5"/>
    <n v="0.2"/>
    <n v="8.3880000000000035"/>
  </r>
  <r>
    <n v="8508"/>
    <s v="CA-2013-130400"/>
    <x v="0"/>
    <x v="387"/>
    <d v="2013-03-13T00:00:00"/>
    <s v="Standard Class"/>
    <s v="SJ-20125"/>
    <s v="Sanjit Jacobs"/>
    <x v="2"/>
    <s v="United States"/>
    <s v="Dallas"/>
    <x v="5"/>
    <n v="75217"/>
    <x v="2"/>
    <s v="OFF-EN-10001453"/>
    <x v="1"/>
    <x v="12"/>
    <s v="Tyvek Interoffice Envelopes, 9 1/2&quot; x 12 1/2&quot;, 100/Box"/>
    <n v="146.352"/>
    <n v="3"/>
    <n v="0.2"/>
    <n v="49.393799999999992"/>
  </r>
  <r>
    <n v="8509"/>
    <s v="CA-2012-135853"/>
    <x v="1"/>
    <x v="555"/>
    <d v="2012-12-14T00:00:00"/>
    <s v="First Class"/>
    <s v="CA-12775"/>
    <s v="Cynthia Arntzen"/>
    <x v="0"/>
    <s v="United States"/>
    <s v="Detroit"/>
    <x v="12"/>
    <n v="48205"/>
    <x v="2"/>
    <s v="TEC-AC-10004761"/>
    <x v="2"/>
    <x v="11"/>
    <s v="Maxell 4.7GB DVD+RW 3/Pack"/>
    <n v="175.23"/>
    <n v="11"/>
    <n v="0"/>
    <n v="61.330500000000001"/>
  </r>
  <r>
    <n v="8510"/>
    <s v="CA-2012-135853"/>
    <x v="1"/>
    <x v="555"/>
    <d v="2012-12-14T00:00:00"/>
    <s v="First Class"/>
    <s v="CA-12775"/>
    <s v="Cynthia Arntzen"/>
    <x v="0"/>
    <s v="United States"/>
    <s v="Detroit"/>
    <x v="12"/>
    <n v="48205"/>
    <x v="2"/>
    <s v="TEC-PH-10003691"/>
    <x v="2"/>
    <x v="7"/>
    <s v="BlackBerry Q10"/>
    <n v="125.99"/>
    <n v="1"/>
    <n v="0"/>
    <n v="31.497500000000002"/>
  </r>
  <r>
    <n v="8511"/>
    <s v="CA-2012-135853"/>
    <x v="1"/>
    <x v="555"/>
    <d v="2012-12-14T00:00:00"/>
    <s v="First Class"/>
    <s v="CA-12775"/>
    <s v="Cynthia Arntzen"/>
    <x v="0"/>
    <s v="United States"/>
    <s v="Detroit"/>
    <x v="12"/>
    <n v="48205"/>
    <x v="2"/>
    <s v="OFF-BI-10004965"/>
    <x v="1"/>
    <x v="8"/>
    <s v="Ibico Covers for Plastic or Wire Binding Elements"/>
    <n v="23"/>
    <n v="2"/>
    <n v="0"/>
    <n v="10.35"/>
  </r>
  <r>
    <n v="8512"/>
    <s v="CA-2013-103359"/>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s v="CA-2013-144645"/>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s v="CA-2014-141614"/>
    <x v="3"/>
    <x v="929"/>
    <d v="2014-06-10T00:00:00"/>
    <s v="Standard Class"/>
    <s v="NS-18640"/>
    <s v="Noel Staavos"/>
    <x v="1"/>
    <s v="United States"/>
    <s v="Orlando"/>
    <x v="2"/>
    <n v="32839"/>
    <x v="0"/>
    <s v="OFF-PA-10002787"/>
    <x v="1"/>
    <x v="10"/>
    <s v="Xerox 227"/>
    <n v="20.736000000000004"/>
    <n v="4"/>
    <n v="0.2"/>
    <n v="7.2576000000000001"/>
  </r>
  <r>
    <n v="8515"/>
    <s v="CA-2012-122168"/>
    <x v="1"/>
    <x v="291"/>
    <d v="2012-08-26T00:00:00"/>
    <s v="Standard Class"/>
    <s v="HG-14965"/>
    <s v="Henry Goldwyn"/>
    <x v="1"/>
    <s v="United States"/>
    <s v="Florence"/>
    <x v="0"/>
    <n v="41042"/>
    <x v="0"/>
    <s v="OFF-AR-10003602"/>
    <x v="1"/>
    <x v="6"/>
    <s v="Quartet Omega Colored Chalk, 12/Pack"/>
    <n v="17.52"/>
    <n v="3"/>
    <n v="0"/>
    <n v="8.2343999999999991"/>
  </r>
  <r>
    <n v="8516"/>
    <s v="CA-2012-122168"/>
    <x v="1"/>
    <x v="291"/>
    <d v="2012-08-26T00:00:00"/>
    <s v="Standard Class"/>
    <s v="HG-14965"/>
    <s v="Henry Goldwyn"/>
    <x v="1"/>
    <s v="United States"/>
    <s v="Florence"/>
    <x v="0"/>
    <n v="41042"/>
    <x v="0"/>
    <s v="OFF-AR-10002053"/>
    <x v="1"/>
    <x v="6"/>
    <s v="Premium Writing Pencils, Soft, #2 by Central Association for the Blind"/>
    <n v="35.76"/>
    <n v="12"/>
    <n v="0"/>
    <n v="10.0128"/>
  </r>
  <r>
    <n v="8517"/>
    <s v="CA-2013-132899"/>
    <x v="0"/>
    <x v="281"/>
    <d v="2013-04-12T00:00:00"/>
    <s v="Standard Class"/>
    <s v="SF-20200"/>
    <s v="Sarah Foster"/>
    <x v="0"/>
    <s v="United States"/>
    <s v="New York City"/>
    <x v="15"/>
    <n v="10009"/>
    <x v="3"/>
    <s v="OFF-AR-10002833"/>
    <x v="1"/>
    <x v="6"/>
    <s v="Newell 322"/>
    <n v="3.64"/>
    <n v="2"/>
    <n v="0"/>
    <n v="0.98280000000000012"/>
  </r>
  <r>
    <n v="8518"/>
    <s v="CA-2014-149720"/>
    <x v="3"/>
    <x v="400"/>
    <d v="2014-06-08T00:00:00"/>
    <s v="Second Class"/>
    <s v="EM-14065"/>
    <s v="Erin Mull"/>
    <x v="0"/>
    <s v="United States"/>
    <s v="Frisco"/>
    <x v="5"/>
    <n v="75034"/>
    <x v="2"/>
    <s v="FUR-FU-10002501"/>
    <x v="0"/>
    <x v="5"/>
    <s v="Nu-Dell Executive Frame"/>
    <n v="30.336000000000006"/>
    <n v="6"/>
    <n v="0.6"/>
    <n v="-17.443199999999997"/>
  </r>
  <r>
    <n v="8519"/>
    <s v="CA-2014-118003"/>
    <x v="3"/>
    <x v="769"/>
    <d v="2014-12-11T00:00:00"/>
    <s v="Standard Class"/>
    <s v="DO-13645"/>
    <s v="Doug O'Connell"/>
    <x v="0"/>
    <s v="United States"/>
    <s v="Paterson"/>
    <x v="30"/>
    <n v="7501"/>
    <x v="3"/>
    <s v="FUR-FU-10002506"/>
    <x v="0"/>
    <x v="5"/>
    <s v="Tensor &quot;Hersey Kiss&quot; Styled Floor Lamp"/>
    <n v="12.99"/>
    <n v="1"/>
    <n v="0"/>
    <n v="1.5587999999999997"/>
  </r>
  <r>
    <n v="8520"/>
    <s v="CA-2014-118003"/>
    <x v="3"/>
    <x v="769"/>
    <d v="2014-12-11T00:00:00"/>
    <s v="Standard Class"/>
    <s v="DO-13645"/>
    <s v="Doug O'Connell"/>
    <x v="0"/>
    <s v="United States"/>
    <s v="Paterson"/>
    <x v="30"/>
    <n v="7501"/>
    <x v="3"/>
    <s v="FUR-CH-10003817"/>
    <x v="0"/>
    <x v="1"/>
    <s v="Global Value Steno Chair, Gray"/>
    <n v="182.22"/>
    <n v="3"/>
    <n v="0"/>
    <n v="45.555000000000007"/>
  </r>
  <r>
    <n v="8521"/>
    <s v="CA-2014-118003"/>
    <x v="3"/>
    <x v="769"/>
    <d v="2014-12-11T00:00:00"/>
    <s v="Standard Class"/>
    <s v="DO-13645"/>
    <s v="Doug O'Connell"/>
    <x v="0"/>
    <s v="United States"/>
    <s v="Paterson"/>
    <x v="30"/>
    <n v="7501"/>
    <x v="3"/>
    <s v="FUR-CH-10004860"/>
    <x v="0"/>
    <x v="1"/>
    <s v="Global Low Back Tilter Chair"/>
    <n v="302.94"/>
    <n v="3"/>
    <n v="0"/>
    <n v="18.176399999999973"/>
  </r>
  <r>
    <n v="8522"/>
    <s v="CA-2013-141887"/>
    <x v="0"/>
    <x v="383"/>
    <d v="2013-01-15T00:00:00"/>
    <s v="Standard Class"/>
    <s v="MP-17470"/>
    <s v="Mark Packer"/>
    <x v="2"/>
    <s v="United States"/>
    <s v="Columbus"/>
    <x v="24"/>
    <n v="43229"/>
    <x v="3"/>
    <s v="FUR-FU-10002268"/>
    <x v="0"/>
    <x v="5"/>
    <s v="Ultra Door Push Plate"/>
    <n v="54.992000000000004"/>
    <n v="14"/>
    <n v="0.2"/>
    <n v="8.9361999999999959"/>
  </r>
  <r>
    <n v="8523"/>
    <s v="US-2013-160206"/>
    <x v="0"/>
    <x v="178"/>
    <d v="2013-04-08T00:00:00"/>
    <s v="Standard Class"/>
    <s v="MY-18295"/>
    <s v="Muhammed Yedwab"/>
    <x v="1"/>
    <s v="United States"/>
    <s v="Milwaukee"/>
    <x v="6"/>
    <n v="53209"/>
    <x v="2"/>
    <s v="TEC-PH-10000148"/>
    <x v="2"/>
    <x v="7"/>
    <s v="Cyber Acoustics AC-202b Speech Recognition Stereo Headset"/>
    <n v="12.99"/>
    <n v="1"/>
    <n v="0"/>
    <n v="0.25980000000000025"/>
  </r>
  <r>
    <n v="8524"/>
    <s v="CA-2014-133074"/>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s v="CA-2014-161172"/>
    <x v="3"/>
    <x v="633"/>
    <d v="2014-03-17T00:00:00"/>
    <s v="Same Day"/>
    <s v="SP-20920"/>
    <s v="Susan Pistek"/>
    <x v="0"/>
    <s v="United States"/>
    <s v="Columbus"/>
    <x v="24"/>
    <n v="43229"/>
    <x v="3"/>
    <s v="TEC-PH-10004348"/>
    <x v="2"/>
    <x v="7"/>
    <s v="OtterBox Defender Series Case - iPhone 5c"/>
    <n v="44.375999999999998"/>
    <n v="2"/>
    <n v="0.4"/>
    <n v="-7.3960000000000043"/>
  </r>
  <r>
    <n v="8526"/>
    <s v="CA-2014-161172"/>
    <x v="3"/>
    <x v="633"/>
    <d v="2014-03-17T00:00:00"/>
    <s v="Same Day"/>
    <s v="SP-20920"/>
    <s v="Susan Pistek"/>
    <x v="0"/>
    <s v="United States"/>
    <s v="Columbus"/>
    <x v="24"/>
    <n v="43229"/>
    <x v="3"/>
    <s v="FUR-FU-10003424"/>
    <x v="0"/>
    <x v="5"/>
    <s v="Nu-Dell Oak Frame"/>
    <n v="51.264000000000003"/>
    <n v="6"/>
    <n v="0.2"/>
    <n v="7.6895999999999933"/>
  </r>
  <r>
    <n v="8527"/>
    <s v="CA-2014-161172"/>
    <x v="3"/>
    <x v="633"/>
    <d v="2014-03-17T00:00:00"/>
    <s v="Same Day"/>
    <s v="SP-20920"/>
    <s v="Susan Pistek"/>
    <x v="0"/>
    <s v="United States"/>
    <s v="Columbus"/>
    <x v="24"/>
    <n v="43229"/>
    <x v="3"/>
    <s v="OFF-BI-10004654"/>
    <x v="1"/>
    <x v="8"/>
    <s v="Avery Binding System Hidden Tab Executive Style Index Sets"/>
    <n v="5.1930000000000005"/>
    <n v="3"/>
    <n v="0.7"/>
    <n v="-3.4619999999999997"/>
  </r>
  <r>
    <n v="8528"/>
    <s v="CA-2014-161172"/>
    <x v="3"/>
    <x v="633"/>
    <d v="2014-03-17T00:00:00"/>
    <s v="Same Day"/>
    <s v="SP-20920"/>
    <s v="Susan Pistek"/>
    <x v="0"/>
    <s v="United States"/>
    <s v="Columbus"/>
    <x v="24"/>
    <n v="43229"/>
    <x v="3"/>
    <s v="TEC-AC-10004571"/>
    <x v="2"/>
    <x v="11"/>
    <s v="Logitech G700s Rechargeable Gaming Mouse"/>
    <n v="159.98400000000001"/>
    <n v="2"/>
    <n v="0.2"/>
    <n v="43.995600000000003"/>
  </r>
  <r>
    <n v="8529"/>
    <s v="CA-2014-161172"/>
    <x v="3"/>
    <x v="633"/>
    <d v="2014-03-17T00:00:00"/>
    <s v="Same Day"/>
    <s v="SP-20920"/>
    <s v="Susan Pistek"/>
    <x v="0"/>
    <s v="United States"/>
    <s v="Columbus"/>
    <x v="24"/>
    <n v="43229"/>
    <x v="3"/>
    <s v="OFF-ST-10000675"/>
    <x v="1"/>
    <x v="4"/>
    <s v="File Shuttle II and Handi-File, Black"/>
    <n v="54.224000000000004"/>
    <n v="2"/>
    <n v="0.2"/>
    <n v="3.3889999999999993"/>
  </r>
  <r>
    <n v="8530"/>
    <s v="CA-2014-137624"/>
    <x v="3"/>
    <x v="468"/>
    <d v="2014-11-18T00:00:00"/>
    <s v="Standard Class"/>
    <s v="ME-17320"/>
    <s v="Maria Etezadi"/>
    <x v="2"/>
    <s v="United States"/>
    <s v="Los Angeles"/>
    <x v="1"/>
    <n v="90008"/>
    <x v="1"/>
    <s v="FUR-CH-10001714"/>
    <x v="0"/>
    <x v="1"/>
    <s v="Global Leather &amp; Oak Executive Chair, Burgundy"/>
    <n v="241.42399999999998"/>
    <n v="2"/>
    <n v="0.2"/>
    <n v="-36.213599999999985"/>
  </r>
  <r>
    <n v="8531"/>
    <s v="CA-2013-156748"/>
    <x v="0"/>
    <x v="885"/>
    <d v="2013-12-07T00:00:00"/>
    <s v="Standard Class"/>
    <s v="BS-11755"/>
    <s v="Bruce Stewart"/>
    <x v="0"/>
    <s v="United States"/>
    <s v="Detroit"/>
    <x v="12"/>
    <n v="48227"/>
    <x v="2"/>
    <s v="OFF-PA-10000380"/>
    <x v="1"/>
    <x v="10"/>
    <s v="REDIFORM Incoming/Outgoing Call Register, 11&quot; X 8 1/2&quot;, 100 Messages"/>
    <n v="33.36"/>
    <n v="4"/>
    <n v="0"/>
    <n v="16.68"/>
  </r>
  <r>
    <n v="8532"/>
    <s v="CA-2013-156748"/>
    <x v="0"/>
    <x v="885"/>
    <d v="2013-12-07T00:00:00"/>
    <s v="Standard Class"/>
    <s v="BS-11755"/>
    <s v="Bruce Stewart"/>
    <x v="0"/>
    <s v="United States"/>
    <s v="Detroit"/>
    <x v="12"/>
    <n v="48227"/>
    <x v="2"/>
    <s v="OFF-PA-10002713"/>
    <x v="1"/>
    <x v="10"/>
    <s v="Adams Phone Message Book, 200 Message Capacity, 8 1/16” x 11”"/>
    <n v="13.76"/>
    <n v="2"/>
    <n v="0"/>
    <n v="6.3295999999999992"/>
  </r>
  <r>
    <n v="8533"/>
    <s v="CA-2013-156748"/>
    <x v="0"/>
    <x v="885"/>
    <d v="2013-12-07T00:00:00"/>
    <s v="Standard Class"/>
    <s v="BS-11755"/>
    <s v="Bruce Stewart"/>
    <x v="0"/>
    <s v="United States"/>
    <s v="Detroit"/>
    <x v="12"/>
    <n v="48227"/>
    <x v="2"/>
    <s v="OFF-ST-10001370"/>
    <x v="1"/>
    <x v="4"/>
    <s v="Sensible Storage WireTech Storage Systems"/>
    <n v="496.86"/>
    <n v="7"/>
    <n v="0"/>
    <n v="24.842999999999947"/>
  </r>
  <r>
    <n v="8534"/>
    <s v="CA-2013-156748"/>
    <x v="0"/>
    <x v="885"/>
    <d v="2013-12-07T00:00:00"/>
    <s v="Standard Class"/>
    <s v="BS-11755"/>
    <s v="Bruce Stewart"/>
    <x v="0"/>
    <s v="United States"/>
    <s v="Detroit"/>
    <x v="12"/>
    <n v="48227"/>
    <x v="2"/>
    <s v="FUR-CH-10000513"/>
    <x v="0"/>
    <x v="1"/>
    <s v="High-Back Leather Manager's Chair"/>
    <n v="389.97"/>
    <n v="3"/>
    <n v="0"/>
    <n v="35.097300000000004"/>
  </r>
  <r>
    <n v="8535"/>
    <s v="CA-2012-169677"/>
    <x v="1"/>
    <x v="1004"/>
    <d v="2012-01-15T00:00:00"/>
    <s v="Second Class"/>
    <s v="KS-16300"/>
    <s v="Karen Seio"/>
    <x v="1"/>
    <s v="United States"/>
    <s v="Columbus"/>
    <x v="32"/>
    <n v="31907"/>
    <x v="0"/>
    <s v="OFF-LA-10003223"/>
    <x v="1"/>
    <x v="2"/>
    <s v="Avery 508"/>
    <n v="9.82"/>
    <n v="2"/>
    <n v="0"/>
    <n v="4.8117999999999999"/>
  </r>
  <r>
    <n v="8536"/>
    <s v="US-2011-163146"/>
    <x v="2"/>
    <x v="1174"/>
    <d v="2011-05-20T00:00:00"/>
    <s v="Standard Class"/>
    <s v="CC-12475"/>
    <s v="Cindy Chapman"/>
    <x v="0"/>
    <s v="United States"/>
    <s v="San Francisco"/>
    <x v="1"/>
    <n v="94122"/>
    <x v="1"/>
    <s v="TEC-AC-10002217"/>
    <x v="2"/>
    <x v="11"/>
    <s v="Imation Clip USB flash drive - 8 GB"/>
    <n v="56.400000000000006"/>
    <n v="3"/>
    <n v="0"/>
    <n v="3.3840000000000003"/>
  </r>
  <r>
    <n v="8537"/>
    <s v="CA-2012-157343"/>
    <x v="1"/>
    <x v="722"/>
    <d v="2012-06-11T00:00:00"/>
    <s v="Standard Class"/>
    <s v="HD-14785"/>
    <s v="Harold Dahlen"/>
    <x v="2"/>
    <s v="United States"/>
    <s v="Philadelphia"/>
    <x v="9"/>
    <n v="19143"/>
    <x v="3"/>
    <s v="OFF-BI-10003707"/>
    <x v="1"/>
    <x v="8"/>
    <s v="Aluminum Screw Posts"/>
    <n v="18.312000000000001"/>
    <n v="4"/>
    <n v="0.7"/>
    <n v="-12.207999999999995"/>
  </r>
  <r>
    <n v="8538"/>
    <s v="CA-2012-157343"/>
    <x v="1"/>
    <x v="722"/>
    <d v="2012-06-11T00:00:00"/>
    <s v="Standard Class"/>
    <s v="HD-14785"/>
    <s v="Harold Dahlen"/>
    <x v="2"/>
    <s v="United States"/>
    <s v="Philadelphia"/>
    <x v="9"/>
    <n v="19143"/>
    <x v="3"/>
    <s v="OFF-PA-10000552"/>
    <x v="1"/>
    <x v="10"/>
    <s v="Xerox 200"/>
    <n v="25.920000000000005"/>
    <n v="5"/>
    <n v="0.2"/>
    <n v="9.0719999999999992"/>
  </r>
  <r>
    <n v="8539"/>
    <s v="CA-2012-157343"/>
    <x v="1"/>
    <x v="722"/>
    <d v="2012-06-11T00:00:00"/>
    <s v="Standard Class"/>
    <s v="HD-14785"/>
    <s v="Harold Dahlen"/>
    <x v="2"/>
    <s v="United States"/>
    <s v="Philadelphia"/>
    <x v="9"/>
    <n v="19143"/>
    <x v="3"/>
    <s v="OFF-AR-10003183"/>
    <x v="1"/>
    <x v="6"/>
    <s v="Avery Fluorescent Highlighter Four-Color Set"/>
    <n v="8.016"/>
    <n v="3"/>
    <n v="0.2"/>
    <n v="1.0019999999999993"/>
  </r>
  <r>
    <n v="8540"/>
    <s v="CA-2014-147354"/>
    <x v="3"/>
    <x v="631"/>
    <d v="2014-03-14T00:00:00"/>
    <s v="Standard Class"/>
    <s v="KB-16315"/>
    <s v="Karl Braun"/>
    <x v="0"/>
    <s v="United States"/>
    <s v="Los Angeles"/>
    <x v="1"/>
    <n v="90008"/>
    <x v="1"/>
    <s v="TEC-CO-10000971"/>
    <x v="2"/>
    <x v="16"/>
    <s v="Hewlett Packard 310 Color Digital Copier"/>
    <n v="479.98400000000004"/>
    <n v="2"/>
    <n v="0.2"/>
    <n v="59.997999999999962"/>
  </r>
  <r>
    <n v="8541"/>
    <s v="CA-2014-147354"/>
    <x v="3"/>
    <x v="631"/>
    <d v="2014-03-14T00:00:00"/>
    <s v="Standard Class"/>
    <s v="KB-16315"/>
    <s v="Karl Braun"/>
    <x v="0"/>
    <s v="United States"/>
    <s v="Los Angeles"/>
    <x v="1"/>
    <n v="90008"/>
    <x v="1"/>
    <s v="OFF-BI-10003910"/>
    <x v="1"/>
    <x v="8"/>
    <s v="DXL Angle-View Binders with Locking Rings by Samsill"/>
    <n v="30.84"/>
    <n v="5"/>
    <n v="0.2"/>
    <n v="9.6374999999999993"/>
  </r>
  <r>
    <n v="8542"/>
    <s v="CA-2012-157287"/>
    <x v="1"/>
    <x v="937"/>
    <d v="2012-12-23T00:00:00"/>
    <s v="First Class"/>
    <s v="HR-14830"/>
    <s v="Harold Ryan"/>
    <x v="1"/>
    <s v="United States"/>
    <s v="Philadelphia"/>
    <x v="9"/>
    <n v="19140"/>
    <x v="3"/>
    <s v="OFF-ST-10001172"/>
    <x v="1"/>
    <x v="4"/>
    <s v="Tennsco Lockers, Sand"/>
    <n v="33.568000000000005"/>
    <n v="2"/>
    <n v="0.2"/>
    <n v="1.6783999999999981"/>
  </r>
  <r>
    <n v="8543"/>
    <s v="CA-2012-157287"/>
    <x v="1"/>
    <x v="937"/>
    <d v="2012-12-23T00:00:00"/>
    <s v="First Class"/>
    <s v="HR-14830"/>
    <s v="Harold Ryan"/>
    <x v="1"/>
    <s v="United States"/>
    <s v="Philadelphia"/>
    <x v="9"/>
    <n v="19140"/>
    <x v="3"/>
    <s v="FUR-CH-10001270"/>
    <x v="0"/>
    <x v="1"/>
    <s v="Harbour Creations Steel Folding Chair"/>
    <n v="422.62499999999994"/>
    <n v="7"/>
    <n v="0.3"/>
    <n v="0"/>
  </r>
  <r>
    <n v="8544"/>
    <s v="CA-2011-137575"/>
    <x v="2"/>
    <x v="908"/>
    <d v="2011-08-11T00:00:00"/>
    <s v="Standard Class"/>
    <s v="TB-21625"/>
    <s v="Trudy Brown"/>
    <x v="0"/>
    <s v="United States"/>
    <s v="New York City"/>
    <x v="15"/>
    <n v="10035"/>
    <x v="3"/>
    <s v="TEC-AC-10004571"/>
    <x v="2"/>
    <x v="11"/>
    <s v="Logitech G700s Rechargeable Gaming Mouse"/>
    <n v="199.98"/>
    <n v="2"/>
    <n v="0"/>
    <n v="83.991600000000005"/>
  </r>
  <r>
    <n v="8545"/>
    <s v="CA-2013-119074"/>
    <x v="0"/>
    <x v="1196"/>
    <d v="2013-04-01T00:00:00"/>
    <s v="Standard Class"/>
    <s v="DS-13180"/>
    <s v="David Smith"/>
    <x v="1"/>
    <s v="United States"/>
    <s v="Columbus"/>
    <x v="32"/>
    <n v="31907"/>
    <x v="0"/>
    <s v="FUR-FU-10004053"/>
    <x v="0"/>
    <x v="5"/>
    <s v="DAX Two-Tone Silver Metal Document Frame"/>
    <n v="20.239999999999998"/>
    <n v="1"/>
    <n v="0"/>
    <n v="8.7032000000000007"/>
  </r>
  <r>
    <n v="8546"/>
    <s v="CA-2013-119074"/>
    <x v="0"/>
    <x v="1196"/>
    <d v="2013-04-01T00:00:00"/>
    <s v="Standard Class"/>
    <s v="DS-13180"/>
    <s v="David Smith"/>
    <x v="1"/>
    <s v="United States"/>
    <s v="Columbus"/>
    <x v="32"/>
    <n v="31907"/>
    <x v="0"/>
    <s v="FUR-FU-10003731"/>
    <x v="0"/>
    <x v="5"/>
    <s v="Eldon Expressions Wood and Plastic Desk Accessories, Oak"/>
    <n v="39.92"/>
    <n v="4"/>
    <n v="0"/>
    <n v="11.177600000000002"/>
  </r>
  <r>
    <n v="8547"/>
    <s v="CA-2013-119074"/>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s v="CA-2012-149566"/>
    <x v="1"/>
    <x v="901"/>
    <d v="2012-12-10T00:00:00"/>
    <s v="Standard Class"/>
    <s v="GB-14530"/>
    <s v="George Bell"/>
    <x v="1"/>
    <s v="United States"/>
    <s v="Los Angeles"/>
    <x v="1"/>
    <n v="90049"/>
    <x v="1"/>
    <s v="TEC-AC-10001266"/>
    <x v="2"/>
    <x v="11"/>
    <s v="Memorex Micro Travel Drive 8 GB"/>
    <n v="39"/>
    <n v="3"/>
    <n v="0"/>
    <n v="17.549999999999997"/>
  </r>
  <r>
    <n v="8549"/>
    <s v="CA-2012-149566"/>
    <x v="1"/>
    <x v="901"/>
    <d v="2012-12-10T00:00:00"/>
    <s v="Standard Class"/>
    <s v="GB-14530"/>
    <s v="George Bell"/>
    <x v="1"/>
    <s v="United States"/>
    <s v="Los Angeles"/>
    <x v="1"/>
    <n v="90049"/>
    <x v="1"/>
    <s v="OFF-LA-10000452"/>
    <x v="1"/>
    <x v="2"/>
    <s v="Avery 488"/>
    <n v="12.6"/>
    <n v="4"/>
    <n v="0"/>
    <n v="6.048"/>
  </r>
  <r>
    <n v="8550"/>
    <s v="CA-2012-126186"/>
    <x v="1"/>
    <x v="861"/>
    <d v="2012-09-12T00:00:00"/>
    <s v="First Class"/>
    <s v="GB-14530"/>
    <s v="George Bell"/>
    <x v="1"/>
    <s v="United States"/>
    <s v="Aurora"/>
    <x v="22"/>
    <n v="80013"/>
    <x v="1"/>
    <s v="FUR-FU-10000073"/>
    <x v="0"/>
    <x v="5"/>
    <s v="Deflect-O Glasstique Clear Desk Accessories"/>
    <n v="24.64"/>
    <n v="4"/>
    <n v="0.2"/>
    <n v="4.0039999999999978"/>
  </r>
  <r>
    <n v="8551"/>
    <s v="CA-2012-121132"/>
    <x v="1"/>
    <x v="789"/>
    <d v="2012-07-24T00:00:00"/>
    <s v="Standard Class"/>
    <s v="VB-21745"/>
    <s v="Victoria Brennan"/>
    <x v="1"/>
    <s v="United States"/>
    <s v="Houston"/>
    <x v="5"/>
    <n v="77041"/>
    <x v="2"/>
    <s v="OFF-LA-10002368"/>
    <x v="1"/>
    <x v="2"/>
    <s v="Avery 479"/>
    <n v="6.2640000000000002"/>
    <n v="3"/>
    <n v="0.2"/>
    <n v="2.0358000000000001"/>
  </r>
  <r>
    <n v="8552"/>
    <s v="CA-2012-121132"/>
    <x v="1"/>
    <x v="789"/>
    <d v="2012-07-24T00:00:00"/>
    <s v="Standard Class"/>
    <s v="VB-21745"/>
    <s v="Victoria Brennan"/>
    <x v="1"/>
    <s v="United States"/>
    <s v="Houston"/>
    <x v="5"/>
    <n v="77041"/>
    <x v="2"/>
    <s v="OFF-FA-10004248"/>
    <x v="1"/>
    <x v="13"/>
    <s v="Advantus T-Pin Paper Clips"/>
    <n v="14.432"/>
    <n v="4"/>
    <n v="0.2"/>
    <n v="3.4276000000000004"/>
  </r>
  <r>
    <n v="8553"/>
    <s v="CA-2011-14047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s v="US-2014-10290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s v="CA-2013-102092"/>
    <x v="0"/>
    <x v="10"/>
    <d v="2013-12-12T00:00:00"/>
    <s v="First Class"/>
    <s v="PM-18940"/>
    <s v="Paul MacIntyre"/>
    <x v="0"/>
    <s v="United States"/>
    <s v="Springfield"/>
    <x v="17"/>
    <n v="22153"/>
    <x v="0"/>
    <s v="FUR-TA-10002530"/>
    <x v="0"/>
    <x v="3"/>
    <s v="Iceberg OfficeWorks 42&quot; Round Tables"/>
    <n v="1056.8599999999999"/>
    <n v="7"/>
    <n v="0"/>
    <n v="158.52899999999994"/>
  </r>
  <r>
    <n v="8556"/>
    <s v="CA-2012-117884"/>
    <x v="1"/>
    <x v="204"/>
    <d v="2012-03-22T00:00:00"/>
    <s v="Same Day"/>
    <s v="DC-13285"/>
    <s v="Debra Catini"/>
    <x v="0"/>
    <s v="United States"/>
    <s v="Plantation"/>
    <x v="2"/>
    <n v="33317"/>
    <x v="0"/>
    <s v="TEC-AC-10002567"/>
    <x v="2"/>
    <x v="11"/>
    <s v="Logitech G602 Wireless Gaming Mouse"/>
    <n v="447.94399999999996"/>
    <n v="7"/>
    <n v="0.2"/>
    <n v="89.588799999999992"/>
  </r>
  <r>
    <n v="8557"/>
    <s v="CA-2012-117884"/>
    <x v="1"/>
    <x v="204"/>
    <d v="2012-03-22T00:00:00"/>
    <s v="Same Day"/>
    <s v="DC-13285"/>
    <s v="Debra Catini"/>
    <x v="0"/>
    <s v="United States"/>
    <s v="Plantation"/>
    <x v="2"/>
    <n v="33317"/>
    <x v="0"/>
    <s v="OFF-ST-10002182"/>
    <x v="1"/>
    <x v="4"/>
    <s v="Iris 3-Drawer Stacking Bin, Black"/>
    <n v="150.40799999999999"/>
    <n v="9"/>
    <n v="0.2"/>
    <n v="-33.841799999999999"/>
  </r>
  <r>
    <n v="8558"/>
    <s v="CA-2013-132829"/>
    <x v="0"/>
    <x v="443"/>
    <d v="2013-12-27T00:00:00"/>
    <s v="Second Class"/>
    <s v="LA-16780"/>
    <s v="Laura Armstrong"/>
    <x v="1"/>
    <s v="United States"/>
    <s v="Houston"/>
    <x v="5"/>
    <n v="77041"/>
    <x v="2"/>
    <s v="TEC-PH-10004539"/>
    <x v="2"/>
    <x v="7"/>
    <s v="Wireless Extenders zBoost YX545 SOHO Signal Booster"/>
    <n v="453.57600000000002"/>
    <n v="3"/>
    <n v="0.2"/>
    <n v="39.687899999999985"/>
  </r>
  <r>
    <n v="8559"/>
    <s v="CA-2013-132829"/>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s v="CA-2013-132829"/>
    <x v="0"/>
    <x v="443"/>
    <d v="2013-12-27T00:00:00"/>
    <s v="Second Class"/>
    <s v="LA-16780"/>
    <s v="Laura Armstrong"/>
    <x v="1"/>
    <s v="United States"/>
    <s v="Houston"/>
    <x v="5"/>
    <n v="77041"/>
    <x v="2"/>
    <s v="TEC-PH-10004345"/>
    <x v="2"/>
    <x v="7"/>
    <s v="Cisco SPA 502G IP Phone"/>
    <n v="287.88"/>
    <n v="3"/>
    <n v="0.2"/>
    <n v="35.984999999999999"/>
  </r>
  <r>
    <n v="8561"/>
    <s v="CA-2013-132829"/>
    <x v="0"/>
    <x v="443"/>
    <d v="2013-12-27T00:00:00"/>
    <s v="Second Class"/>
    <s v="LA-16780"/>
    <s v="Laura Armstrong"/>
    <x v="1"/>
    <s v="United States"/>
    <s v="Houston"/>
    <x v="5"/>
    <n v="77041"/>
    <x v="2"/>
    <s v="TEC-PH-10004912"/>
    <x v="2"/>
    <x v="7"/>
    <s v="Cisco SPA112 2 Port Phone Adapter"/>
    <n v="131.88000000000002"/>
    <n v="3"/>
    <n v="0.2"/>
    <n v="14.836499999999987"/>
  </r>
  <r>
    <n v="8562"/>
    <s v="CA-2013-132829"/>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s v="CA-2013-123540"/>
    <x v="0"/>
    <x v="1197"/>
    <d v="2013-04-07T00:00:00"/>
    <s v="Second Class"/>
    <s v="DJ-13420"/>
    <s v="Denny Joy"/>
    <x v="1"/>
    <s v="United States"/>
    <s v="Milwaukee"/>
    <x v="6"/>
    <n v="53209"/>
    <x v="2"/>
    <s v="FUR-CH-10000847"/>
    <x v="0"/>
    <x v="1"/>
    <s v="Global Executive Mid-Back Manager's Chair"/>
    <n v="1454.9"/>
    <n v="5"/>
    <n v="0"/>
    <n v="378.274"/>
  </r>
  <r>
    <n v="8564"/>
    <s v="US-2014-108315"/>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s v="US-2014-108315"/>
    <x v="3"/>
    <x v="504"/>
    <d v="2014-05-05T00:00:00"/>
    <s v="Standard Class"/>
    <s v="MH-18115"/>
    <s v="Mick Hernandez"/>
    <x v="2"/>
    <s v="United States"/>
    <s v="Sanford"/>
    <x v="2"/>
    <n v="32771"/>
    <x v="0"/>
    <s v="FUR-FU-10000747"/>
    <x v="0"/>
    <x v="5"/>
    <s v="Tenex B1-RE Series Chair Mats for Low Pile Carpets"/>
    <n v="220.70400000000001"/>
    <n v="6"/>
    <n v="0.2"/>
    <n v="-8.2764000000000379"/>
  </r>
  <r>
    <n v="8566"/>
    <s v="CA-2013-134110"/>
    <x v="0"/>
    <x v="1019"/>
    <d v="2013-11-19T00:00:00"/>
    <s v="First Class"/>
    <s v="BG-11035"/>
    <s v="Barry Gonzalez"/>
    <x v="0"/>
    <s v="United States"/>
    <s v="The Colony"/>
    <x v="5"/>
    <n v="75056"/>
    <x v="2"/>
    <s v="TEC-PH-10002350"/>
    <x v="2"/>
    <x v="7"/>
    <s v="Apple EarPods with Remote and Mic"/>
    <n v="67.176000000000002"/>
    <n v="3"/>
    <n v="0.2"/>
    <n v="6.7175999999999974"/>
  </r>
  <r>
    <n v="8567"/>
    <s v="CA-2013-134110"/>
    <x v="0"/>
    <x v="1019"/>
    <d v="2013-11-19T00:00:00"/>
    <s v="First Class"/>
    <s v="BG-11035"/>
    <s v="Barry Gonzalez"/>
    <x v="0"/>
    <s v="United States"/>
    <s v="The Colony"/>
    <x v="5"/>
    <n v="75056"/>
    <x v="2"/>
    <s v="OFF-PA-10000697"/>
    <x v="1"/>
    <x v="10"/>
    <s v="TOPS Voice Message Log Book, Flash Format"/>
    <n v="15.231999999999999"/>
    <n v="4"/>
    <n v="0.2"/>
    <n v="5.5215999999999994"/>
  </r>
  <r>
    <n v="8568"/>
    <s v="US-2013-136581"/>
    <x v="0"/>
    <x v="338"/>
    <d v="2013-11-13T00:00:00"/>
    <s v="First Class"/>
    <s v="SV-20365"/>
    <s v="Seth Vernon"/>
    <x v="0"/>
    <s v="United States"/>
    <s v="Troy"/>
    <x v="24"/>
    <n v="45373"/>
    <x v="3"/>
    <s v="OFF-PA-10002787"/>
    <x v="1"/>
    <x v="10"/>
    <s v="Xerox 227"/>
    <n v="31.104000000000006"/>
    <n v="6"/>
    <n v="0.2"/>
    <n v="10.8864"/>
  </r>
  <r>
    <n v="8569"/>
    <s v="CA-2013-162390"/>
    <x v="0"/>
    <x v="409"/>
    <d v="2013-12-13T00:00:00"/>
    <s v="Standard Class"/>
    <s v="DP-13105"/>
    <s v="Dave Poirier"/>
    <x v="1"/>
    <s v="United States"/>
    <s v="Hempstead"/>
    <x v="15"/>
    <n v="11550"/>
    <x v="3"/>
    <s v="OFF-BI-10004318"/>
    <x v="1"/>
    <x v="8"/>
    <s v="Ibico EB-19 Dual Function Manual Binding System"/>
    <n v="968.74400000000014"/>
    <n v="7"/>
    <n v="0.2"/>
    <n v="314.84180000000003"/>
  </r>
  <r>
    <n v="8570"/>
    <s v="CA-2013-162390"/>
    <x v="0"/>
    <x v="409"/>
    <d v="2013-12-13T00:00:00"/>
    <s v="Standard Class"/>
    <s v="DP-13105"/>
    <s v="Dave Poirier"/>
    <x v="1"/>
    <s v="United States"/>
    <s v="Hempstead"/>
    <x v="15"/>
    <n v="11550"/>
    <x v="3"/>
    <s v="OFF-BI-10001721"/>
    <x v="1"/>
    <x v="8"/>
    <s v="Trimflex Flexible Post Binders"/>
    <n v="222.35199999999998"/>
    <n v="13"/>
    <n v="0.2"/>
    <n v="77.823200000000014"/>
  </r>
  <r>
    <n v="8571"/>
    <s v="CA-2013-162390"/>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s v="CA-2013-162222"/>
    <x v="0"/>
    <x v="1015"/>
    <d v="2013-04-04T00:00:00"/>
    <s v="Same Day"/>
    <s v="SR-20740"/>
    <s v="Steven Roelle"/>
    <x v="2"/>
    <s v="United States"/>
    <s v="Dallas"/>
    <x v="5"/>
    <n v="75081"/>
    <x v="2"/>
    <s v="OFF-PA-10003893"/>
    <x v="1"/>
    <x v="10"/>
    <s v="Xerox 1962"/>
    <n v="10.272000000000002"/>
    <n v="3"/>
    <n v="0.2"/>
    <n v="3.2099999999999982"/>
  </r>
  <r>
    <n v="8573"/>
    <s v="CA-2011-121629"/>
    <x v="2"/>
    <x v="683"/>
    <d v="2011-12-02T00:00:00"/>
    <s v="Standard Class"/>
    <s v="BT-11680"/>
    <s v="Brian Thompson"/>
    <x v="0"/>
    <s v="United States"/>
    <s v="Houston"/>
    <x v="5"/>
    <n v="77041"/>
    <x v="2"/>
    <s v="TEC-MA-10004679"/>
    <x v="2"/>
    <x v="15"/>
    <s v="StarTech.com 10/100 VDSL2 Ethernet Extender Kit"/>
    <n v="998.84999999999991"/>
    <n v="5"/>
    <n v="0.4"/>
    <n v="-199.7700000000001"/>
  </r>
  <r>
    <n v="8574"/>
    <s v="CA-2012-164623"/>
    <x v="1"/>
    <x v="1182"/>
    <d v="2012-10-22T00:00:00"/>
    <s v="First Class"/>
    <s v="MS-17770"/>
    <s v="Maxwell Schwartz"/>
    <x v="0"/>
    <s v="United States"/>
    <s v="New York City"/>
    <x v="15"/>
    <n v="10035"/>
    <x v="3"/>
    <s v="OFF-PA-10000249"/>
    <x v="1"/>
    <x v="10"/>
    <s v="Staples"/>
    <n v="24.56"/>
    <n v="2"/>
    <n v="0"/>
    <n v="11.543199999999999"/>
  </r>
  <r>
    <n v="8575"/>
    <s v="CA-2011-159849"/>
    <x v="2"/>
    <x v="111"/>
    <d v="2011-09-19T00:00:00"/>
    <s v="Same Day"/>
    <s v="JK-15640"/>
    <s v="Jim Kriz"/>
    <x v="2"/>
    <s v="United States"/>
    <s v="San Francisco"/>
    <x v="1"/>
    <n v="94110"/>
    <x v="1"/>
    <s v="OFF-FA-10000053"/>
    <x v="1"/>
    <x v="13"/>
    <s v="Revere Boxed Rubber Bands by Revere"/>
    <n v="5.67"/>
    <n v="3"/>
    <n v="0"/>
    <n v="0.11340000000000017"/>
  </r>
  <r>
    <n v="8576"/>
    <s v="CA-2014-101273"/>
    <x v="3"/>
    <x v="151"/>
    <d v="2014-08-31T00:00:00"/>
    <s v="Second Class"/>
    <s v="ST-20530"/>
    <s v="Shui Tom"/>
    <x v="0"/>
    <s v="United States"/>
    <s v="Port Saint Lucie"/>
    <x v="2"/>
    <n v="34952"/>
    <x v="0"/>
    <s v="OFF-AP-10000804"/>
    <x v="1"/>
    <x v="9"/>
    <s v="Hoover Portapower Portable Vacuum"/>
    <n v="14.336000000000002"/>
    <n v="4"/>
    <n v="0.2"/>
    <n v="0.89599999999999991"/>
  </r>
  <r>
    <n v="8577"/>
    <s v="CA-2014-106747"/>
    <x v="3"/>
    <x v="445"/>
    <d v="2014-07-05T00:00:00"/>
    <s v="First Class"/>
    <s v="TS-21505"/>
    <s v="Tony Sayre"/>
    <x v="0"/>
    <s v="United States"/>
    <s v="Concord"/>
    <x v="38"/>
    <n v="3301"/>
    <x v="3"/>
    <s v="FUR-FU-10004188"/>
    <x v="0"/>
    <x v="5"/>
    <s v="Luxo Professional Combination Clamp-On Lamps"/>
    <n v="102.3"/>
    <n v="1"/>
    <n v="0"/>
    <n v="26.597999999999999"/>
  </r>
  <r>
    <n v="8578"/>
    <s v="CA-2014-146164"/>
    <x v="3"/>
    <x v="66"/>
    <d v="2014-12-27T00:00:00"/>
    <s v="Standard Class"/>
    <s v="CM-12190"/>
    <s v="Charlotte Melton"/>
    <x v="0"/>
    <s v="United States"/>
    <s v="Rochester"/>
    <x v="11"/>
    <n v="55901"/>
    <x v="2"/>
    <s v="FUR-TA-10004915"/>
    <x v="0"/>
    <x v="3"/>
    <s v="Office Impressions End Table, 20-1/2&quot;H x 24&quot;W x 20&quot;D"/>
    <n v="607.52"/>
    <n v="2"/>
    <n v="0"/>
    <n v="97.203200000000038"/>
  </r>
  <r>
    <n v="8579"/>
    <s v="CA-2014-146164"/>
    <x v="3"/>
    <x v="66"/>
    <d v="2014-12-27T00:00:00"/>
    <s v="Standard Class"/>
    <s v="CM-12190"/>
    <s v="Charlotte Melton"/>
    <x v="0"/>
    <s v="United States"/>
    <s v="Rochester"/>
    <x v="11"/>
    <n v="55901"/>
    <x v="2"/>
    <s v="OFF-ST-10001228"/>
    <x v="1"/>
    <x v="4"/>
    <s v="Personal File Boxes with Fold-Down Carry Handle"/>
    <n v="31.16"/>
    <n v="2"/>
    <n v="0"/>
    <n v="7.7899999999999991"/>
  </r>
  <r>
    <n v="8580"/>
    <s v="CA-2013-111605"/>
    <x v="0"/>
    <x v="797"/>
    <d v="2014-01-03T00:00:00"/>
    <s v="Standard Class"/>
    <s v="JW-15955"/>
    <s v="Joni Wasserman"/>
    <x v="0"/>
    <s v="United States"/>
    <s v="Louisville"/>
    <x v="0"/>
    <n v="40214"/>
    <x v="0"/>
    <s v="OFF-LA-10002368"/>
    <x v="1"/>
    <x v="2"/>
    <s v="Avery 479"/>
    <n v="2.61"/>
    <n v="1"/>
    <n v="0"/>
    <n v="1.2005999999999999"/>
  </r>
  <r>
    <n v="8581"/>
    <s v="CA-2011-130673"/>
    <x v="2"/>
    <x v="671"/>
    <d v="2011-05-22T00:00:00"/>
    <s v="Second Class"/>
    <s v="MC-17590"/>
    <s v="Matt Collister"/>
    <x v="1"/>
    <s v="United States"/>
    <s v="San Marcos"/>
    <x v="5"/>
    <n v="78666"/>
    <x v="2"/>
    <s v="FUR-FU-10003489"/>
    <x v="0"/>
    <x v="5"/>
    <s v="Contemporary Borderless Frame"/>
    <n v="10.332000000000001"/>
    <n v="3"/>
    <n v="0.6"/>
    <n v="-5.9408999999999992"/>
  </r>
  <r>
    <n v="8582"/>
    <s v="CA-2011-130673"/>
    <x v="2"/>
    <x v="671"/>
    <d v="2011-05-22T00:00:00"/>
    <s v="Second Class"/>
    <s v="MC-17590"/>
    <s v="Matt Collister"/>
    <x v="1"/>
    <s v="United States"/>
    <s v="San Marcos"/>
    <x v="5"/>
    <n v="78666"/>
    <x v="2"/>
    <s v="OFF-PA-10000289"/>
    <x v="1"/>
    <x v="10"/>
    <s v="Xerox 213"/>
    <n v="10.368000000000002"/>
    <n v="2"/>
    <n v="0.2"/>
    <n v="3.6288"/>
  </r>
  <r>
    <n v="8583"/>
    <s v="CA-2011-130673"/>
    <x v="2"/>
    <x v="671"/>
    <d v="2011-05-22T00:00:00"/>
    <s v="Second Class"/>
    <s v="MC-17590"/>
    <s v="Matt Collister"/>
    <x v="1"/>
    <s v="United States"/>
    <s v="San Marcos"/>
    <x v="5"/>
    <n v="78666"/>
    <x v="2"/>
    <s v="TEC-AC-10004227"/>
    <x v="2"/>
    <x v="11"/>
    <s v="SanDisk Ultra 16 GB MicroSDHC Class 10 Memory Card"/>
    <n v="20.784000000000002"/>
    <n v="2"/>
    <n v="0.2"/>
    <n v="-3.6372000000000027"/>
  </r>
  <r>
    <n v="8584"/>
    <s v="CA-2011-130673"/>
    <x v="2"/>
    <x v="671"/>
    <d v="2011-05-22T00:00:00"/>
    <s v="Second Class"/>
    <s v="MC-17590"/>
    <s v="Matt Collister"/>
    <x v="1"/>
    <s v="United States"/>
    <s v="San Marcos"/>
    <x v="5"/>
    <n v="78666"/>
    <x v="2"/>
    <s v="OFF-ST-10000636"/>
    <x v="1"/>
    <x v="4"/>
    <s v="Rogers Profile Extra Capacity Storage Tub"/>
    <n v="66.959999999999994"/>
    <n v="5"/>
    <n v="0.2"/>
    <n v="-13.392000000000003"/>
  </r>
  <r>
    <n v="8585"/>
    <s v="CA-2011-104808"/>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s v="US-2014-132927"/>
    <x v="3"/>
    <x v="34"/>
    <d v="2014-12-16T00:00:00"/>
    <s v="Standard Class"/>
    <s v="RD-19720"/>
    <s v="Roger Demir"/>
    <x v="0"/>
    <s v="United States"/>
    <s v="Philadelphia"/>
    <x v="9"/>
    <n v="19134"/>
    <x v="3"/>
    <s v="OFF-BI-10001116"/>
    <x v="1"/>
    <x v="8"/>
    <s v="Wilson Jones 1&quot; Hanging DublLock Ring Binders"/>
    <n v="11.088000000000003"/>
    <n v="7"/>
    <n v="0.7"/>
    <n v="-8.1311999999999998"/>
  </r>
  <r>
    <n v="8587"/>
    <s v="CA-2014-162012"/>
    <x v="3"/>
    <x v="497"/>
    <d v="2014-07-19T00:00:00"/>
    <s v="Standard Class"/>
    <s v="KB-16240"/>
    <s v="Karen Bern"/>
    <x v="1"/>
    <s v="United States"/>
    <s v="Los Angeles"/>
    <x v="1"/>
    <n v="90049"/>
    <x v="1"/>
    <s v="TEC-AC-10003832"/>
    <x v="2"/>
    <x v="11"/>
    <s v="Logitech P710e Mobile Speakerphone"/>
    <n v="1287.45"/>
    <n v="5"/>
    <n v="0"/>
    <n v="244.61549999999988"/>
  </r>
  <r>
    <n v="8588"/>
    <s v="CA-2014-162012"/>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s v="CA-2012-138492"/>
    <x v="1"/>
    <x v="1060"/>
    <d v="2012-05-22T00:00:00"/>
    <s v="Standard Class"/>
    <s v="FC-14335"/>
    <s v="Fred Chung"/>
    <x v="1"/>
    <s v="United States"/>
    <s v="Philadelphia"/>
    <x v="9"/>
    <n v="19140"/>
    <x v="3"/>
    <s v="OFF-ST-10002583"/>
    <x v="1"/>
    <x v="4"/>
    <s v="Fellowes Neat Ideas Storage Cubes"/>
    <n v="51.967999999999996"/>
    <n v="2"/>
    <n v="0.2"/>
    <n v="-10.393600000000001"/>
  </r>
  <r>
    <n v="8590"/>
    <s v="CA-2014-145338"/>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s v="CA-2014-126676"/>
    <x v="3"/>
    <x v="365"/>
    <d v="2014-10-02T00:00:00"/>
    <s v="First Class"/>
    <s v="FH-14365"/>
    <s v="Fred Hopkins"/>
    <x v="1"/>
    <s v="United States"/>
    <s v="Hempstead"/>
    <x v="15"/>
    <n v="11550"/>
    <x v="3"/>
    <s v="OFF-EN-10004846"/>
    <x v="1"/>
    <x v="12"/>
    <s v="Letter or Legal Size Expandable Poly String Tie Envelopes"/>
    <n v="7.98"/>
    <n v="3"/>
    <n v="0"/>
    <n v="3.9102000000000006"/>
  </r>
  <r>
    <n v="8592"/>
    <s v="CA-2014-101700"/>
    <x v="3"/>
    <x v="756"/>
    <d v="2014-04-27T00:00:00"/>
    <s v="First Class"/>
    <s v="SO-20335"/>
    <s v="Sean O'Donnell"/>
    <x v="0"/>
    <s v="United States"/>
    <s v="Greeley"/>
    <x v="22"/>
    <n v="80634"/>
    <x v="1"/>
    <s v="OFF-EN-10003134"/>
    <x v="1"/>
    <x v="12"/>
    <s v="Staples"/>
    <n v="18.687999999999999"/>
    <n v="2"/>
    <n v="0.2"/>
    <n v="7.008"/>
  </r>
  <r>
    <n v="8593"/>
    <s v="CA-2014-101700"/>
    <x v="3"/>
    <x v="756"/>
    <d v="2014-04-27T00:00:00"/>
    <s v="First Class"/>
    <s v="SO-20335"/>
    <s v="Sean O'Donnell"/>
    <x v="0"/>
    <s v="United States"/>
    <s v="Greeley"/>
    <x v="22"/>
    <n v="80634"/>
    <x v="1"/>
    <s v="FUR-FU-10001025"/>
    <x v="0"/>
    <x v="5"/>
    <s v="Eldon Imàge Series Desk Accessories, Clear"/>
    <n v="11.664000000000001"/>
    <n v="3"/>
    <n v="0.2"/>
    <n v="3.3534000000000006"/>
  </r>
  <r>
    <n v="8594"/>
    <s v="CA-2014-159667"/>
    <x v="3"/>
    <x v="45"/>
    <d v="2014-11-14T00:00:00"/>
    <s v="Standard Class"/>
    <s v="PM-19135"/>
    <s v="Peter McVee"/>
    <x v="2"/>
    <s v="United States"/>
    <s v="Jacksonville"/>
    <x v="2"/>
    <n v="32216"/>
    <x v="0"/>
    <s v="TEC-AC-10002567"/>
    <x v="2"/>
    <x v="11"/>
    <s v="Logitech G602 Wireless Gaming Mouse"/>
    <n v="191.976"/>
    <n v="3"/>
    <n v="0.2"/>
    <n v="38.395199999999988"/>
  </r>
  <r>
    <n v="8595"/>
    <s v="CA-2014-159667"/>
    <x v="3"/>
    <x v="45"/>
    <d v="2014-11-14T00:00:00"/>
    <s v="Standard Class"/>
    <s v="PM-19135"/>
    <s v="Peter McVee"/>
    <x v="2"/>
    <s v="United States"/>
    <s v="Jacksonville"/>
    <x v="2"/>
    <n v="32216"/>
    <x v="0"/>
    <s v="TEC-PH-10004094"/>
    <x v="2"/>
    <x v="7"/>
    <s v="Motorola L703CM"/>
    <n v="499.16800000000006"/>
    <n v="4"/>
    <n v="0.2"/>
    <n v="31.197999999999993"/>
  </r>
  <r>
    <n v="8596"/>
    <s v="CA-2011-111934"/>
    <x v="2"/>
    <x v="952"/>
    <d v="2011-05-07T00:00:00"/>
    <s v="First Class"/>
    <s v="GD-14590"/>
    <s v="Giulietta Dortch"/>
    <x v="1"/>
    <s v="United States"/>
    <s v="Arlington"/>
    <x v="17"/>
    <n v="22204"/>
    <x v="0"/>
    <s v="OFF-BI-10004364"/>
    <x v="1"/>
    <x v="8"/>
    <s v="Storex Dura Pro Binders"/>
    <n v="11.88"/>
    <n v="2"/>
    <n v="0"/>
    <n v="5.3460000000000001"/>
  </r>
  <r>
    <n v="8597"/>
    <s v="CA-2011-111934"/>
    <x v="2"/>
    <x v="952"/>
    <d v="2011-05-07T00:00:00"/>
    <s v="First Class"/>
    <s v="GD-14590"/>
    <s v="Giulietta Dortch"/>
    <x v="1"/>
    <s v="United States"/>
    <s v="Arlington"/>
    <x v="17"/>
    <n v="22204"/>
    <x v="0"/>
    <s v="OFF-PA-10000474"/>
    <x v="1"/>
    <x v="10"/>
    <s v="Staples"/>
    <n v="35.44"/>
    <n v="1"/>
    <n v="0"/>
    <n v="16.656799999999997"/>
  </r>
  <r>
    <n v="8598"/>
    <s v="US-2013-117387"/>
    <x v="0"/>
    <x v="189"/>
    <d v="2013-11-01T00:00:00"/>
    <s v="Standard Class"/>
    <s v="PA-19060"/>
    <s v="Pete Armstrong"/>
    <x v="2"/>
    <s v="United States"/>
    <s v="San Francisco"/>
    <x v="1"/>
    <n v="94122"/>
    <x v="1"/>
    <s v="OFF-BI-10004308"/>
    <x v="1"/>
    <x v="8"/>
    <s v="Avery Legal 4-Ring Binder"/>
    <n v="67.13600000000001"/>
    <n v="4"/>
    <n v="0.2"/>
    <n v="25.175999999999998"/>
  </r>
  <r>
    <n v="8599"/>
    <s v="CA-2011-141110"/>
    <x v="2"/>
    <x v="35"/>
    <d v="2011-12-01T00:00:00"/>
    <s v="Standard Class"/>
    <s v="LS-17200"/>
    <s v="Luke Schmidt"/>
    <x v="1"/>
    <s v="United States"/>
    <s v="Fresno"/>
    <x v="1"/>
    <n v="93727"/>
    <x v="1"/>
    <s v="OFF-BI-10002012"/>
    <x v="1"/>
    <x v="8"/>
    <s v="Wilson Jones Easy Flow II Sheet Lifters"/>
    <n v="4.32"/>
    <n v="3"/>
    <n v="0.2"/>
    <n v="1.512"/>
  </r>
  <r>
    <n v="8600"/>
    <s v="CA-2011-141110"/>
    <x v="2"/>
    <x v="35"/>
    <d v="2011-12-01T00:00:00"/>
    <s v="Standard Class"/>
    <s v="LS-17200"/>
    <s v="Luke Schmidt"/>
    <x v="1"/>
    <s v="United States"/>
    <s v="Fresno"/>
    <x v="1"/>
    <n v="93727"/>
    <x v="1"/>
    <s v="OFF-PA-10002586"/>
    <x v="1"/>
    <x v="10"/>
    <s v="Xerox 1970"/>
    <n v="14.940000000000001"/>
    <n v="3"/>
    <n v="0"/>
    <n v="7.0218000000000007"/>
  </r>
  <r>
    <n v="8601"/>
    <s v="CA-2011-141110"/>
    <x v="2"/>
    <x v="35"/>
    <d v="2011-12-01T00:00:00"/>
    <s v="Standard Class"/>
    <s v="LS-17200"/>
    <s v="Luke Schmidt"/>
    <x v="1"/>
    <s v="United States"/>
    <s v="Fresno"/>
    <x v="1"/>
    <n v="93727"/>
    <x v="1"/>
    <s v="OFF-AP-10000692"/>
    <x v="1"/>
    <x v="9"/>
    <s v="Fellowes Mighty 8 Compact Surge Protector"/>
    <n v="40.54"/>
    <n v="2"/>
    <n v="0"/>
    <n v="11.351200000000002"/>
  </r>
  <r>
    <n v="8602"/>
    <s v="CA-2011-141110"/>
    <x v="2"/>
    <x v="35"/>
    <d v="2011-12-01T00:00:00"/>
    <s v="Standard Class"/>
    <s v="LS-17200"/>
    <s v="Luke Schmidt"/>
    <x v="1"/>
    <s v="United States"/>
    <s v="Fresno"/>
    <x v="1"/>
    <n v="93727"/>
    <x v="1"/>
    <s v="OFF-BI-10001553"/>
    <x v="1"/>
    <x v="8"/>
    <s v="SpineVue Locking Slant-D Ring Binders by Cardinal"/>
    <n v="7.3120000000000012"/>
    <n v="1"/>
    <n v="0.2"/>
    <n v="2.5591999999999997"/>
  </r>
  <r>
    <n v="8603"/>
    <s v="US-2011-133949"/>
    <x v="2"/>
    <x v="520"/>
    <d v="2011-12-31T00:00:00"/>
    <s v="Same Day"/>
    <s v="JL-15175"/>
    <s v="James Lanier"/>
    <x v="2"/>
    <s v="United States"/>
    <s v="Reno"/>
    <x v="33"/>
    <n v="89502"/>
    <x v="1"/>
    <s v="TEC-PH-10004908"/>
    <x v="2"/>
    <x v="7"/>
    <s v="Panasonic KX TS3282W Corded phone"/>
    <n v="475.94400000000002"/>
    <n v="7"/>
    <n v="0.2"/>
    <n v="59.492999999999952"/>
  </r>
  <r>
    <n v="8604"/>
    <s v="US-2013-116365"/>
    <x v="0"/>
    <x v="835"/>
    <d v="2013-01-08T00:00:00"/>
    <s v="Standard Class"/>
    <s v="CA-12310"/>
    <s v="Christine Abelman"/>
    <x v="1"/>
    <s v="United States"/>
    <s v="San Antonio"/>
    <x v="5"/>
    <n v="78207"/>
    <x v="2"/>
    <s v="TEC-AC-10002217"/>
    <x v="2"/>
    <x v="11"/>
    <s v="Imation Clip USB flash drive - 8 GB"/>
    <n v="30.080000000000002"/>
    <n v="2"/>
    <n v="0.2"/>
    <n v="-5.2640000000000002"/>
  </r>
  <r>
    <n v="8605"/>
    <s v="US-2013-116365"/>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s v="US-2013-116365"/>
    <x v="0"/>
    <x v="835"/>
    <d v="2013-01-08T00:00:00"/>
    <s v="Standard Class"/>
    <s v="CA-12310"/>
    <s v="Christine Abelman"/>
    <x v="1"/>
    <s v="United States"/>
    <s v="San Antonio"/>
    <x v="5"/>
    <n v="78207"/>
    <x v="2"/>
    <s v="TEC-PH-10002890"/>
    <x v="2"/>
    <x v="7"/>
    <s v="AT&amp;T 17929 Lendline Telephone"/>
    <n v="180.96"/>
    <n v="5"/>
    <n v="0.2"/>
    <n v="13.571999999999996"/>
  </r>
  <r>
    <n v="8607"/>
    <s v="CA-2014-162936"/>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s v="CA-2011-151946"/>
    <x v="2"/>
    <x v="611"/>
    <d v="2011-06-09T00:00:00"/>
    <s v="Standard Class"/>
    <s v="BT-11440"/>
    <s v="Bobby Trafton"/>
    <x v="0"/>
    <s v="United States"/>
    <s v="New York City"/>
    <x v="15"/>
    <n v="10035"/>
    <x v="3"/>
    <s v="FUR-FU-10002878"/>
    <x v="0"/>
    <x v="5"/>
    <s v="Seth Thomas 14&quot; Day/Date Wall Clock"/>
    <n v="56.96"/>
    <n v="2"/>
    <n v="0"/>
    <n v="21.075200000000002"/>
  </r>
  <r>
    <n v="8609"/>
    <s v="CA-2011-15194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s v="CA-2011-151946"/>
    <x v="2"/>
    <x v="611"/>
    <d v="2011-06-09T00:00:00"/>
    <s v="Standard Class"/>
    <s v="BT-11440"/>
    <s v="Bobby Trafton"/>
    <x v="0"/>
    <s v="United States"/>
    <s v="New York City"/>
    <x v="15"/>
    <n v="10035"/>
    <x v="3"/>
    <s v="FUR-BO-10003272"/>
    <x v="0"/>
    <x v="0"/>
    <s v="O'Sullivan Living Dimensions 5-Shelf Bookcases"/>
    <n v="353.56799999999998"/>
    <n v="2"/>
    <n v="0.2"/>
    <n v="-44.196000000000026"/>
  </r>
  <r>
    <n v="8611"/>
    <s v="CA-2011-151946"/>
    <x v="2"/>
    <x v="611"/>
    <d v="2011-06-09T00:00:00"/>
    <s v="Standard Class"/>
    <s v="BT-11440"/>
    <s v="Bobby Trafton"/>
    <x v="0"/>
    <s v="United States"/>
    <s v="New York City"/>
    <x v="15"/>
    <n v="10035"/>
    <x v="3"/>
    <s v="FUR-FU-10002191"/>
    <x v="0"/>
    <x v="5"/>
    <s v="G.E. Halogen Desk Lamp Bulbs"/>
    <n v="13.96"/>
    <n v="2"/>
    <n v="0"/>
    <n v="6.7008000000000001"/>
  </r>
  <r>
    <n v="8612"/>
    <s v="CA-2014-123624"/>
    <x v="3"/>
    <x v="38"/>
    <d v="2014-11-18T00:00:00"/>
    <s v="Second Class"/>
    <s v="SE-20110"/>
    <s v="Sanjit Engle"/>
    <x v="0"/>
    <s v="United States"/>
    <s v="Oxnard"/>
    <x v="1"/>
    <n v="93030"/>
    <x v="1"/>
    <s v="TEC-AC-10000682"/>
    <x v="2"/>
    <x v="11"/>
    <s v="Kensington K72356US Mouse-in-a-Box USB Desktop Mouse"/>
    <n v="82.95"/>
    <n v="5"/>
    <n v="0"/>
    <n v="29.032499999999999"/>
  </r>
  <r>
    <n v="8613"/>
    <s v="CA-2013-146437"/>
    <x v="0"/>
    <x v="1198"/>
    <d v="2013-02-01T00:00:00"/>
    <s v="Second Class"/>
    <s v="HG-14965"/>
    <s v="Henry Goldwyn"/>
    <x v="1"/>
    <s v="United States"/>
    <s v="Los Angeles"/>
    <x v="1"/>
    <n v="90036"/>
    <x v="1"/>
    <s v="OFF-AR-10000588"/>
    <x v="1"/>
    <x v="6"/>
    <s v="Newell 345"/>
    <n v="39.68"/>
    <n v="2"/>
    <n v="0"/>
    <n v="10.316800000000001"/>
  </r>
  <r>
    <n v="8614"/>
    <s v="CA-2013-138233"/>
    <x v="0"/>
    <x v="1199"/>
    <d v="2013-11-15T00:00:00"/>
    <s v="Standard Class"/>
    <s v="PF-19165"/>
    <s v="Philip Fox"/>
    <x v="0"/>
    <s v="United States"/>
    <s v="Oakland"/>
    <x v="1"/>
    <n v="94601"/>
    <x v="1"/>
    <s v="TEC-AC-10002001"/>
    <x v="2"/>
    <x v="11"/>
    <s v="Logitech Wireless Gaming Headset G930"/>
    <n v="479.97"/>
    <n v="3"/>
    <n v="0"/>
    <n v="177.58890000000002"/>
  </r>
  <r>
    <n v="8615"/>
    <s v="CA-2013-165918"/>
    <x v="0"/>
    <x v="545"/>
    <d v="2013-09-15T00:00:00"/>
    <s v="Standard Class"/>
    <s v="BD-11770"/>
    <s v="Bryan Davis"/>
    <x v="0"/>
    <s v="United States"/>
    <s v="Edmonds"/>
    <x v="4"/>
    <n v="98026"/>
    <x v="1"/>
    <s v="OFF-LA-10003720"/>
    <x v="1"/>
    <x v="2"/>
    <s v="Avery 487"/>
    <n v="7.38"/>
    <n v="2"/>
    <n v="0"/>
    <n v="3.4685999999999999"/>
  </r>
  <r>
    <n v="8616"/>
    <s v="CA-2013-165918"/>
    <x v="0"/>
    <x v="545"/>
    <d v="2013-09-15T00:00:00"/>
    <s v="Standard Class"/>
    <s v="BD-11770"/>
    <s v="Bryan Davis"/>
    <x v="0"/>
    <s v="United States"/>
    <s v="Edmonds"/>
    <x v="4"/>
    <n v="98026"/>
    <x v="1"/>
    <s v="OFF-BI-10004364"/>
    <x v="1"/>
    <x v="8"/>
    <s v="Storex Dura Pro Binders"/>
    <n v="14.256000000000002"/>
    <n v="3"/>
    <n v="0.2"/>
    <n v="4.4550000000000001"/>
  </r>
  <r>
    <n v="8617"/>
    <s v="CA-2013-165918"/>
    <x v="0"/>
    <x v="545"/>
    <d v="2013-09-15T00:00:00"/>
    <s v="Standard Class"/>
    <s v="BD-11770"/>
    <s v="Bryan Davis"/>
    <x v="0"/>
    <s v="United States"/>
    <s v="Edmonds"/>
    <x v="4"/>
    <n v="98026"/>
    <x v="1"/>
    <s v="OFF-PA-10000100"/>
    <x v="1"/>
    <x v="10"/>
    <s v="Xerox 1945"/>
    <n v="81.98"/>
    <n v="2"/>
    <n v="0"/>
    <n v="40.170200000000001"/>
  </r>
  <r>
    <n v="8618"/>
    <s v="CA-2013-165918"/>
    <x v="0"/>
    <x v="545"/>
    <d v="2013-09-15T00:00:00"/>
    <s v="Standard Class"/>
    <s v="BD-11770"/>
    <s v="Bryan Davis"/>
    <x v="0"/>
    <s v="United States"/>
    <s v="Edmonds"/>
    <x v="4"/>
    <n v="98026"/>
    <x v="1"/>
    <s v="OFF-BI-10004826"/>
    <x v="1"/>
    <x v="8"/>
    <s v="JM Magazine Binder"/>
    <n v="39.624000000000009"/>
    <n v="3"/>
    <n v="0.2"/>
    <n v="13.868400000000001"/>
  </r>
  <r>
    <n v="8619"/>
    <s v="CA-2014-117513"/>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s v="CA-2014-132437"/>
    <x v="3"/>
    <x v="565"/>
    <d v="2014-09-14T00:00:00"/>
    <s v="Second Class"/>
    <s v="EM-14095"/>
    <s v="Eudokia Martin"/>
    <x v="1"/>
    <s v="United States"/>
    <s v="New York City"/>
    <x v="15"/>
    <n v="10024"/>
    <x v="3"/>
    <s v="OFF-ST-10001031"/>
    <x v="1"/>
    <x v="4"/>
    <s v="Adjustable Personal File Tote"/>
    <n v="65.12"/>
    <n v="4"/>
    <n v="0"/>
    <n v="16.931200000000004"/>
  </r>
  <r>
    <n v="8621"/>
    <s v="US-2014-119319"/>
    <x v="3"/>
    <x v="44"/>
    <d v="2014-11-10T00:00:00"/>
    <s v="Second Class"/>
    <s v="LC-17050"/>
    <s v="Liz Carlisle"/>
    <x v="0"/>
    <s v="United States"/>
    <s v="Dallas"/>
    <x v="5"/>
    <n v="75217"/>
    <x v="2"/>
    <s v="FUR-FU-10003878"/>
    <x v="0"/>
    <x v="5"/>
    <s v="Linden 10&quot; Round Wall Clock, Black"/>
    <n v="30.560000000000002"/>
    <n v="5"/>
    <n v="0.6"/>
    <n v="-19.863999999999997"/>
  </r>
  <r>
    <n v="8622"/>
    <s v="CA-2014-104318"/>
    <x v="3"/>
    <x v="726"/>
    <d v="2014-05-19T00:00:00"/>
    <s v="Standard Class"/>
    <s v="FH-14275"/>
    <s v="Frank Hawley"/>
    <x v="1"/>
    <s v="United States"/>
    <s v="Franklin"/>
    <x v="18"/>
    <n v="37064"/>
    <x v="0"/>
    <s v="OFF-AP-10000358"/>
    <x v="1"/>
    <x v="9"/>
    <s v="Fellowes Basic Home/Office Series Surge Protectors"/>
    <n v="20.768000000000001"/>
    <n v="2"/>
    <n v="0.2"/>
    <n v="2.3363999999999976"/>
  </r>
  <r>
    <n v="8623"/>
    <s v="US-2013-114230"/>
    <x v="0"/>
    <x v="581"/>
    <d v="2013-12-02T00:00:00"/>
    <s v="Standard Class"/>
    <s v="CM-12235"/>
    <s v="Chris McAfee"/>
    <x v="0"/>
    <s v="United States"/>
    <s v="Phoenix"/>
    <x v="16"/>
    <n v="85023"/>
    <x v="1"/>
    <s v="OFF-ST-10000876"/>
    <x v="1"/>
    <x v="4"/>
    <s v="Eldon Simplefile Box Office"/>
    <n v="39.808"/>
    <n v="4"/>
    <n v="0.2"/>
    <n v="3.9808000000000003"/>
  </r>
  <r>
    <n v="8624"/>
    <s v="CA-2012-136147"/>
    <x v="1"/>
    <x v="50"/>
    <d v="2012-11-18T00:00:00"/>
    <s v="Standard Class"/>
    <s v="FM-14380"/>
    <s v="Fred McMath"/>
    <x v="0"/>
    <s v="United States"/>
    <s v="Miami"/>
    <x v="2"/>
    <n v="33178"/>
    <x v="0"/>
    <s v="OFF-BI-10004224"/>
    <x v="1"/>
    <x v="8"/>
    <s v="Catalog Binders with Expanding Posts"/>
    <n v="121.10400000000003"/>
    <n v="6"/>
    <n v="0.7"/>
    <n v="-100.91999999999999"/>
  </r>
  <r>
    <n v="8625"/>
    <s v="CA-2012-136147"/>
    <x v="1"/>
    <x v="50"/>
    <d v="2012-11-18T00:00:00"/>
    <s v="Standard Class"/>
    <s v="FM-14380"/>
    <s v="Fred McMath"/>
    <x v="0"/>
    <s v="United States"/>
    <s v="Miami"/>
    <x v="2"/>
    <n v="33178"/>
    <x v="0"/>
    <s v="TEC-AC-10004568"/>
    <x v="2"/>
    <x v="11"/>
    <s v="Maxell LTO Ultrium - 800 GB"/>
    <n v="111.96"/>
    <n v="5"/>
    <n v="0.2"/>
    <n v="-1.3995000000000104"/>
  </r>
  <r>
    <n v="8626"/>
    <s v="CA-2012-156118"/>
    <x v="1"/>
    <x v="575"/>
    <d v="2012-12-12T00:00:00"/>
    <s v="Standard Class"/>
    <s v="HG-14965"/>
    <s v="Henry Goldwyn"/>
    <x v="1"/>
    <s v="United States"/>
    <s v="Colorado Springs"/>
    <x v="22"/>
    <n v="80906"/>
    <x v="1"/>
    <s v="OFF-PA-10000533"/>
    <x v="1"/>
    <x v="10"/>
    <s v="Southworth Parchment Paper &amp; Envelopes"/>
    <n v="15.696000000000002"/>
    <n v="3"/>
    <n v="0.2"/>
    <n v="5.1011999999999995"/>
  </r>
  <r>
    <n v="8627"/>
    <s v="CA-2012-164084"/>
    <x v="1"/>
    <x v="67"/>
    <d v="2012-09-12T00:00:00"/>
    <s v="Standard Class"/>
    <s v="AG-10525"/>
    <s v="Andy Gerbode"/>
    <x v="1"/>
    <s v="United States"/>
    <s v="New York City"/>
    <x v="15"/>
    <n v="10011"/>
    <x v="3"/>
    <s v="OFF-ST-10003638"/>
    <x v="1"/>
    <x v="4"/>
    <s v="Mobile Personal File Cube"/>
    <n v="70.260000000000005"/>
    <n v="3"/>
    <n v="0"/>
    <n v="18.970199999999998"/>
  </r>
  <r>
    <n v="8628"/>
    <s v="CA-2012-164084"/>
    <x v="1"/>
    <x v="67"/>
    <d v="2012-09-12T00:00:00"/>
    <s v="Standard Class"/>
    <s v="AG-10525"/>
    <s v="Andy Gerbode"/>
    <x v="1"/>
    <s v="United States"/>
    <s v="New York City"/>
    <x v="15"/>
    <n v="10011"/>
    <x v="3"/>
    <s v="TEC-AC-10002305"/>
    <x v="2"/>
    <x v="11"/>
    <s v="KeyTronic E03601U1 - Keyboard - Beige"/>
    <n v="90"/>
    <n v="5"/>
    <n v="0"/>
    <n v="16.199999999999992"/>
  </r>
  <r>
    <n v="8629"/>
    <s v="CA-2012-164084"/>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s v="CA-2012-164084"/>
    <x v="1"/>
    <x v="67"/>
    <d v="2012-09-12T00:00:00"/>
    <s v="Standard Class"/>
    <s v="AG-10525"/>
    <s v="Andy Gerbode"/>
    <x v="1"/>
    <s v="United States"/>
    <s v="New York City"/>
    <x v="15"/>
    <n v="10011"/>
    <x v="3"/>
    <s v="FUR-TA-10003569"/>
    <x v="0"/>
    <x v="3"/>
    <s v="Bretford CR8500 Series Meeting Room Furniture"/>
    <n v="481.17599999999999"/>
    <n v="2"/>
    <n v="0.4"/>
    <n v="-120.29400000000004"/>
  </r>
  <r>
    <n v="8631"/>
    <s v="CA-2012-164084"/>
    <x v="1"/>
    <x v="67"/>
    <d v="2012-09-12T00:00:00"/>
    <s v="Standard Class"/>
    <s v="AG-10525"/>
    <s v="Andy Gerbode"/>
    <x v="1"/>
    <s v="United States"/>
    <s v="New York City"/>
    <x v="15"/>
    <n v="10011"/>
    <x v="3"/>
    <s v="OFF-FA-10003059"/>
    <x v="1"/>
    <x v="13"/>
    <s v="Assorted Color Push Pins"/>
    <n v="7.24"/>
    <n v="4"/>
    <n v="0"/>
    <n v="2.3891999999999998"/>
  </r>
  <r>
    <n v="8632"/>
    <s v="CA-2013-107783"/>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s v="CA-2013-107783"/>
    <x v="0"/>
    <x v="1062"/>
    <d v="2013-07-30T00:00:00"/>
    <s v="First Class"/>
    <s v="OT-18730"/>
    <s v="Olvera Toch"/>
    <x v="0"/>
    <s v="United States"/>
    <s v="Bethlehem"/>
    <x v="9"/>
    <n v="18018"/>
    <x v="3"/>
    <s v="OFF-BI-10000545"/>
    <x v="1"/>
    <x v="8"/>
    <s v="GBC Ibimaster 500 Manual ProClick Binding System"/>
    <n v="1369.7640000000001"/>
    <n v="6"/>
    <n v="0.7"/>
    <n v="-913.17599999999993"/>
  </r>
  <r>
    <n v="8634"/>
    <s v="CA-2013-107783"/>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s v="CA-2014-159793"/>
    <x v="3"/>
    <x v="326"/>
    <d v="2014-08-30T00:00:00"/>
    <s v="Standard Class"/>
    <s v="SV-20365"/>
    <s v="Seth Vernon"/>
    <x v="0"/>
    <s v="United States"/>
    <s v="Philadelphia"/>
    <x v="9"/>
    <n v="19140"/>
    <x v="3"/>
    <s v="FUR-BO-10001798"/>
    <x v="0"/>
    <x v="0"/>
    <s v="Bush Somerset Collection Bookcase"/>
    <n v="130.97999999999999"/>
    <n v="2"/>
    <n v="0.5"/>
    <n v="-89.066399999999987"/>
  </r>
  <r>
    <n v="8636"/>
    <s v="CA-2011-160094"/>
    <x v="2"/>
    <x v="1013"/>
    <d v="2011-05-02T00:00:00"/>
    <s v="First Class"/>
    <s v="JM-16195"/>
    <s v="Justin MacKendrick"/>
    <x v="0"/>
    <s v="United States"/>
    <s v="Louisville"/>
    <x v="0"/>
    <n v="40214"/>
    <x v="0"/>
    <s v="OFF-AR-10004010"/>
    <x v="1"/>
    <x v="6"/>
    <s v="Hunt Boston Vacuum Mount KS Pencil Sharpener"/>
    <n v="174.95000000000002"/>
    <n v="5"/>
    <n v="0"/>
    <n v="45.487000000000002"/>
  </r>
  <r>
    <n v="8637"/>
    <s v="CA-2011-160094"/>
    <x v="2"/>
    <x v="1013"/>
    <d v="2011-05-02T00:00:00"/>
    <s v="First Class"/>
    <s v="JM-16195"/>
    <s v="Justin MacKendrick"/>
    <x v="0"/>
    <s v="United States"/>
    <s v="Louisville"/>
    <x v="0"/>
    <n v="40214"/>
    <x v="0"/>
    <s v="OFF-ST-10000585"/>
    <x v="1"/>
    <x v="4"/>
    <s v="Economy Rollaway Files"/>
    <n v="826"/>
    <n v="5"/>
    <n v="0"/>
    <n v="214.76"/>
  </r>
  <r>
    <n v="8638"/>
    <s v="CA-2014-151281"/>
    <x v="3"/>
    <x v="842"/>
    <d v="2014-05-03T00:00:00"/>
    <s v="Standard Class"/>
    <s v="HM-14980"/>
    <s v="Henry MacAllister"/>
    <x v="0"/>
    <s v="United States"/>
    <s v="Seattle"/>
    <x v="4"/>
    <n v="98105"/>
    <x v="1"/>
    <s v="FUR-FU-10000397"/>
    <x v="0"/>
    <x v="5"/>
    <s v="Luxo Economy Swing Arm Lamp"/>
    <n v="139.58000000000001"/>
    <n v="7"/>
    <n v="0"/>
    <n v="39.082400000000007"/>
  </r>
  <r>
    <n v="8639"/>
    <s v="CA-2014-118346"/>
    <x v="3"/>
    <x v="283"/>
    <d v="2014-07-25T00:00:00"/>
    <s v="First Class"/>
    <s v="PO-19180"/>
    <s v="Philisse Overcash"/>
    <x v="2"/>
    <s v="United States"/>
    <s v="Kenosha"/>
    <x v="6"/>
    <n v="53142"/>
    <x v="2"/>
    <s v="TEC-AC-10000736"/>
    <x v="2"/>
    <x v="11"/>
    <s v="Logitech G600 MMO Gaming Mouse"/>
    <n v="399.95"/>
    <n v="5"/>
    <n v="0"/>
    <n v="143.982"/>
  </r>
  <r>
    <n v="8640"/>
    <s v="CA-2011-129819"/>
    <x v="2"/>
    <x v="736"/>
    <d v="2011-12-15T00:00:00"/>
    <s v="Second Class"/>
    <s v="KC-16675"/>
    <s v="Kimberly Carter"/>
    <x v="1"/>
    <s v="United States"/>
    <s v="Henderson"/>
    <x v="0"/>
    <n v="42420"/>
    <x v="0"/>
    <s v="OFF-BI-10004970"/>
    <x v="1"/>
    <x v="8"/>
    <s v="ACCOHIDE 3-Ring Binder, Blue, 1&quot;"/>
    <n v="12.39"/>
    <n v="3"/>
    <n v="0"/>
    <n v="5.8232999999999997"/>
  </r>
  <r>
    <n v="8641"/>
    <s v="US-2014-148551"/>
    <x v="3"/>
    <x v="602"/>
    <d v="2014-01-17T00:00:00"/>
    <s v="Standard Class"/>
    <s v="DB-13120"/>
    <s v="David Bremer"/>
    <x v="1"/>
    <s v="United States"/>
    <s v="Dallas"/>
    <x v="5"/>
    <n v="75217"/>
    <x v="2"/>
    <s v="OFF-BI-10000545"/>
    <x v="1"/>
    <x v="8"/>
    <s v="GBC Ibimaster 500 Manual ProClick Binding System"/>
    <n v="760.97999999999979"/>
    <n v="5"/>
    <n v="0.8"/>
    <n v="-1141.47"/>
  </r>
  <r>
    <n v="8642"/>
    <s v="CA-2014-147767"/>
    <x v="3"/>
    <x v="574"/>
    <d v="2014-12-03T00:00:00"/>
    <s v="Same Day"/>
    <s v="SV-20935"/>
    <s v="Susan Vittorini"/>
    <x v="0"/>
    <s v="United States"/>
    <s v="Peoria"/>
    <x v="16"/>
    <n v="85345"/>
    <x v="1"/>
    <s v="OFF-BI-10001670"/>
    <x v="1"/>
    <x v="8"/>
    <s v="Vinyl Sectional Post Binders"/>
    <n v="67.860000000000014"/>
    <n v="6"/>
    <n v="0.7"/>
    <n v="-45.239999999999995"/>
  </r>
  <r>
    <n v="8643"/>
    <s v="CA-2012-108259"/>
    <x v="1"/>
    <x v="627"/>
    <d v="2012-11-15T00:00:00"/>
    <s v="Standard Class"/>
    <s v="NS-18640"/>
    <s v="Noel Staavos"/>
    <x v="1"/>
    <s v="United States"/>
    <s v="Jacksonville"/>
    <x v="3"/>
    <n v="28540"/>
    <x v="0"/>
    <s v="OFF-FA-10000624"/>
    <x v="1"/>
    <x v="13"/>
    <s v="OIC Binder Clips"/>
    <n v="31.504000000000005"/>
    <n v="11"/>
    <n v="0.2"/>
    <n v="11.814"/>
  </r>
  <r>
    <n v="8644"/>
    <s v="CA-2012-108259"/>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s v="CA-2012-108259"/>
    <x v="1"/>
    <x v="627"/>
    <d v="2012-11-15T00:00:00"/>
    <s v="Standard Class"/>
    <s v="NS-18640"/>
    <s v="Noel Staavos"/>
    <x v="1"/>
    <s v="United States"/>
    <s v="Jacksonville"/>
    <x v="3"/>
    <n v="28540"/>
    <x v="0"/>
    <s v="OFF-BI-10000315"/>
    <x v="1"/>
    <x v="8"/>
    <s v="Poly Designer Cover &amp; Back"/>
    <n v="39.878999999999998"/>
    <n v="7"/>
    <n v="0.7"/>
    <n v="-29.244599999999991"/>
  </r>
  <r>
    <n v="8646"/>
    <s v="CA-2012-108259"/>
    <x v="1"/>
    <x v="627"/>
    <d v="2012-11-15T00:00:00"/>
    <s v="Standard Class"/>
    <s v="NS-18640"/>
    <s v="Noel Staavos"/>
    <x v="1"/>
    <s v="United States"/>
    <s v="Jacksonville"/>
    <x v="3"/>
    <n v="28540"/>
    <x v="0"/>
    <s v="FUR-FU-10000023"/>
    <x v="0"/>
    <x v="5"/>
    <s v="Eldon Wave Desk Accessories"/>
    <n v="4.7119999999999997"/>
    <n v="1"/>
    <n v="0.2"/>
    <n v="1.4136000000000002"/>
  </r>
  <r>
    <n v="8647"/>
    <s v="CA-2013-113341"/>
    <x v="0"/>
    <x v="881"/>
    <d v="2013-11-30T00:00:00"/>
    <s v="Standard Class"/>
    <s v="MH-17455"/>
    <s v="Mark Hamilton"/>
    <x v="0"/>
    <s v="United States"/>
    <s v="Los Angeles"/>
    <x v="1"/>
    <n v="90032"/>
    <x v="1"/>
    <s v="FUR-CH-10004698"/>
    <x v="0"/>
    <x v="1"/>
    <s v="Padded Folding Chairs, Black, 4/Carton"/>
    <n v="194.35200000000003"/>
    <n v="3"/>
    <n v="0.2"/>
    <n v="19.435200000000009"/>
  </r>
  <r>
    <n v="8648"/>
    <s v="US-2012-131842"/>
    <x v="1"/>
    <x v="901"/>
    <d v="2012-12-08T00:00:00"/>
    <s v="First Class"/>
    <s v="RR-19525"/>
    <s v="Rick Reed"/>
    <x v="1"/>
    <s v="United States"/>
    <s v="Nashville"/>
    <x v="18"/>
    <n v="37211"/>
    <x v="0"/>
    <s v="FUR-CH-10004477"/>
    <x v="0"/>
    <x v="1"/>
    <s v="Global Push Button Manager's Chair, Indigo"/>
    <n v="97.424000000000007"/>
    <n v="2"/>
    <n v="0.2"/>
    <n v="10.960199999999993"/>
  </r>
  <r>
    <n v="8649"/>
    <s v="CA-2013-164574"/>
    <x v="0"/>
    <x v="875"/>
    <d v="2013-08-04T00:00:00"/>
    <s v="Standard Class"/>
    <s v="RH-19555"/>
    <s v="Ritsa Hightower"/>
    <x v="0"/>
    <s v="United States"/>
    <s v="Charlotte"/>
    <x v="3"/>
    <n v="28205"/>
    <x v="0"/>
    <s v="OFF-ST-10003816"/>
    <x v="1"/>
    <x v="4"/>
    <s v="Fellowes High-Stak Drawer Files"/>
    <n v="704.76"/>
    <n v="5"/>
    <n v="0.2"/>
    <n v="26.428499999999957"/>
  </r>
  <r>
    <n v="8650"/>
    <s v="CA-2013-164574"/>
    <x v="0"/>
    <x v="875"/>
    <d v="2013-08-04T00:00:00"/>
    <s v="Standard Class"/>
    <s v="RH-19555"/>
    <s v="Ritsa Hightower"/>
    <x v="0"/>
    <s v="United States"/>
    <s v="Charlotte"/>
    <x v="3"/>
    <n v="28205"/>
    <x v="0"/>
    <s v="OFF-BI-10002429"/>
    <x v="1"/>
    <x v="8"/>
    <s v="Premier Elliptical Ring Binder, Black"/>
    <n v="27.396000000000004"/>
    <n v="3"/>
    <n v="0.7"/>
    <n v="-20.090399999999995"/>
  </r>
  <r>
    <n v="8651"/>
    <s v="CA-2011-142769"/>
    <x v="2"/>
    <x v="103"/>
    <d v="2011-09-13T00:00:00"/>
    <s v="Same Day"/>
    <s v="RP-19390"/>
    <s v="Resi Pölking"/>
    <x v="0"/>
    <s v="United States"/>
    <s v="Seattle"/>
    <x v="4"/>
    <n v="98103"/>
    <x v="1"/>
    <s v="OFF-FA-10000840"/>
    <x v="1"/>
    <x v="13"/>
    <s v="OIC Thumb-Tacks"/>
    <n v="5.6999999999999993"/>
    <n v="5"/>
    <n v="0"/>
    <n v="2.6789999999999998"/>
  </r>
  <r>
    <n v="8652"/>
    <s v="CA-2011-142769"/>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s v="CA-2011-142769"/>
    <x v="2"/>
    <x v="103"/>
    <d v="2011-09-13T00:00:00"/>
    <s v="Same Day"/>
    <s v="RP-19390"/>
    <s v="Resi Pölking"/>
    <x v="0"/>
    <s v="United States"/>
    <s v="Seattle"/>
    <x v="4"/>
    <n v="98103"/>
    <x v="1"/>
    <s v="OFF-SU-10001574"/>
    <x v="1"/>
    <x v="14"/>
    <s v="Acme Value Line Scissors"/>
    <n v="7.3"/>
    <n v="2"/>
    <n v="0"/>
    <n v="2.1899999999999995"/>
  </r>
  <r>
    <n v="8654"/>
    <s v="CA-2011-142769"/>
    <x v="2"/>
    <x v="103"/>
    <d v="2011-09-13T00:00:00"/>
    <s v="Same Day"/>
    <s v="RP-19390"/>
    <s v="Resi Pölking"/>
    <x v="0"/>
    <s v="United States"/>
    <s v="Seattle"/>
    <x v="4"/>
    <n v="98103"/>
    <x v="1"/>
    <s v="TEC-AC-10001606"/>
    <x v="2"/>
    <x v="11"/>
    <s v="Logitech Wireless Performance Mouse MX for PC and Mac"/>
    <n v="199.98"/>
    <n v="2"/>
    <n v="0"/>
    <n v="75.992400000000004"/>
  </r>
  <r>
    <n v="8655"/>
    <s v="CA-2011-142769"/>
    <x v="2"/>
    <x v="103"/>
    <d v="2011-09-13T00:00:00"/>
    <s v="Same Day"/>
    <s v="RP-19390"/>
    <s v="Resi Pölking"/>
    <x v="0"/>
    <s v="United States"/>
    <s v="Seattle"/>
    <x v="4"/>
    <n v="98103"/>
    <x v="1"/>
    <s v="TEC-AC-10003399"/>
    <x v="2"/>
    <x v="11"/>
    <s v="Memorex Mini Travel Drive 64 GB USB 2.0 Flash Drive"/>
    <n v="144.96"/>
    <n v="4"/>
    <n v="0"/>
    <n v="60.883200000000002"/>
  </r>
  <r>
    <n v="8656"/>
    <s v="CA-2011-142769"/>
    <x v="2"/>
    <x v="103"/>
    <d v="2011-09-13T00:00:00"/>
    <s v="Same Day"/>
    <s v="RP-19390"/>
    <s v="Resi Pölking"/>
    <x v="0"/>
    <s v="United States"/>
    <s v="Seattle"/>
    <x v="4"/>
    <n v="98103"/>
    <x v="1"/>
    <s v="TEC-AC-10000865"/>
    <x v="2"/>
    <x v="11"/>
    <s v="WD My Passport Ultra 500GB Portable External Hard Drive"/>
    <n v="118"/>
    <n v="2"/>
    <n v="0"/>
    <n v="20.059999999999988"/>
  </r>
  <r>
    <n v="8657"/>
    <s v="CA-2011-142769"/>
    <x v="2"/>
    <x v="103"/>
    <d v="2011-09-13T00:00:00"/>
    <s v="Same Day"/>
    <s v="RP-19390"/>
    <s v="Resi Pölking"/>
    <x v="0"/>
    <s v="United States"/>
    <s v="Seattle"/>
    <x v="4"/>
    <n v="98103"/>
    <x v="1"/>
    <s v="OFF-PA-10002923"/>
    <x v="1"/>
    <x v="10"/>
    <s v="Xerox 1942"/>
    <n v="48.94"/>
    <n v="1"/>
    <n v="0"/>
    <n v="24.47"/>
  </r>
  <r>
    <n v="8658"/>
    <s v="CA-2011-142769"/>
    <x v="2"/>
    <x v="103"/>
    <d v="2011-09-13T00:00:00"/>
    <s v="Same Day"/>
    <s v="RP-19390"/>
    <s v="Resi Pölking"/>
    <x v="0"/>
    <s v="United States"/>
    <s v="Seattle"/>
    <x v="4"/>
    <n v="98103"/>
    <x v="1"/>
    <s v="OFF-AP-10004785"/>
    <x v="1"/>
    <x v="9"/>
    <s v="Holmes Replacement Filter for HEPA Air Cleaner, Medium Room"/>
    <n v="22.66"/>
    <n v="2"/>
    <n v="0"/>
    <n v="9.743800000000002"/>
  </r>
  <r>
    <n v="8659"/>
    <s v="CA-2013-168361"/>
    <x v="0"/>
    <x v="1028"/>
    <d v="2013-06-26T00:00:00"/>
    <s v="Standard Class"/>
    <s v="KB-16600"/>
    <s v="Ken Brennan"/>
    <x v="1"/>
    <s v="United States"/>
    <s v="Chicago"/>
    <x v="10"/>
    <n v="60623"/>
    <x v="2"/>
    <s v="OFF-BI-10003727"/>
    <x v="1"/>
    <x v="8"/>
    <s v="Avery Durable Slant Ring Binders With Label Holder"/>
    <n v="0.83599999999999974"/>
    <n v="1"/>
    <n v="0.8"/>
    <n v="-1.3376000000000001"/>
  </r>
  <r>
    <n v="8660"/>
    <s v="CA-2013-153185"/>
    <x v="0"/>
    <x v="323"/>
    <d v="2013-09-09T00:00:00"/>
    <s v="Standard Class"/>
    <s v="MH-17620"/>
    <s v="Matt Hagelstein"/>
    <x v="1"/>
    <s v="United States"/>
    <s v="Cincinnati"/>
    <x v="24"/>
    <n v="45231"/>
    <x v="3"/>
    <s v="OFF-PA-10002246"/>
    <x v="1"/>
    <x v="10"/>
    <s v="Wirebound Four 2-3/4 x 5 Forms per Page, 400 Sets per Book"/>
    <n v="30.96"/>
    <n v="6"/>
    <n v="0.2"/>
    <n v="11.223000000000001"/>
  </r>
  <r>
    <n v="8661"/>
    <s v="CA-2014-124765"/>
    <x v="3"/>
    <x v="920"/>
    <d v="2014-12-01T00:00:00"/>
    <s v="Standard Class"/>
    <s v="HZ-14950"/>
    <s v="Henia Zydlo"/>
    <x v="0"/>
    <s v="United States"/>
    <s v="Fort Lauderdale"/>
    <x v="2"/>
    <n v="33311"/>
    <x v="0"/>
    <s v="FUR-BO-10003965"/>
    <x v="0"/>
    <x v="0"/>
    <s v="O'Sullivan Manor Hill 2-Door Library in Brianna Oak"/>
    <n v="723.92"/>
    <n v="5"/>
    <n v="0.2"/>
    <n v="-81.440999999999946"/>
  </r>
  <r>
    <n v="8662"/>
    <s v="CA-2012-131856"/>
    <x v="1"/>
    <x v="793"/>
    <d v="2012-05-17T00:00:00"/>
    <s v="Standard Class"/>
    <s v="JG-15160"/>
    <s v="James Galang"/>
    <x v="0"/>
    <s v="United States"/>
    <s v="Houston"/>
    <x v="5"/>
    <n v="77041"/>
    <x v="2"/>
    <s v="FUR-FU-10000175"/>
    <x v="0"/>
    <x v="5"/>
    <s v="DAX Wood Document Frame."/>
    <n v="21.968000000000004"/>
    <n v="4"/>
    <n v="0.6"/>
    <n v="-15.9268"/>
  </r>
  <r>
    <n v="8663"/>
    <s v="CA-2012-131856"/>
    <x v="1"/>
    <x v="793"/>
    <d v="2012-05-17T00:00:00"/>
    <s v="Standard Class"/>
    <s v="JG-15160"/>
    <s v="James Galang"/>
    <x v="0"/>
    <s v="United States"/>
    <s v="Houston"/>
    <x v="5"/>
    <n v="77041"/>
    <x v="2"/>
    <s v="TEC-PH-10001336"/>
    <x v="2"/>
    <x v="7"/>
    <s v="Digium D40 VoIP phone"/>
    <n v="619.15200000000004"/>
    <n v="6"/>
    <n v="0.2"/>
    <n v="69.654599999999988"/>
  </r>
  <r>
    <n v="8664"/>
    <s v="CA-2012-131856"/>
    <x v="1"/>
    <x v="793"/>
    <d v="2012-05-17T00:00:00"/>
    <s v="Standard Class"/>
    <s v="JG-15160"/>
    <s v="James Galang"/>
    <x v="0"/>
    <s v="United States"/>
    <s v="Houston"/>
    <x v="5"/>
    <n v="77041"/>
    <x v="2"/>
    <s v="OFF-PA-10001954"/>
    <x v="1"/>
    <x v="10"/>
    <s v="Xerox 1964"/>
    <n v="127.90400000000001"/>
    <n v="7"/>
    <n v="0.2"/>
    <n v="41.568799999999996"/>
  </r>
  <r>
    <n v="8665"/>
    <s v="CA-2014-126634"/>
    <x v="3"/>
    <x v="983"/>
    <d v="2014-04-02T00:00:00"/>
    <s v="Second Class"/>
    <s v="AB-10165"/>
    <s v="Alan Barnes"/>
    <x v="0"/>
    <s v="United States"/>
    <s v="Lakewood"/>
    <x v="1"/>
    <n v="90712"/>
    <x v="1"/>
    <s v="FUR-FU-10004973"/>
    <x v="0"/>
    <x v="5"/>
    <s v="Flat Face Poster Frame"/>
    <n v="94.2"/>
    <n v="5"/>
    <n v="0"/>
    <n v="39.564000000000007"/>
  </r>
  <r>
    <n v="8666"/>
    <s v="CA-2013-118500"/>
    <x v="0"/>
    <x v="1019"/>
    <d v="2013-11-19T00:00:00"/>
    <s v="First Class"/>
    <s v="HJ-14875"/>
    <s v="Heather Jas"/>
    <x v="2"/>
    <s v="United States"/>
    <s v="San Francisco"/>
    <x v="1"/>
    <n v="94122"/>
    <x v="1"/>
    <s v="OFF-SU-10004231"/>
    <x v="1"/>
    <x v="14"/>
    <s v="Acme Tagit Stainless Steel Antibacterial Scissors"/>
    <n v="49.5"/>
    <n v="5"/>
    <n v="0"/>
    <n v="13.365"/>
  </r>
  <r>
    <n v="8667"/>
    <s v="CA-2013-163951"/>
    <x v="0"/>
    <x v="945"/>
    <d v="2014-01-03T00:00:00"/>
    <s v="First Class"/>
    <s v="CJ-11875"/>
    <s v="Carl Jackson"/>
    <x v="1"/>
    <s v="United States"/>
    <s v="Philadelphia"/>
    <x v="9"/>
    <n v="19140"/>
    <x v="3"/>
    <s v="OFF-AR-10004269"/>
    <x v="1"/>
    <x v="6"/>
    <s v="Newell 31"/>
    <n v="16.520000000000003"/>
    <n v="5"/>
    <n v="0.2"/>
    <n v="1.6519999999999992"/>
  </r>
  <r>
    <n v="8668"/>
    <s v="CA-2013-149916"/>
    <x v="0"/>
    <x v="596"/>
    <d v="2013-12-25T00:00:00"/>
    <s v="Second Class"/>
    <s v="ED-13885"/>
    <s v="Emily Ducich"/>
    <x v="2"/>
    <s v="United States"/>
    <s v="Seattle"/>
    <x v="4"/>
    <n v="98115"/>
    <x v="1"/>
    <s v="OFF-BI-10004002"/>
    <x v="1"/>
    <x v="8"/>
    <s v="Wilson Jones International Size A4 Ring Binders"/>
    <n v="55.360000000000007"/>
    <n v="4"/>
    <n v="0.2"/>
    <n v="19.375999999999998"/>
  </r>
  <r>
    <n v="8669"/>
    <s v="CA-2013-149916"/>
    <x v="0"/>
    <x v="596"/>
    <d v="2013-12-25T00:00:00"/>
    <s v="Second Class"/>
    <s v="ED-13885"/>
    <s v="Emily Ducich"/>
    <x v="2"/>
    <s v="United States"/>
    <s v="Seattle"/>
    <x v="4"/>
    <n v="98115"/>
    <x v="1"/>
    <s v="TEC-MA-10000752"/>
    <x v="2"/>
    <x v="15"/>
    <s v="Texas Instrument TI-15 Fraction Calculator"/>
    <n v="11.56"/>
    <n v="1"/>
    <n v="0.2"/>
    <n v="3.7569999999999992"/>
  </r>
  <r>
    <n v="8670"/>
    <s v="CA-2012-158918"/>
    <x v="1"/>
    <x v="139"/>
    <d v="2012-12-25T00:00:00"/>
    <s v="Second Class"/>
    <s v="AI-10855"/>
    <s v="Arianne Irving"/>
    <x v="0"/>
    <s v="United States"/>
    <s v="Los Angeles"/>
    <x v="1"/>
    <n v="90036"/>
    <x v="1"/>
    <s v="OFF-PA-10004947"/>
    <x v="1"/>
    <x v="10"/>
    <s v="Staples"/>
    <n v="17.12"/>
    <n v="4"/>
    <n v="0"/>
    <n v="7.7039999999999988"/>
  </r>
  <r>
    <n v="8671"/>
    <s v="US-2011-159611"/>
    <x v="2"/>
    <x v="422"/>
    <d v="2012-01-01T00:00:00"/>
    <s v="Second Class"/>
    <s v="KB-16315"/>
    <s v="Karl Braun"/>
    <x v="0"/>
    <s v="United States"/>
    <s v="Cleveland"/>
    <x v="24"/>
    <n v="44105"/>
    <x v="3"/>
    <s v="FUR-FU-10004904"/>
    <x v="0"/>
    <x v="5"/>
    <s v="Eldon &quot;L&quot; Workstation Diamond Chairmat"/>
    <n v="182.35200000000003"/>
    <n v="3"/>
    <n v="0.2"/>
    <n v="-18.23520000000002"/>
  </r>
  <r>
    <n v="8672"/>
    <s v="US-2011-159611"/>
    <x v="2"/>
    <x v="422"/>
    <d v="2012-01-01T00:00:00"/>
    <s v="Second Class"/>
    <s v="KB-16315"/>
    <s v="Karl Braun"/>
    <x v="0"/>
    <s v="United States"/>
    <s v="Cleveland"/>
    <x v="24"/>
    <n v="44105"/>
    <x v="3"/>
    <s v="OFF-ST-10002790"/>
    <x v="1"/>
    <x v="4"/>
    <s v="Safco Industrial Shelving"/>
    <n v="118.16"/>
    <n v="2"/>
    <n v="0.2"/>
    <n v="-25.108999999999988"/>
  </r>
  <r>
    <n v="8673"/>
    <s v="CA-2014-163265"/>
    <x v="3"/>
    <x v="911"/>
    <d v="2014-02-22T00:00:00"/>
    <s v="Standard Class"/>
    <s v="JS-16030"/>
    <s v="Joy Smith"/>
    <x v="0"/>
    <s v="United States"/>
    <s v="Decatur"/>
    <x v="10"/>
    <n v="62521"/>
    <x v="2"/>
    <s v="OFF-FA-10004854"/>
    <x v="1"/>
    <x v="13"/>
    <s v="Vinyl Coated Wire Paper Clips in Organizer Box, 800/Box"/>
    <n v="18.368000000000002"/>
    <n v="2"/>
    <n v="0.2"/>
    <n v="6.1991999999999994"/>
  </r>
  <r>
    <n v="8674"/>
    <s v="CA-2014-163265"/>
    <x v="3"/>
    <x v="911"/>
    <d v="2014-02-22T00:00:00"/>
    <s v="Standard Class"/>
    <s v="JS-16030"/>
    <s v="Joy Smith"/>
    <x v="0"/>
    <s v="United States"/>
    <s v="Decatur"/>
    <x v="10"/>
    <n v="62521"/>
    <x v="2"/>
    <s v="FUR-CH-10004063"/>
    <x v="0"/>
    <x v="1"/>
    <s v="Global Deluxe High-Back Manager's Chair"/>
    <n v="600.55799999999999"/>
    <n v="3"/>
    <n v="0.3"/>
    <n v="-8.5794000000000779"/>
  </r>
  <r>
    <n v="8675"/>
    <s v="CA-2014-163265"/>
    <x v="3"/>
    <x v="911"/>
    <d v="2014-02-22T00:00:00"/>
    <s v="Standard Class"/>
    <s v="JS-16030"/>
    <s v="Joy Smith"/>
    <x v="0"/>
    <s v="United States"/>
    <s v="Decatur"/>
    <x v="10"/>
    <n v="62521"/>
    <x v="2"/>
    <s v="OFF-ST-10000642"/>
    <x v="1"/>
    <x v="4"/>
    <s v="Tennsco Lockers, Gray"/>
    <n v="50.352000000000004"/>
    <n v="3"/>
    <n v="0.2"/>
    <n v="-8.1822000000000052"/>
  </r>
  <r>
    <n v="8676"/>
    <s v="CA-2014-163265"/>
    <x v="3"/>
    <x v="911"/>
    <d v="2014-02-22T00:00:00"/>
    <s v="Standard Class"/>
    <s v="JS-16030"/>
    <s v="Joy Smith"/>
    <x v="0"/>
    <s v="United States"/>
    <s v="Decatur"/>
    <x v="10"/>
    <n v="62521"/>
    <x v="2"/>
    <s v="OFF-AR-10004078"/>
    <x v="1"/>
    <x v="6"/>
    <s v="Newell 312"/>
    <n v="28.031999999999996"/>
    <n v="6"/>
    <n v="0.2"/>
    <n v="3.5039999999999996"/>
  </r>
  <r>
    <n v="8677"/>
    <s v="CA-2014-163265"/>
    <x v="3"/>
    <x v="911"/>
    <d v="2014-02-22T00:00:00"/>
    <s v="Standard Class"/>
    <s v="JS-16030"/>
    <s v="Joy Smith"/>
    <x v="0"/>
    <s v="United States"/>
    <s v="Decatur"/>
    <x v="10"/>
    <n v="62521"/>
    <x v="2"/>
    <s v="FUR-FU-10004270"/>
    <x v="0"/>
    <x v="5"/>
    <s v="Executive Impressions 13&quot; Clairmont Wall Clock"/>
    <n v="7.6920000000000002"/>
    <n v="1"/>
    <n v="0.6"/>
    <n v="-3.6536999999999988"/>
  </r>
  <r>
    <n v="8678"/>
    <s v="CA-2014-141705"/>
    <x v="3"/>
    <x v="1200"/>
    <d v="2014-10-27T00:00:00"/>
    <s v="First Class"/>
    <s v="PO-18850"/>
    <s v="Patrick O'Brill"/>
    <x v="0"/>
    <s v="United States"/>
    <s v="Mansfield"/>
    <x v="5"/>
    <n v="76063"/>
    <x v="2"/>
    <s v="FUR-TA-10004607"/>
    <x v="0"/>
    <x v="3"/>
    <s v="Hon 2111 Invitation Series Straight Table"/>
    <n v="517.40500000000009"/>
    <n v="5"/>
    <n v="0.3"/>
    <n v="-81.306500000000028"/>
  </r>
  <r>
    <n v="8679"/>
    <s v="CA-2013-112739"/>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s v="CA-2013-112739"/>
    <x v="0"/>
    <x v="476"/>
    <d v="2013-09-08T00:00:00"/>
    <s v="Second Class"/>
    <s v="RD-19810"/>
    <s v="Ross DeVincentis"/>
    <x v="2"/>
    <s v="United States"/>
    <s v="Houston"/>
    <x v="5"/>
    <n v="77070"/>
    <x v="2"/>
    <s v="TEC-AC-10001714"/>
    <x v="2"/>
    <x v="11"/>
    <s v="Logitech MX Performance Wireless Mouse"/>
    <n v="159.56"/>
    <n v="5"/>
    <n v="0.2"/>
    <n v="33.906499999999994"/>
  </r>
  <r>
    <n v="8681"/>
    <s v="CA-2013-14380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s v="CA-2013-143805"/>
    <x v="0"/>
    <x v="49"/>
    <d v="2013-12-04T00:00:00"/>
    <s v="Second Class"/>
    <s v="JD-15895"/>
    <s v="Jonathan Doherty"/>
    <x v="1"/>
    <s v="United States"/>
    <s v="Richmond"/>
    <x v="17"/>
    <n v="23223"/>
    <x v="0"/>
    <s v="OFF-SU-10004664"/>
    <x v="1"/>
    <x v="14"/>
    <s v="Acme Softgrip Scissors"/>
    <n v="40.700000000000003"/>
    <n v="5"/>
    <n v="0"/>
    <n v="11.802999999999999"/>
  </r>
  <r>
    <n v="8683"/>
    <s v="CA-2011-133634"/>
    <x v="2"/>
    <x v="1127"/>
    <d v="2011-11-10T00:00:00"/>
    <s v="Standard Class"/>
    <s v="SR-20740"/>
    <s v="Steven Roelle"/>
    <x v="2"/>
    <s v="United States"/>
    <s v="Arlington"/>
    <x v="17"/>
    <n v="22204"/>
    <x v="0"/>
    <s v="TEC-AC-10002550"/>
    <x v="2"/>
    <x v="11"/>
    <s v="Maxell 4.7GB DVD-RW 3/Pack"/>
    <n v="47.79"/>
    <n v="3"/>
    <n v="0"/>
    <n v="16.2486"/>
  </r>
  <r>
    <n v="8684"/>
    <s v="CA-2014-101665"/>
    <x v="3"/>
    <x v="920"/>
    <d v="2014-12-02T00:00:00"/>
    <s v="Standard Class"/>
    <s v="TZ-21580"/>
    <s v="Tracy Zic"/>
    <x v="0"/>
    <s v="United States"/>
    <s v="San Francisco"/>
    <x v="1"/>
    <n v="94122"/>
    <x v="1"/>
    <s v="OFF-AR-10002335"/>
    <x v="1"/>
    <x v="6"/>
    <s v="DIXON Oriole Pencils"/>
    <n v="5.16"/>
    <n v="2"/>
    <n v="0"/>
    <n v="1.3416000000000001"/>
  </r>
  <r>
    <n v="8685"/>
    <s v="CA-2013-155446"/>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s v="CA-2014-137323"/>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s v="CA-2013-144015"/>
    <x v="0"/>
    <x v="190"/>
    <d v="2013-06-27T00:00:00"/>
    <s v="Same Day"/>
    <s v="AH-10075"/>
    <s v="Adam Hart"/>
    <x v="1"/>
    <s v="United States"/>
    <s v="Los Angeles"/>
    <x v="1"/>
    <n v="90036"/>
    <x v="1"/>
    <s v="OFF-SU-10003505"/>
    <x v="1"/>
    <x v="14"/>
    <s v="Premier Electric Letter Opener"/>
    <n v="231.72"/>
    <n v="2"/>
    <n v="0"/>
    <n v="11.585999999999984"/>
  </r>
  <r>
    <n v="8688"/>
    <s v="CA-2013-144015"/>
    <x v="0"/>
    <x v="190"/>
    <d v="2013-06-27T00:00:00"/>
    <s v="Same Day"/>
    <s v="AH-10075"/>
    <s v="Adam Hart"/>
    <x v="1"/>
    <s v="United States"/>
    <s v="Los Angeles"/>
    <x v="1"/>
    <n v="90036"/>
    <x v="1"/>
    <s v="OFF-FA-10000624"/>
    <x v="1"/>
    <x v="13"/>
    <s v="OIC Binder Clips"/>
    <n v="17.899999999999999"/>
    <n v="5"/>
    <n v="0"/>
    <n v="8.9499999999999993"/>
  </r>
  <r>
    <n v="8689"/>
    <s v="CA-2013-144015"/>
    <x v="0"/>
    <x v="190"/>
    <d v="2013-06-27T00:00:00"/>
    <s v="Same Day"/>
    <s v="AH-10075"/>
    <s v="Adam Hart"/>
    <x v="1"/>
    <s v="United States"/>
    <s v="Los Angeles"/>
    <x v="1"/>
    <n v="90036"/>
    <x v="1"/>
    <s v="OFF-PA-10002870"/>
    <x v="1"/>
    <x v="10"/>
    <s v="Ampad Phone Message Book, Recycled, 400 Message Capacity, 5 ¾” x 11”"/>
    <n v="12.48"/>
    <n v="2"/>
    <n v="0"/>
    <n v="5.6159999999999997"/>
  </r>
  <r>
    <n v="8690"/>
    <s v="CA-2011-101427"/>
    <x v="2"/>
    <x v="58"/>
    <d v="2011-12-30T00:00:00"/>
    <s v="Standard Class"/>
    <s v="AY-10555"/>
    <s v="Andy Yotov"/>
    <x v="1"/>
    <s v="United States"/>
    <s v="Philadelphia"/>
    <x v="9"/>
    <n v="19140"/>
    <x v="3"/>
    <s v="OFF-AR-10002257"/>
    <x v="1"/>
    <x v="6"/>
    <s v="Eldon Spacemaker Box, Quick-Snap Lid, Clear"/>
    <n v="8.016"/>
    <n v="3"/>
    <n v="0.2"/>
    <n v="1.102199999999999"/>
  </r>
  <r>
    <n v="8691"/>
    <s v="CA-2013-136770"/>
    <x v="0"/>
    <x v="1041"/>
    <d v="2013-08-19T00:00:00"/>
    <s v="Standard Class"/>
    <s v="SP-20650"/>
    <s v="Stephanie Phelps"/>
    <x v="1"/>
    <s v="United States"/>
    <s v="Akron"/>
    <x v="24"/>
    <n v="44312"/>
    <x v="3"/>
    <s v="TEC-PH-10003580"/>
    <x v="2"/>
    <x v="7"/>
    <s v="Cisco IP Phone 7961G-GE VoIP phone"/>
    <n v="259.89600000000002"/>
    <n v="2"/>
    <n v="0.4"/>
    <n v="-56.310799999999972"/>
  </r>
  <r>
    <n v="8692"/>
    <s v="CA-2013-136770"/>
    <x v="0"/>
    <x v="1041"/>
    <d v="2013-08-19T00:00:00"/>
    <s v="Standard Class"/>
    <s v="SP-20650"/>
    <s v="Stephanie Phelps"/>
    <x v="1"/>
    <s v="United States"/>
    <s v="Akron"/>
    <x v="24"/>
    <n v="44312"/>
    <x v="3"/>
    <s v="TEC-PH-10001530"/>
    <x v="2"/>
    <x v="7"/>
    <s v="Plantronics Voyager Pro Legend"/>
    <n v="247.18799999999999"/>
    <n v="2"/>
    <n v="0.4"/>
    <n v="-49.437600000000032"/>
  </r>
  <r>
    <n v="8693"/>
    <s v="CA-2013-136770"/>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s v="CA-2013-118311"/>
    <x v="0"/>
    <x v="1057"/>
    <d v="2013-10-29T00:00:00"/>
    <s v="Standard Class"/>
    <s v="ED-13885"/>
    <s v="Emily Ducich"/>
    <x v="2"/>
    <s v="United States"/>
    <s v="San Francisco"/>
    <x v="1"/>
    <n v="94110"/>
    <x v="1"/>
    <s v="TEC-AC-10000892"/>
    <x v="2"/>
    <x v="11"/>
    <s v="NETGEAR N750 Dual Band Wi-Fi Gigabit Router"/>
    <n v="450"/>
    <n v="5"/>
    <n v="0"/>
    <n v="162"/>
  </r>
  <r>
    <n v="8695"/>
    <s v="US-2011-112795"/>
    <x v="2"/>
    <x v="709"/>
    <d v="2011-08-28T00:00:00"/>
    <s v="Second Class"/>
    <s v="CR-12625"/>
    <s v="Corey Roper"/>
    <x v="2"/>
    <s v="United States"/>
    <s v="Grand Rapids"/>
    <x v="12"/>
    <n v="49505"/>
    <x v="2"/>
    <s v="OFF-PA-10001934"/>
    <x v="1"/>
    <x v="10"/>
    <s v="Xerox 1993"/>
    <n v="19.440000000000001"/>
    <n v="3"/>
    <n v="0"/>
    <n v="9.5256000000000007"/>
  </r>
  <r>
    <n v="8696"/>
    <s v="CA-2014-127096"/>
    <x v="3"/>
    <x v="175"/>
    <d v="2014-09-18T00:00:00"/>
    <s v="Second Class"/>
    <s v="CS-12400"/>
    <s v="Christopher Schild"/>
    <x v="2"/>
    <s v="United States"/>
    <s v="San Francisco"/>
    <x v="1"/>
    <n v="94109"/>
    <x v="1"/>
    <s v="FUR-TA-10003473"/>
    <x v="0"/>
    <x v="3"/>
    <s v="Bretford Rectangular Conference Table Tops"/>
    <n v="300.904"/>
    <n v="1"/>
    <n v="0.2"/>
    <n v="11.283900000000017"/>
  </r>
  <r>
    <n v="8697"/>
    <s v="CA-2014-119284"/>
    <x v="3"/>
    <x v="140"/>
    <d v="2014-06-21T00:00:00"/>
    <s v="Standard Class"/>
    <s v="TS-21205"/>
    <s v="Thomas Seio"/>
    <x v="1"/>
    <s v="United States"/>
    <s v="Nashville"/>
    <x v="18"/>
    <n v="37211"/>
    <x v="0"/>
    <s v="TEC-PH-10001051"/>
    <x v="2"/>
    <x v="7"/>
    <s v="HTC One"/>
    <n v="239.976"/>
    <n v="3"/>
    <n v="0.2"/>
    <n v="26.997299999999967"/>
  </r>
  <r>
    <n v="8698"/>
    <s v="CA-2014-119284"/>
    <x v="3"/>
    <x v="140"/>
    <d v="2014-06-21T00:00:00"/>
    <s v="Standard Class"/>
    <s v="TS-21205"/>
    <s v="Thomas Seio"/>
    <x v="1"/>
    <s v="United States"/>
    <s v="Nashville"/>
    <x v="18"/>
    <n v="37211"/>
    <x v="0"/>
    <s v="FUR-FU-10004351"/>
    <x v="0"/>
    <x v="5"/>
    <s v="Staples"/>
    <n v="31.168000000000003"/>
    <n v="4"/>
    <n v="0.2"/>
    <n v="9.3504000000000005"/>
  </r>
  <r>
    <n v="8699"/>
    <s v="CA-2014-119284"/>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s v="CA-2014-119284"/>
    <x v="3"/>
    <x v="140"/>
    <d v="2014-06-21T00:00:00"/>
    <s v="Standard Class"/>
    <s v="TS-21205"/>
    <s v="Thomas Seio"/>
    <x v="1"/>
    <s v="United States"/>
    <s v="Nashville"/>
    <x v="18"/>
    <n v="37211"/>
    <x v="0"/>
    <s v="TEC-PH-10000560"/>
    <x v="2"/>
    <x v="7"/>
    <s v="Samsung Galaxy S III - 16GB - pebble blue (T-Mobile)"/>
    <n v="2239.9360000000001"/>
    <n v="8"/>
    <n v="0.2"/>
    <n v="223.99360000000013"/>
  </r>
  <r>
    <n v="8701"/>
    <s v="CA-2014-119284"/>
    <x v="3"/>
    <x v="140"/>
    <d v="2014-06-21T00:00:00"/>
    <s v="Standard Class"/>
    <s v="TS-21205"/>
    <s v="Thomas Seio"/>
    <x v="1"/>
    <s v="United States"/>
    <s v="Nashville"/>
    <x v="18"/>
    <n v="37211"/>
    <x v="0"/>
    <s v="OFF-AP-10004249"/>
    <x v="1"/>
    <x v="9"/>
    <s v="Staples"/>
    <n v="76.608000000000004"/>
    <n v="8"/>
    <n v="0.2"/>
    <n v="6.7031999999999954"/>
  </r>
  <r>
    <n v="8702"/>
    <s v="CA-2014-119284"/>
    <x v="3"/>
    <x v="140"/>
    <d v="2014-06-21T00:00:00"/>
    <s v="Standard Class"/>
    <s v="TS-21205"/>
    <s v="Thomas Seio"/>
    <x v="1"/>
    <s v="United States"/>
    <s v="Nashville"/>
    <x v="18"/>
    <n v="37211"/>
    <x v="0"/>
    <s v="OFF-ST-10001490"/>
    <x v="1"/>
    <x v="4"/>
    <s v="Hot File 7-Pocket, Floor Stand"/>
    <n v="142.77600000000001"/>
    <n v="1"/>
    <n v="0.2"/>
    <n v="17.84699999999998"/>
  </r>
  <r>
    <n v="8703"/>
    <s v="CA-2014-119284"/>
    <x v="3"/>
    <x v="140"/>
    <d v="2014-06-21T00:00:00"/>
    <s v="Standard Class"/>
    <s v="TS-21205"/>
    <s v="Thomas Seio"/>
    <x v="1"/>
    <s v="United States"/>
    <s v="Nashville"/>
    <x v="18"/>
    <n v="37211"/>
    <x v="0"/>
    <s v="OFF-PA-10000312"/>
    <x v="1"/>
    <x v="10"/>
    <s v="Xerox 1955"/>
    <n v="91.360000000000014"/>
    <n v="5"/>
    <n v="0.2"/>
    <n v="29.691999999999993"/>
  </r>
  <r>
    <n v="8704"/>
    <s v="CA-2012-133494"/>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s v="CA-2013-111318"/>
    <x v="0"/>
    <x v="310"/>
    <d v="2013-07-27T00:00:00"/>
    <s v="First Class"/>
    <s v="IL-15100"/>
    <s v="Ivan Liston"/>
    <x v="0"/>
    <s v="United States"/>
    <s v="Houston"/>
    <x v="5"/>
    <n v="77041"/>
    <x v="2"/>
    <s v="TEC-PH-10004100"/>
    <x v="2"/>
    <x v="7"/>
    <s v="Griffin GC17055 Auxiliary Audio Cable"/>
    <n v="115.136"/>
    <n v="8"/>
    <n v="0.2"/>
    <n v="11.513600000000004"/>
  </r>
  <r>
    <n v="8706"/>
    <s v="US-2011-132745"/>
    <x v="2"/>
    <x v="1202"/>
    <d v="2011-10-05T00:00:00"/>
    <s v="Standard Class"/>
    <s v="NF-18475"/>
    <s v="Neil Französisch"/>
    <x v="2"/>
    <s v="United States"/>
    <s v="Reno"/>
    <x v="33"/>
    <n v="89502"/>
    <x v="1"/>
    <s v="OFF-FA-10000254"/>
    <x v="1"/>
    <x v="13"/>
    <s v="Sterling Rubber Bands by Alliance"/>
    <n v="4.71"/>
    <n v="1"/>
    <n v="0"/>
    <n v="0"/>
  </r>
  <r>
    <n v="8707"/>
    <s v="CA-2011-146815"/>
    <x v="2"/>
    <x v="78"/>
    <d v="2011-09-13T00:00:00"/>
    <s v="Standard Class"/>
    <s v="PP-18955"/>
    <s v="Paul Prost"/>
    <x v="2"/>
    <s v="United States"/>
    <s v="New York City"/>
    <x v="15"/>
    <n v="10009"/>
    <x v="3"/>
    <s v="FUR-CH-10004289"/>
    <x v="0"/>
    <x v="1"/>
    <s v="Global Super Steno Chair"/>
    <n v="172.76400000000001"/>
    <n v="2"/>
    <n v="0.1"/>
    <n v="13.437199999999986"/>
  </r>
  <r>
    <n v="8708"/>
    <s v="CA-2011-146815"/>
    <x v="2"/>
    <x v="78"/>
    <d v="2011-09-13T00:00:00"/>
    <s v="Standard Class"/>
    <s v="PP-18955"/>
    <s v="Paul Prost"/>
    <x v="2"/>
    <s v="United States"/>
    <s v="New York City"/>
    <x v="15"/>
    <n v="10009"/>
    <x v="3"/>
    <s v="OFF-AR-10003469"/>
    <x v="1"/>
    <x v="6"/>
    <s v="Nontoxic Chalk"/>
    <n v="3.52"/>
    <n v="2"/>
    <n v="0"/>
    <n v="1.6896"/>
  </r>
  <r>
    <n v="8709"/>
    <s v="CA-2011-119144"/>
    <x v="2"/>
    <x v="912"/>
    <d v="2011-11-18T00:00:00"/>
    <s v="First Class"/>
    <s v="JD-16150"/>
    <s v="Justin Deggeller"/>
    <x v="1"/>
    <s v="United States"/>
    <s v="Los Angeles"/>
    <x v="1"/>
    <n v="90008"/>
    <x v="1"/>
    <s v="TEC-PH-10004188"/>
    <x v="2"/>
    <x v="7"/>
    <s v="OtterBox Commuter Series Case - Samsung Galaxy S4"/>
    <n v="79.968000000000004"/>
    <n v="4"/>
    <n v="0.2"/>
    <n v="-17.992799999999999"/>
  </r>
  <r>
    <n v="8710"/>
    <s v="CA-2011-119144"/>
    <x v="2"/>
    <x v="912"/>
    <d v="2011-11-18T00:00:00"/>
    <s v="First Class"/>
    <s v="JD-16150"/>
    <s v="Justin Deggeller"/>
    <x v="1"/>
    <s v="United States"/>
    <s v="Los Angeles"/>
    <x v="1"/>
    <n v="90008"/>
    <x v="1"/>
    <s v="FUR-BO-10004015"/>
    <x v="0"/>
    <x v="0"/>
    <s v="Bush Andora Bookcase, Maple/Graphite Gray Finish"/>
    <n v="305.97449999999998"/>
    <n v="3"/>
    <n v="0.15"/>
    <n v="25.197899999999969"/>
  </r>
  <r>
    <n v="8711"/>
    <s v="CA-2011-119144"/>
    <x v="2"/>
    <x v="912"/>
    <d v="2011-11-18T00:00:00"/>
    <s v="First Class"/>
    <s v="JD-16150"/>
    <s v="Justin Deggeller"/>
    <x v="1"/>
    <s v="United States"/>
    <s v="Los Angeles"/>
    <x v="1"/>
    <n v="90008"/>
    <x v="1"/>
    <s v="OFF-ST-10000991"/>
    <x v="1"/>
    <x v="4"/>
    <s v="Space Solutions HD Industrial Steel Shelving."/>
    <n v="344.90999999999997"/>
    <n v="3"/>
    <n v="0"/>
    <n v="10.347300000000004"/>
  </r>
  <r>
    <n v="8712"/>
    <s v="CA-2011-105648"/>
    <x v="2"/>
    <x v="223"/>
    <d v="2011-03-07T00:00:00"/>
    <s v="Standard Class"/>
    <s v="EJ-14155"/>
    <s v="Eva Jacobs"/>
    <x v="0"/>
    <s v="United States"/>
    <s v="San Diego"/>
    <x v="1"/>
    <n v="92037"/>
    <x v="1"/>
    <s v="FUR-TA-10002958"/>
    <x v="0"/>
    <x v="3"/>
    <s v="Bevis Oval Conference Table, Walnut"/>
    <n v="626.35200000000009"/>
    <n v="3"/>
    <n v="0.2"/>
    <n v="-23.488200000000091"/>
  </r>
  <r>
    <n v="8713"/>
    <s v="US-2012-145422"/>
    <x v="1"/>
    <x v="155"/>
    <d v="2012-12-07T00:00:00"/>
    <s v="Standard Class"/>
    <s v="PW-19240"/>
    <s v="Pierre Wener"/>
    <x v="0"/>
    <s v="United States"/>
    <s v="San Francisco"/>
    <x v="1"/>
    <n v="94110"/>
    <x v="1"/>
    <s v="FUR-BO-10002213"/>
    <x v="0"/>
    <x v="0"/>
    <s v="Sauder Forest Hills Library, Woodland Oak Finish"/>
    <n v="359.49899999999997"/>
    <n v="3"/>
    <n v="0.15"/>
    <n v="-29.605799999999981"/>
  </r>
  <r>
    <n v="8714"/>
    <s v="CA-2014-136623"/>
    <x v="3"/>
    <x v="497"/>
    <d v="2014-07-17T00:00:00"/>
    <s v="Standard Class"/>
    <s v="TS-21430"/>
    <s v="Tom Stivers"/>
    <x v="1"/>
    <s v="United States"/>
    <s v="San Diego"/>
    <x v="1"/>
    <n v="92105"/>
    <x v="1"/>
    <s v="TEC-PH-10000004"/>
    <x v="2"/>
    <x v="7"/>
    <s v="Belkin iPhone and iPad Lightning Cable"/>
    <n v="71.951999999999998"/>
    <n v="6"/>
    <n v="0.2"/>
    <n v="5.3963999999999963"/>
  </r>
  <r>
    <n v="8715"/>
    <s v="CA-2014-136623"/>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s v="CA-2014-121678"/>
    <x v="3"/>
    <x v="673"/>
    <d v="2014-11-21T00:00:00"/>
    <s v="Second Class"/>
    <s v="BM-11650"/>
    <s v="Brian Moss"/>
    <x v="1"/>
    <s v="United States"/>
    <s v="Elyria"/>
    <x v="24"/>
    <n v="44035"/>
    <x v="3"/>
    <s v="OFF-BI-10002949"/>
    <x v="1"/>
    <x v="8"/>
    <s v="Prestige Round Ring Binders"/>
    <n v="1.8240000000000003"/>
    <n v="1"/>
    <n v="0.7"/>
    <n v="-1.3983999999999996"/>
  </r>
  <r>
    <n v="8717"/>
    <s v="CA-2013-120824"/>
    <x v="0"/>
    <x v="1"/>
    <d v="2013-06-17T00:00:00"/>
    <s v="Second Class"/>
    <s v="AW-10930"/>
    <s v="Arthur Wiediger"/>
    <x v="2"/>
    <s v="United States"/>
    <s v="Houston"/>
    <x v="5"/>
    <n v="77070"/>
    <x v="2"/>
    <s v="OFF-AP-10001242"/>
    <x v="1"/>
    <x v="9"/>
    <s v="APC 7 Outlet Network SurgeArrest Surge Protector"/>
    <n v="64.383999999999986"/>
    <n v="4"/>
    <n v="0.8"/>
    <n v="-160.96"/>
  </r>
  <r>
    <n v="8718"/>
    <s v="CA-2013-120824"/>
    <x v="0"/>
    <x v="1"/>
    <d v="2013-06-17T00:00:00"/>
    <s v="Second Class"/>
    <s v="AW-10930"/>
    <s v="Arthur Wiediger"/>
    <x v="2"/>
    <s v="United States"/>
    <s v="Houston"/>
    <x v="5"/>
    <n v="77070"/>
    <x v="2"/>
    <s v="FUR-FU-10001424"/>
    <x v="0"/>
    <x v="5"/>
    <s v="Dax Clear Box Frame"/>
    <n v="6.9840000000000009"/>
    <n v="2"/>
    <n v="0.6"/>
    <n v="-4.5396000000000019"/>
  </r>
  <r>
    <n v="8719"/>
    <s v="CA-2013-120824"/>
    <x v="0"/>
    <x v="1"/>
    <d v="2013-06-17T00:00:00"/>
    <s v="Second Class"/>
    <s v="AW-10930"/>
    <s v="Arthur Wiediger"/>
    <x v="2"/>
    <s v="United States"/>
    <s v="Houston"/>
    <x v="5"/>
    <n v="77070"/>
    <x v="2"/>
    <s v="OFF-AR-10003469"/>
    <x v="1"/>
    <x v="6"/>
    <s v="Nontoxic Chalk"/>
    <n v="11.264000000000001"/>
    <n v="8"/>
    <n v="0.2"/>
    <n v="3.9423999999999997"/>
  </r>
  <r>
    <n v="8720"/>
    <s v="CA-2013-120824"/>
    <x v="0"/>
    <x v="1"/>
    <d v="2013-06-17T00:00:00"/>
    <s v="Second Class"/>
    <s v="AW-10930"/>
    <s v="Arthur Wiediger"/>
    <x v="2"/>
    <s v="United States"/>
    <s v="Houston"/>
    <x v="5"/>
    <n v="77070"/>
    <x v="2"/>
    <s v="OFF-PA-10000232"/>
    <x v="1"/>
    <x v="10"/>
    <s v="Xerox 1975"/>
    <n v="15.552000000000003"/>
    <n v="3"/>
    <n v="0.2"/>
    <n v="5.6375999999999999"/>
  </r>
  <r>
    <n v="8721"/>
    <s v="CA-2013-120824"/>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s v="CA-2013-120824"/>
    <x v="0"/>
    <x v="1"/>
    <d v="2013-06-17T00:00:00"/>
    <s v="Second Class"/>
    <s v="AW-10930"/>
    <s v="Arthur Wiediger"/>
    <x v="2"/>
    <s v="United States"/>
    <s v="Houston"/>
    <x v="5"/>
    <n v="77070"/>
    <x v="2"/>
    <s v="OFF-ST-10002562"/>
    <x v="1"/>
    <x v="4"/>
    <s v="Staples"/>
    <n v="67.536000000000016"/>
    <n v="9"/>
    <n v="0.2"/>
    <n v="6.7535999999999987"/>
  </r>
  <r>
    <n v="8723"/>
    <s v="CA-2013-120824"/>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s v="US-2013-135209"/>
    <x v="0"/>
    <x v="723"/>
    <d v="2014-01-01T00:00:00"/>
    <s v="Second Class"/>
    <s v="MH-17290"/>
    <s v="Marc Harrigan"/>
    <x v="2"/>
    <s v="United States"/>
    <s v="Miami"/>
    <x v="2"/>
    <n v="33178"/>
    <x v="0"/>
    <s v="OFF-PA-10002986"/>
    <x v="1"/>
    <x v="10"/>
    <s v="Xerox 1898"/>
    <n v="37.408000000000001"/>
    <n v="7"/>
    <n v="0.2"/>
    <n v="13.0928"/>
  </r>
  <r>
    <n v="8725"/>
    <s v="US-2013-135209"/>
    <x v="0"/>
    <x v="723"/>
    <d v="2014-01-01T00:00:00"/>
    <s v="Second Class"/>
    <s v="MH-17290"/>
    <s v="Marc Harrigan"/>
    <x v="2"/>
    <s v="United States"/>
    <s v="Miami"/>
    <x v="2"/>
    <n v="33178"/>
    <x v="0"/>
    <s v="OFF-PA-10000143"/>
    <x v="1"/>
    <x v="10"/>
    <s v="Astroparche Fine Business Paper"/>
    <n v="25.344000000000001"/>
    <n v="6"/>
    <n v="0.2"/>
    <n v="8.8704000000000018"/>
  </r>
  <r>
    <n v="8726"/>
    <s v="CA-2014-148145"/>
    <x v="3"/>
    <x v="257"/>
    <d v="2014-03-24T00:00:00"/>
    <s v="Standard Class"/>
    <s v="SW-20275"/>
    <s v="Scott Williamson"/>
    <x v="0"/>
    <s v="United States"/>
    <s v="Seattle"/>
    <x v="4"/>
    <n v="98115"/>
    <x v="1"/>
    <s v="OFF-AR-10003752"/>
    <x v="1"/>
    <x v="6"/>
    <s v="Deluxe Chalkboard Eraser Cleaner"/>
    <n v="46.2"/>
    <n v="4"/>
    <n v="0"/>
    <n v="21.251999999999999"/>
  </r>
  <r>
    <n v="8727"/>
    <s v="CA-2012-103870"/>
    <x v="1"/>
    <x v="17"/>
    <d v="2012-12-31T00:00:00"/>
    <s v="Standard Class"/>
    <s v="SP-20860"/>
    <s v="Sung Pak"/>
    <x v="1"/>
    <s v="United States"/>
    <s v="Murfreesboro"/>
    <x v="18"/>
    <n v="37130"/>
    <x v="0"/>
    <s v="TEC-AC-10002370"/>
    <x v="2"/>
    <x v="11"/>
    <s v="Maxell CD-R Discs"/>
    <n v="4.7279999999999998"/>
    <n v="3"/>
    <n v="0.2"/>
    <n v="0.70919999999999961"/>
  </r>
  <r>
    <n v="8728"/>
    <s v="CA-2012-103870"/>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s v="CA-2012-103870"/>
    <x v="1"/>
    <x v="17"/>
    <d v="2012-12-31T00:00:00"/>
    <s v="Standard Class"/>
    <s v="SP-20860"/>
    <s v="Sung Pak"/>
    <x v="1"/>
    <s v="United States"/>
    <s v="Murfreesboro"/>
    <x v="18"/>
    <n v="37130"/>
    <x v="0"/>
    <s v="FUR-BO-10002853"/>
    <x v="0"/>
    <x v="0"/>
    <s v="O'Sullivan 5-Shelf Heavy-Duty Bookcases"/>
    <n v="131.10400000000001"/>
    <n v="2"/>
    <n v="0.2"/>
    <n v="8.1939999999999955"/>
  </r>
  <r>
    <n v="8730"/>
    <s v="CA-2012-103870"/>
    <x v="1"/>
    <x v="17"/>
    <d v="2012-12-31T00:00:00"/>
    <s v="Standard Class"/>
    <s v="SP-20860"/>
    <s v="Sung Pak"/>
    <x v="1"/>
    <s v="United States"/>
    <s v="Murfreesboro"/>
    <x v="18"/>
    <n v="37130"/>
    <x v="0"/>
    <s v="OFF-ST-10002562"/>
    <x v="1"/>
    <x v="4"/>
    <s v="Staples"/>
    <n v="22.512000000000004"/>
    <n v="3"/>
    <n v="0.2"/>
    <n v="2.2511999999999999"/>
  </r>
  <r>
    <n v="8731"/>
    <s v="CA-2012-103870"/>
    <x v="1"/>
    <x v="17"/>
    <d v="2012-12-31T00:00:00"/>
    <s v="Standard Class"/>
    <s v="SP-20860"/>
    <s v="Sung Pak"/>
    <x v="1"/>
    <s v="United States"/>
    <s v="Murfreesboro"/>
    <x v="18"/>
    <n v="37130"/>
    <x v="0"/>
    <s v="TEC-AC-10004227"/>
    <x v="2"/>
    <x v="11"/>
    <s v="SanDisk Ultra 16 GB MicroSDHC Class 10 Memory Card"/>
    <n v="72.744000000000014"/>
    <n v="7"/>
    <n v="0.2"/>
    <n v="-12.730200000000011"/>
  </r>
  <r>
    <n v="8732"/>
    <s v="CA-2012-111017"/>
    <x v="1"/>
    <x v="374"/>
    <d v="2012-08-06T00:00:00"/>
    <s v="Standard Class"/>
    <s v="SC-20695"/>
    <s v="Steve Chapman"/>
    <x v="1"/>
    <s v="United States"/>
    <s v="Saint Louis"/>
    <x v="25"/>
    <n v="63116"/>
    <x v="2"/>
    <s v="OFF-SU-10002573"/>
    <x v="1"/>
    <x v="14"/>
    <s v="Acme 10&quot; Easy Grip Assistive Scissors"/>
    <n v="52.59"/>
    <n v="3"/>
    <n v="0"/>
    <n v="15.776999999999996"/>
  </r>
  <r>
    <n v="8733"/>
    <s v="CA-2014-116988"/>
    <x v="3"/>
    <x v="818"/>
    <d v="2014-06-30T00:00:00"/>
    <s v="Second Class"/>
    <s v="PW-19030"/>
    <s v="Pauline Webber"/>
    <x v="1"/>
    <s v="United States"/>
    <s v="Seattle"/>
    <x v="4"/>
    <n v="98105"/>
    <x v="1"/>
    <s v="OFF-PA-10003848"/>
    <x v="1"/>
    <x v="10"/>
    <s v="Xerox 1997"/>
    <n v="19.440000000000001"/>
    <n v="3"/>
    <n v="0"/>
    <n v="9.3312000000000008"/>
  </r>
  <r>
    <n v="8734"/>
    <s v="CA-2014-116988"/>
    <x v="3"/>
    <x v="818"/>
    <d v="2014-06-30T00:00:00"/>
    <s v="Second Class"/>
    <s v="PW-19030"/>
    <s v="Pauline Webber"/>
    <x v="1"/>
    <s v="United States"/>
    <s v="Seattle"/>
    <x v="4"/>
    <n v="98105"/>
    <x v="1"/>
    <s v="FUR-FU-10001290"/>
    <x v="0"/>
    <x v="5"/>
    <s v="Executive Impressions Supervisor Wall Clock"/>
    <n v="126.30000000000001"/>
    <n v="3"/>
    <n v="0"/>
    <n v="40.415999999999997"/>
  </r>
  <r>
    <n v="8735"/>
    <s v="CA-2014-116988"/>
    <x v="3"/>
    <x v="818"/>
    <d v="2014-06-30T00:00:00"/>
    <s v="Second Class"/>
    <s v="PW-19030"/>
    <s v="Pauline Webber"/>
    <x v="1"/>
    <s v="United States"/>
    <s v="Seattle"/>
    <x v="4"/>
    <n v="98105"/>
    <x v="1"/>
    <s v="TEC-AC-10003832"/>
    <x v="2"/>
    <x v="11"/>
    <s v="Logitech P710e Mobile Speakerphone"/>
    <n v="1287.45"/>
    <n v="5"/>
    <n v="0"/>
    <n v="244.61549999999988"/>
  </r>
  <r>
    <n v="8736"/>
    <s v="US-2011-169390"/>
    <x v="2"/>
    <x v="315"/>
    <d v="2011-02-11T00:00:00"/>
    <s v="Second Class"/>
    <s v="CS-12250"/>
    <s v="Chris Selesnick"/>
    <x v="1"/>
    <s v="United States"/>
    <s v="New York City"/>
    <x v="15"/>
    <n v="10024"/>
    <x v="3"/>
    <s v="OFF-ST-10001558"/>
    <x v="1"/>
    <x v="4"/>
    <s v="Acco Perma 4000 Stacking Storage Drawers"/>
    <n v="64.959999999999994"/>
    <n v="4"/>
    <n v="0"/>
    <n v="9.7439999999999998"/>
  </r>
  <r>
    <n v="8737"/>
    <s v="CA-2013-168774"/>
    <x v="0"/>
    <x v="913"/>
    <d v="2013-09-10T00:00:00"/>
    <s v="Standard Class"/>
    <s v="RP-19855"/>
    <s v="Roy Phan"/>
    <x v="1"/>
    <s v="United States"/>
    <s v="Woodbury"/>
    <x v="11"/>
    <n v="55125"/>
    <x v="2"/>
    <s v="OFF-ST-10001490"/>
    <x v="1"/>
    <x v="4"/>
    <s v="Hot File 7-Pocket, Floor Stand"/>
    <n v="535.41"/>
    <n v="3"/>
    <n v="0"/>
    <n v="160.62299999999993"/>
  </r>
  <r>
    <n v="8738"/>
    <s v="CA-2014-161592"/>
    <x v="3"/>
    <x v="1191"/>
    <d v="2014-04-11T00:00:00"/>
    <s v="Standard Class"/>
    <s v="CS-12175"/>
    <s v="Charles Sheldon"/>
    <x v="1"/>
    <s v="United States"/>
    <s v="Chattanooga"/>
    <x v="18"/>
    <n v="37421"/>
    <x v="0"/>
    <s v="OFF-BI-10003669"/>
    <x v="1"/>
    <x v="8"/>
    <s v="3M Organizer Strips"/>
    <n v="8.1000000000000014"/>
    <n v="5"/>
    <n v="0.7"/>
    <n v="-5.9399999999999977"/>
  </r>
  <r>
    <n v="8739"/>
    <s v="US-2014-131961"/>
    <x v="3"/>
    <x v="166"/>
    <d v="2014-12-12T00:00:00"/>
    <s v="First Class"/>
    <s v="MJ-17740"/>
    <s v="Max Jones"/>
    <x v="0"/>
    <s v="United States"/>
    <s v="Philadelphia"/>
    <x v="9"/>
    <n v="19140"/>
    <x v="3"/>
    <s v="OFF-AR-10004441"/>
    <x v="1"/>
    <x v="6"/>
    <s v="BIC Brite Liner Highlighters"/>
    <n v="13.247999999999999"/>
    <n v="4"/>
    <n v="0.2"/>
    <n v="3.6431999999999998"/>
  </r>
  <r>
    <n v="8740"/>
    <s v="US-2014-131961"/>
    <x v="3"/>
    <x v="166"/>
    <d v="2014-12-12T00:00:00"/>
    <s v="First Class"/>
    <s v="MJ-17740"/>
    <s v="Max Jones"/>
    <x v="0"/>
    <s v="United States"/>
    <s v="Philadelphia"/>
    <x v="9"/>
    <n v="19140"/>
    <x v="3"/>
    <s v="TEC-PH-10001924"/>
    <x v="2"/>
    <x v="7"/>
    <s v="iHome FM Clock Radio with Lightning Dock"/>
    <n v="83.987999999999985"/>
    <n v="2"/>
    <n v="0.4"/>
    <n v="-20.996999999999993"/>
  </r>
  <r>
    <n v="8741"/>
    <s v="CA-2013-102498"/>
    <x v="0"/>
    <x v="1131"/>
    <d v="2013-07-26T00:00:00"/>
    <s v="First Class"/>
    <s v="JG-15160"/>
    <s v="James Galang"/>
    <x v="0"/>
    <s v="United States"/>
    <s v="Lafayette"/>
    <x v="28"/>
    <n v="70506"/>
    <x v="0"/>
    <s v="OFF-AR-10004456"/>
    <x v="1"/>
    <x v="6"/>
    <s v="Panasonic KP-4ABK Battery-Operated Pencil Sharpener"/>
    <n v="73.2"/>
    <n v="5"/>
    <n v="0"/>
    <n v="21.227999999999998"/>
  </r>
  <r>
    <n v="8742"/>
    <s v="CA-2012-113222"/>
    <x v="1"/>
    <x v="529"/>
    <d v="2012-11-09T00:00:00"/>
    <s v="Same Day"/>
    <s v="AG-10765"/>
    <s v="Anthony Garverick"/>
    <x v="2"/>
    <s v="United States"/>
    <s v="Lawrence"/>
    <x v="14"/>
    <n v="46226"/>
    <x v="2"/>
    <s v="OFF-BI-10001890"/>
    <x v="1"/>
    <x v="8"/>
    <s v="Avery Poly Binder Pockets"/>
    <n v="10.74"/>
    <n v="3"/>
    <n v="0"/>
    <n v="5.1551999999999998"/>
  </r>
  <r>
    <n v="8743"/>
    <s v="US-2012-144771"/>
    <x v="1"/>
    <x v="653"/>
    <d v="2012-10-04T00:00:00"/>
    <s v="First Class"/>
    <s v="CK-12205"/>
    <s v="Chloris Kastensmidt"/>
    <x v="0"/>
    <s v="United States"/>
    <s v="Hillsboro"/>
    <x v="21"/>
    <n v="97123"/>
    <x v="1"/>
    <s v="FUR-FU-10000629"/>
    <x v="0"/>
    <x v="5"/>
    <s v="9-3/4 Diameter Round Wall Clock"/>
    <n v="11.032"/>
    <n v="1"/>
    <n v="0.2"/>
    <n v="3.0338000000000003"/>
  </r>
  <r>
    <n v="8744"/>
    <s v="US-2012-144771"/>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s v="CA-2012-162376"/>
    <x v="1"/>
    <x v="6"/>
    <d v="2012-11-25T00:00:00"/>
    <s v="Second Class"/>
    <s v="HD-14785"/>
    <s v="Harold Dahlen"/>
    <x v="2"/>
    <s v="United States"/>
    <s v="Cambridge"/>
    <x v="31"/>
    <n v="2138"/>
    <x v="3"/>
    <s v="OFF-AR-10003056"/>
    <x v="1"/>
    <x v="6"/>
    <s v="Newell 341"/>
    <n v="17.12"/>
    <n v="4"/>
    <n v="0"/>
    <n v="4.9647999999999985"/>
  </r>
  <r>
    <n v="8746"/>
    <s v="CA-2012-162376"/>
    <x v="1"/>
    <x v="6"/>
    <d v="2012-11-25T00:00:00"/>
    <s v="Second Class"/>
    <s v="HD-14785"/>
    <s v="Harold Dahlen"/>
    <x v="2"/>
    <s v="United States"/>
    <s v="Cambridge"/>
    <x v="31"/>
    <n v="2138"/>
    <x v="3"/>
    <s v="OFF-PA-10000300"/>
    <x v="1"/>
    <x v="10"/>
    <s v="Xerox 1936"/>
    <n v="59.94"/>
    <n v="3"/>
    <n v="0"/>
    <n v="28.171799999999998"/>
  </r>
  <r>
    <n v="8747"/>
    <s v="CA-2014-128076"/>
    <x v="3"/>
    <x v="62"/>
    <d v="2014-02-08T00:00:00"/>
    <s v="Standard Class"/>
    <s v="BO-11350"/>
    <s v="Bill Overfelt"/>
    <x v="1"/>
    <s v="United States"/>
    <s v="San Diego"/>
    <x v="1"/>
    <n v="92105"/>
    <x v="1"/>
    <s v="FUR-FU-10000293"/>
    <x v="0"/>
    <x v="5"/>
    <s v="Eldon Antistatic Chair Mats for Low to Medium Pile Carpets"/>
    <n v="210.58"/>
    <n v="2"/>
    <n v="0"/>
    <n v="12.634799999999984"/>
  </r>
  <r>
    <n v="8748"/>
    <s v="CA-2014-128076"/>
    <x v="3"/>
    <x v="62"/>
    <d v="2014-02-08T00:00:00"/>
    <s v="Standard Class"/>
    <s v="BO-11350"/>
    <s v="Bill Overfelt"/>
    <x v="1"/>
    <s v="United States"/>
    <s v="San Diego"/>
    <x v="1"/>
    <n v="92105"/>
    <x v="1"/>
    <s v="OFF-BI-10003638"/>
    <x v="1"/>
    <x v="8"/>
    <s v="GBC Durable Plastic Covers"/>
    <n v="30.960000000000004"/>
    <n v="2"/>
    <n v="0.2"/>
    <n v="10.061999999999998"/>
  </r>
  <r>
    <n v="8749"/>
    <s v="CA-2014-128076"/>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s v="US-2012-163825"/>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s v="US-2012-163825"/>
    <x v="1"/>
    <x v="382"/>
    <d v="2012-06-19T00:00:00"/>
    <s v="First Class"/>
    <s v="LC-16885"/>
    <s v="Lena Creighton"/>
    <x v="0"/>
    <s v="United States"/>
    <s v="New York City"/>
    <x v="15"/>
    <n v="10009"/>
    <x v="3"/>
    <s v="TEC-PH-10004922"/>
    <x v="2"/>
    <x v="7"/>
    <s v="RCA Visys Integrated PBX 8-Line Router"/>
    <n v="133.97999999999999"/>
    <n v="2"/>
    <n v="0"/>
    <n v="33.495000000000005"/>
  </r>
  <r>
    <n v="8752"/>
    <s v="CA-2013-1056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s v="CA-2013-105662"/>
    <x v="0"/>
    <x v="465"/>
    <d v="2013-05-10T00:00:00"/>
    <s v="Standard Class"/>
    <s v="RB-19465"/>
    <s v="Rick Bensley"/>
    <x v="2"/>
    <s v="United States"/>
    <s v="Tallahassee"/>
    <x v="2"/>
    <n v="32303"/>
    <x v="0"/>
    <s v="TEC-PH-10001198"/>
    <x v="2"/>
    <x v="7"/>
    <s v="Avaya 4621SW VoIP phone"/>
    <n v="177.48000000000002"/>
    <n v="3"/>
    <n v="0.2"/>
    <n v="19.966499999999982"/>
  </r>
  <r>
    <n v="8754"/>
    <s v="CA-2014-152198"/>
    <x v="3"/>
    <x v="428"/>
    <d v="2014-09-11T00:00:00"/>
    <s v="First Class"/>
    <s v="JD-16015"/>
    <s v="Joy Daniels"/>
    <x v="0"/>
    <s v="United States"/>
    <s v="Toledo"/>
    <x v="24"/>
    <n v="43615"/>
    <x v="3"/>
    <s v="OFF-LA-10000443"/>
    <x v="1"/>
    <x v="2"/>
    <s v="Avery 501"/>
    <n v="17.712"/>
    <n v="6"/>
    <n v="0.2"/>
    <n v="5.9777999999999993"/>
  </r>
  <r>
    <n v="8755"/>
    <s v="CA-2014-152198"/>
    <x v="3"/>
    <x v="428"/>
    <d v="2014-09-11T00:00:00"/>
    <s v="First Class"/>
    <s v="JD-16015"/>
    <s v="Joy Daniels"/>
    <x v="0"/>
    <s v="United States"/>
    <s v="Toledo"/>
    <x v="24"/>
    <n v="43615"/>
    <x v="3"/>
    <s v="OFF-BI-10003669"/>
    <x v="1"/>
    <x v="8"/>
    <s v="3M Organizer Strips"/>
    <n v="4.8600000000000012"/>
    <n v="3"/>
    <n v="0.7"/>
    <n v="-3.5640000000000001"/>
  </r>
  <r>
    <n v="8756"/>
    <s v="CA-2014-152198"/>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s v="CA-2013-114307"/>
    <x v="0"/>
    <x v="405"/>
    <d v="2013-07-27T00:00:00"/>
    <s v="Standard Class"/>
    <s v="MF-17665"/>
    <s v="Maureen Fritzler"/>
    <x v="1"/>
    <s v="United States"/>
    <s v="Columbia"/>
    <x v="39"/>
    <n v="21044"/>
    <x v="3"/>
    <s v="OFF-AP-10002350"/>
    <x v="1"/>
    <x v="9"/>
    <s v="Belkin F9H710-06 7 Outlet SurgeMaster Surge Protector"/>
    <n v="37.68"/>
    <n v="2"/>
    <n v="0"/>
    <n v="10.5504"/>
  </r>
  <r>
    <n v="8758"/>
    <s v="CA-2013-114307"/>
    <x v="0"/>
    <x v="405"/>
    <d v="2013-07-27T00:00:00"/>
    <s v="Standard Class"/>
    <s v="MF-17665"/>
    <s v="Maureen Fritzler"/>
    <x v="1"/>
    <s v="United States"/>
    <s v="Columbia"/>
    <x v="39"/>
    <n v="21044"/>
    <x v="3"/>
    <s v="OFF-PA-10004100"/>
    <x v="1"/>
    <x v="10"/>
    <s v="Xerox 216"/>
    <n v="51.84"/>
    <n v="8"/>
    <n v="0"/>
    <n v="24.883200000000002"/>
  </r>
  <r>
    <n v="8759"/>
    <s v="CA-2013-114307"/>
    <x v="0"/>
    <x v="405"/>
    <d v="2013-07-27T00:00:00"/>
    <s v="Standard Class"/>
    <s v="MF-17665"/>
    <s v="Maureen Fritzler"/>
    <x v="1"/>
    <s v="United States"/>
    <s v="Columbia"/>
    <x v="39"/>
    <n v="21044"/>
    <x v="3"/>
    <s v="FUR-FU-10000794"/>
    <x v="0"/>
    <x v="5"/>
    <s v="Eldon Stackable Tray, Side-Load, Legal, Smoke"/>
    <n v="27.42"/>
    <n v="3"/>
    <n v="0"/>
    <n v="9.3227999999999991"/>
  </r>
  <r>
    <n v="8760"/>
    <s v="CA-2013-114307"/>
    <x v="0"/>
    <x v="405"/>
    <d v="2013-07-27T00:00:00"/>
    <s v="Standard Class"/>
    <s v="MF-17665"/>
    <s v="Maureen Fritzler"/>
    <x v="1"/>
    <s v="United States"/>
    <s v="Columbia"/>
    <x v="39"/>
    <n v="21044"/>
    <x v="3"/>
    <s v="OFF-BI-10002012"/>
    <x v="1"/>
    <x v="8"/>
    <s v="Wilson Jones Easy Flow II Sheet Lifters"/>
    <n v="5.4"/>
    <n v="3"/>
    <n v="0"/>
    <n v="2.5920000000000001"/>
  </r>
  <r>
    <n v="8761"/>
    <s v="CA-2013-159891"/>
    <x v="0"/>
    <x v="1011"/>
    <d v="2013-02-06T00:00:00"/>
    <s v="Standard Class"/>
    <s v="BF-11170"/>
    <s v="Ben Ferrer"/>
    <x v="2"/>
    <s v="United States"/>
    <s v="Atlanta"/>
    <x v="32"/>
    <n v="30318"/>
    <x v="0"/>
    <s v="OFF-BI-10003527"/>
    <x v="1"/>
    <x v="8"/>
    <s v="Fellowes PB500 Electric Punch Plastic Comb Binding Machine with Manual Bind"/>
    <n v="1270.99"/>
    <n v="1"/>
    <n v="0"/>
    <n v="635.495"/>
  </r>
  <r>
    <n v="8762"/>
    <s v="CA-2013-159891"/>
    <x v="0"/>
    <x v="1011"/>
    <d v="2013-02-06T00:00:00"/>
    <s v="Standard Class"/>
    <s v="BF-11170"/>
    <s v="Ben Ferrer"/>
    <x v="2"/>
    <s v="United States"/>
    <s v="Atlanta"/>
    <x v="32"/>
    <n v="30318"/>
    <x v="0"/>
    <s v="OFF-EN-10004483"/>
    <x v="1"/>
    <x v="12"/>
    <s v="#10 White Business Envelopes,4 1/8 x 9 1/2"/>
    <n v="125.36"/>
    <n v="8"/>
    <n v="0"/>
    <n v="58.919199999999989"/>
  </r>
  <r>
    <n v="8763"/>
    <s v="CA-2013-112578"/>
    <x v="0"/>
    <x v="723"/>
    <d v="2014-01-03T00:00:00"/>
    <s v="Standard Class"/>
    <s v="FO-14305"/>
    <s v="Frank Olsen"/>
    <x v="0"/>
    <s v="United States"/>
    <s v="Sacramento"/>
    <x v="1"/>
    <n v="95823"/>
    <x v="1"/>
    <s v="OFF-ST-10003722"/>
    <x v="1"/>
    <x v="4"/>
    <s v="Project Tote Personal File"/>
    <n v="14.03"/>
    <n v="1"/>
    <n v="0"/>
    <n v="4.068699999999998"/>
  </r>
  <r>
    <n v="8764"/>
    <s v="CA-2013-112578"/>
    <x v="0"/>
    <x v="723"/>
    <d v="2014-01-03T00:00:00"/>
    <s v="Standard Class"/>
    <s v="FO-14305"/>
    <s v="Frank Olsen"/>
    <x v="0"/>
    <s v="United States"/>
    <s v="Sacramento"/>
    <x v="1"/>
    <n v="95823"/>
    <x v="1"/>
    <s v="OFF-SU-10002557"/>
    <x v="1"/>
    <x v="14"/>
    <s v="Fiskars Spring-Action Scissors"/>
    <n v="27.96"/>
    <n v="2"/>
    <n v="0"/>
    <n v="7.2696000000000005"/>
  </r>
  <r>
    <n v="8765"/>
    <s v="CA-2012-107083"/>
    <x v="1"/>
    <x v="82"/>
    <d v="2012-11-27T00:00:00"/>
    <s v="Standard Class"/>
    <s v="BB-11545"/>
    <s v="Brenda Bowman"/>
    <x v="1"/>
    <s v="United States"/>
    <s v="Fort Worth"/>
    <x v="5"/>
    <n v="76106"/>
    <x v="2"/>
    <s v="OFF-AR-10002257"/>
    <x v="1"/>
    <x v="6"/>
    <s v="Eldon Spacemaker Box, Quick-Snap Lid, Clear"/>
    <n v="5.3440000000000003"/>
    <n v="2"/>
    <n v="0.2"/>
    <n v="0.73479999999999923"/>
  </r>
  <r>
    <n v="8766"/>
    <s v="CA-2012-107083"/>
    <x v="1"/>
    <x v="82"/>
    <d v="2012-11-27T00:00:00"/>
    <s v="Standard Class"/>
    <s v="BB-11545"/>
    <s v="Brenda Bowman"/>
    <x v="1"/>
    <s v="United States"/>
    <s v="Fort Worth"/>
    <x v="5"/>
    <n v="76106"/>
    <x v="2"/>
    <s v="OFF-BI-10000756"/>
    <x v="1"/>
    <x v="8"/>
    <s v="Storex DuraTech Recycled Plastic Frosted Binders"/>
    <n v="1.6959999999999997"/>
    <n v="2"/>
    <n v="0.8"/>
    <n v="-2.5440000000000005"/>
  </r>
  <r>
    <n v="8767"/>
    <s v="CA-2012-107083"/>
    <x v="1"/>
    <x v="82"/>
    <d v="2012-11-27T00:00:00"/>
    <s v="Standard Class"/>
    <s v="BB-11545"/>
    <s v="Brenda Bowman"/>
    <x v="1"/>
    <s v="United States"/>
    <s v="Fort Worth"/>
    <x v="5"/>
    <n v="76106"/>
    <x v="2"/>
    <s v="OFF-AP-10004136"/>
    <x v="1"/>
    <x v="9"/>
    <s v="Kensington 6 Outlet SmartSocket Surge Protector"/>
    <n v="24.587999999999994"/>
    <n v="3"/>
    <n v="0.8"/>
    <n v="-67.617000000000019"/>
  </r>
  <r>
    <n v="8768"/>
    <s v="CA-2012-107083"/>
    <x v="1"/>
    <x v="82"/>
    <d v="2012-11-27T00:00:00"/>
    <s v="Standard Class"/>
    <s v="BB-11545"/>
    <s v="Brenda Bowman"/>
    <x v="1"/>
    <s v="United States"/>
    <s v="Fort Worth"/>
    <x v="5"/>
    <n v="76106"/>
    <x v="2"/>
    <s v="OFF-BI-10002194"/>
    <x v="1"/>
    <x v="8"/>
    <s v="Cardinal Hold-It CD Pocket"/>
    <n v="7.9799999999999986"/>
    <n v="5"/>
    <n v="0.8"/>
    <n v="-13.167000000000002"/>
  </r>
  <r>
    <n v="8769"/>
    <s v="CA-2012-151722"/>
    <x v="1"/>
    <x v="348"/>
    <d v="2012-10-09T00:00:00"/>
    <s v="Standard Class"/>
    <s v="IL-15100"/>
    <s v="Ivan Liston"/>
    <x v="0"/>
    <s v="United States"/>
    <s v="Columbus"/>
    <x v="24"/>
    <n v="43229"/>
    <x v="3"/>
    <s v="TEC-AC-10000892"/>
    <x v="2"/>
    <x v="11"/>
    <s v="NETGEAR N750 Dual Band Wi-Fi Gigabit Router"/>
    <n v="288"/>
    <n v="4"/>
    <n v="0.2"/>
    <n v="57.599999999999994"/>
  </r>
  <r>
    <n v="8770"/>
    <s v="CA-2013-151148"/>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s v="CA-2013-151148"/>
    <x v="0"/>
    <x v="126"/>
    <d v="2013-09-14T00:00:00"/>
    <s v="Same Day"/>
    <s v="PO-19180"/>
    <s v="Philisse Overcash"/>
    <x v="2"/>
    <s v="United States"/>
    <s v="Louisville"/>
    <x v="22"/>
    <n v="80027"/>
    <x v="1"/>
    <s v="FUR-CH-10002304"/>
    <x v="0"/>
    <x v="1"/>
    <s v="Global Stack Chair without Arms, Black"/>
    <n v="83.13600000000001"/>
    <n v="4"/>
    <n v="0.2"/>
    <n v="5.1960000000000015"/>
  </r>
  <r>
    <n v="8772"/>
    <s v="CA-2014-115882"/>
    <x v="3"/>
    <x v="32"/>
    <d v="2014-09-18T00:00:00"/>
    <s v="First Class"/>
    <s v="DB-13555"/>
    <s v="Dorothy Badders"/>
    <x v="1"/>
    <s v="United States"/>
    <s v="Raleigh"/>
    <x v="3"/>
    <n v="27604"/>
    <x v="0"/>
    <s v="OFF-AP-10002534"/>
    <x v="1"/>
    <x v="9"/>
    <s v="3.6 Cubic Foot Counter Height Office Refrigerator"/>
    <n v="942.78400000000011"/>
    <n v="4"/>
    <n v="0.2"/>
    <n v="94.278400000000033"/>
  </r>
  <r>
    <n v="8773"/>
    <s v="CA-2014-115882"/>
    <x v="3"/>
    <x v="32"/>
    <d v="2014-09-18T00:00:00"/>
    <s v="First Class"/>
    <s v="DB-13555"/>
    <s v="Dorothy Badders"/>
    <x v="1"/>
    <s v="United States"/>
    <s v="Raleigh"/>
    <x v="3"/>
    <n v="27604"/>
    <x v="0"/>
    <s v="OFF-PA-10001125"/>
    <x v="1"/>
    <x v="10"/>
    <s v="Xerox 1988"/>
    <n v="74.352000000000004"/>
    <n v="3"/>
    <n v="0.2"/>
    <n v="23.234999999999992"/>
  </r>
  <r>
    <n v="8774"/>
    <s v="CA-2012-132276"/>
    <x v="1"/>
    <x v="1203"/>
    <d v="2012-02-28T00:00:00"/>
    <s v="Standard Class"/>
    <s v="LC-16960"/>
    <s v="Lindsay Castell"/>
    <x v="2"/>
    <s v="United States"/>
    <s v="New York City"/>
    <x v="15"/>
    <n v="10024"/>
    <x v="3"/>
    <s v="OFF-AP-10000804"/>
    <x v="1"/>
    <x v="9"/>
    <s v="Hoover Portapower Portable Vacuum"/>
    <n v="26.880000000000003"/>
    <n v="6"/>
    <n v="0"/>
    <n v="6.7200000000000006"/>
  </r>
  <r>
    <n v="8775"/>
    <s v="CA-2012-132276"/>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s v="CA-2013-163636"/>
    <x v="0"/>
    <x v="5"/>
    <d v="2013-12-10T00:00:00"/>
    <s v="Second Class"/>
    <s v="MP-18175"/>
    <s v="Mike Pelletier"/>
    <x v="2"/>
    <s v="United States"/>
    <s v="Chicago"/>
    <x v="10"/>
    <n v="60623"/>
    <x v="2"/>
    <s v="OFF-AR-10001547"/>
    <x v="1"/>
    <x v="6"/>
    <s v="Newell 311"/>
    <n v="3.536"/>
    <n v="2"/>
    <n v="0.2"/>
    <n v="0.30940000000000001"/>
  </r>
  <r>
    <n v="8777"/>
    <s v="CA-2013-102813"/>
    <x v="0"/>
    <x v="415"/>
    <d v="2013-07-04T00:00:00"/>
    <s v="First Class"/>
    <s v="EA-14035"/>
    <s v="Erin Ashbrook"/>
    <x v="1"/>
    <s v="United States"/>
    <s v="Huntsville"/>
    <x v="5"/>
    <n v="77340"/>
    <x v="2"/>
    <s v="FUR-CH-10000665"/>
    <x v="0"/>
    <x v="1"/>
    <s v="Global Airflow Leather Mesh Back Chair, Black"/>
    <n v="528.42999999999995"/>
    <n v="5"/>
    <n v="0.3"/>
    <n v="0"/>
  </r>
  <r>
    <n v="8778"/>
    <s v="CA-2013-102813"/>
    <x v="0"/>
    <x v="415"/>
    <d v="2013-07-04T00:00:00"/>
    <s v="First Class"/>
    <s v="EA-14035"/>
    <s v="Erin Ashbrook"/>
    <x v="1"/>
    <s v="United States"/>
    <s v="Huntsville"/>
    <x v="5"/>
    <n v="77340"/>
    <x v="2"/>
    <s v="OFF-PA-10000520"/>
    <x v="1"/>
    <x v="10"/>
    <s v="Xerox 201"/>
    <n v="41.472000000000008"/>
    <n v="8"/>
    <n v="0.2"/>
    <n v="14.5152"/>
  </r>
  <r>
    <n v="8779"/>
    <s v="CA-2014-135377"/>
    <x v="3"/>
    <x v="1096"/>
    <d v="2014-12-19T00:00:00"/>
    <s v="Standard Class"/>
    <s v="BP-11095"/>
    <s v="Bart Pistole"/>
    <x v="1"/>
    <s v="United States"/>
    <s v="New York City"/>
    <x v="15"/>
    <n v="10024"/>
    <x v="3"/>
    <s v="FUR-BO-10004015"/>
    <x v="0"/>
    <x v="0"/>
    <s v="Bush Andora Bookcase, Maple/Graphite Gray Finish"/>
    <n v="287.976"/>
    <n v="3"/>
    <n v="0.2"/>
    <n v="7.1993999999999687"/>
  </r>
  <r>
    <n v="8780"/>
    <s v="CA-2012-165813"/>
    <x v="1"/>
    <x v="305"/>
    <d v="2012-03-22T00:00:00"/>
    <s v="Second Class"/>
    <s v="BM-11785"/>
    <s v="Bryan Mills"/>
    <x v="0"/>
    <s v="United States"/>
    <s v="Salem"/>
    <x v="21"/>
    <n v="97301"/>
    <x v="1"/>
    <s v="OFF-ST-10004258"/>
    <x v="1"/>
    <x v="4"/>
    <s v="Portable Personal File Box"/>
    <n v="29.304000000000002"/>
    <n v="3"/>
    <n v="0.2"/>
    <n v="2.5641000000000034"/>
  </r>
  <r>
    <n v="8781"/>
    <s v="CA-2012-133585"/>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s v="CA-2012-133585"/>
    <x v="1"/>
    <x v="1201"/>
    <d v="2012-03-04T00:00:00"/>
    <s v="First Class"/>
    <s v="CM-12715"/>
    <s v="Craig Molinari"/>
    <x v="1"/>
    <s v="United States"/>
    <s v="Houston"/>
    <x v="5"/>
    <n v="77070"/>
    <x v="2"/>
    <s v="FUR-BO-10001811"/>
    <x v="0"/>
    <x v="0"/>
    <s v="Atlantic Metals Mobile 5-Shelf Bookcases, Custom Colors"/>
    <n v="1227.9983999999999"/>
    <n v="6"/>
    <n v="0.32"/>
    <n v="-36.117600000000152"/>
  </r>
  <r>
    <n v="8783"/>
    <s v="CA-2013-116911"/>
    <x v="0"/>
    <x v="306"/>
    <d v="2013-09-21T00:00:00"/>
    <s v="Standard Class"/>
    <s v="JD-16150"/>
    <s v="Justin Deggeller"/>
    <x v="1"/>
    <s v="United States"/>
    <s v="Twin Falls"/>
    <x v="45"/>
    <n v="83301"/>
    <x v="1"/>
    <s v="OFF-BI-10001249"/>
    <x v="1"/>
    <x v="8"/>
    <s v="Avery Heavy-Duty EZD View Binder with Locking Rings"/>
    <n v="20.416"/>
    <n v="4"/>
    <n v="0.2"/>
    <n v="6.6351999999999984"/>
  </r>
  <r>
    <n v="8784"/>
    <s v="CA-2013-116911"/>
    <x v="0"/>
    <x v="306"/>
    <d v="2013-09-21T00:00:00"/>
    <s v="Standard Class"/>
    <s v="JD-16150"/>
    <s v="Justin Deggeller"/>
    <x v="1"/>
    <s v="United States"/>
    <s v="Twin Falls"/>
    <x v="45"/>
    <n v="83301"/>
    <x v="1"/>
    <s v="FUR-TA-10003473"/>
    <x v="0"/>
    <x v="3"/>
    <s v="Bretford Rectangular Conference Table Tops"/>
    <n v="1128.3899999999999"/>
    <n v="3"/>
    <n v="0"/>
    <n v="259.52970000000005"/>
  </r>
  <r>
    <n v="8785"/>
    <s v="US-2014-129224"/>
    <x v="3"/>
    <x v="294"/>
    <d v="2014-03-24T00:00:00"/>
    <s v="Standard Class"/>
    <s v="AS-10630"/>
    <s v="Ann Steele"/>
    <x v="2"/>
    <s v="United States"/>
    <s v="Knoxville"/>
    <x v="18"/>
    <n v="37918"/>
    <x v="0"/>
    <s v="OFF-LA-10003190"/>
    <x v="1"/>
    <x v="2"/>
    <s v="Avery 474"/>
    <n v="4.6079999999999997"/>
    <n v="2"/>
    <n v="0.2"/>
    <n v="1.6704000000000001"/>
  </r>
  <r>
    <n v="8786"/>
    <s v="CA-2014-145765"/>
    <x v="3"/>
    <x v="39"/>
    <d v="2014-06-03T00:00:00"/>
    <s v="Standard Class"/>
    <s v="CM-11815"/>
    <s v="Candace McMahon"/>
    <x v="1"/>
    <s v="United States"/>
    <s v="Phoenix"/>
    <x v="16"/>
    <n v="85023"/>
    <x v="1"/>
    <s v="TEC-PH-10001305"/>
    <x v="2"/>
    <x v="7"/>
    <s v="Panasonic KX TS208W Corded phone"/>
    <n v="195.96000000000004"/>
    <n v="5"/>
    <n v="0.2"/>
    <n v="19.596000000000018"/>
  </r>
  <r>
    <n v="8787"/>
    <s v="CA-2014-145765"/>
    <x v="3"/>
    <x v="39"/>
    <d v="2014-06-03T00:00:00"/>
    <s v="Standard Class"/>
    <s v="CM-11815"/>
    <s v="Candace McMahon"/>
    <x v="1"/>
    <s v="United States"/>
    <s v="Phoenix"/>
    <x v="16"/>
    <n v="85023"/>
    <x v="1"/>
    <s v="OFF-PA-10001534"/>
    <x v="1"/>
    <x v="10"/>
    <s v="Xerox 230"/>
    <n v="15.552000000000003"/>
    <n v="3"/>
    <n v="0.2"/>
    <n v="5.4432"/>
  </r>
  <r>
    <n v="8788"/>
    <s v="CA-2014-145765"/>
    <x v="3"/>
    <x v="39"/>
    <d v="2014-06-03T00:00:00"/>
    <s v="Standard Class"/>
    <s v="CM-11815"/>
    <s v="Candace McMahon"/>
    <x v="1"/>
    <s v="United States"/>
    <s v="Phoenix"/>
    <x v="16"/>
    <n v="85023"/>
    <x v="1"/>
    <s v="TEC-AC-10000844"/>
    <x v="2"/>
    <x v="11"/>
    <s v="Logitech Gaming G510s - Keyboard"/>
    <n v="271.96800000000002"/>
    <n v="4"/>
    <n v="0.2"/>
    <n v="54.393599999999978"/>
  </r>
  <r>
    <n v="8789"/>
    <s v="CA-2014-126914"/>
    <x v="3"/>
    <x v="140"/>
    <d v="2014-06-20T00:00:00"/>
    <s v="Standard Class"/>
    <s v="JE-15715"/>
    <s v="Joe Elijah"/>
    <x v="0"/>
    <s v="United States"/>
    <s v="Monroe"/>
    <x v="3"/>
    <n v="28110"/>
    <x v="0"/>
    <s v="FUR-CH-10000847"/>
    <x v="0"/>
    <x v="1"/>
    <s v="Global Executive Mid-Back Manager's Chair"/>
    <n v="698.35200000000009"/>
    <n v="3"/>
    <n v="0.2"/>
    <n v="52.376399999999961"/>
  </r>
  <r>
    <n v="8790"/>
    <s v="CA-2014-126914"/>
    <x v="3"/>
    <x v="140"/>
    <d v="2014-06-20T00:00:00"/>
    <s v="Standard Class"/>
    <s v="JE-15715"/>
    <s v="Joe Elijah"/>
    <x v="0"/>
    <s v="United States"/>
    <s v="Monroe"/>
    <x v="3"/>
    <n v="28110"/>
    <x v="0"/>
    <s v="FUR-BO-10000468"/>
    <x v="0"/>
    <x v="0"/>
    <s v="O'Sullivan 2-Shelf Heavy-Duty Bookcases"/>
    <n v="77.728000000000009"/>
    <n v="2"/>
    <n v="0.2"/>
    <n v="-3.8863999999999947"/>
  </r>
  <r>
    <n v="8791"/>
    <s v="CA-2012-169572"/>
    <x v="1"/>
    <x v="684"/>
    <d v="2012-09-12T00:00:00"/>
    <s v="Standard Class"/>
    <s v="AG-10525"/>
    <s v="Andy Gerbode"/>
    <x v="1"/>
    <s v="United States"/>
    <s v="Richmond"/>
    <x v="17"/>
    <n v="23223"/>
    <x v="0"/>
    <s v="OFF-BI-10002799"/>
    <x v="1"/>
    <x v="8"/>
    <s v="SlimView Poly Binder, 3/8&quot;"/>
    <n v="46.62"/>
    <n v="9"/>
    <n v="0"/>
    <n v="21.445199999999996"/>
  </r>
  <r>
    <n v="8792"/>
    <s v="CA-2014-162075"/>
    <x v="3"/>
    <x v="257"/>
    <d v="2014-03-25T00:00:00"/>
    <s v="Standard Class"/>
    <s v="TT-21220"/>
    <s v="Thomas Thornton"/>
    <x v="0"/>
    <s v="United States"/>
    <s v="Houston"/>
    <x v="5"/>
    <n v="77041"/>
    <x v="2"/>
    <s v="TEC-PH-10001557"/>
    <x v="2"/>
    <x v="7"/>
    <s v="Pyle PMP37LED"/>
    <n v="537.54399999999998"/>
    <n v="7"/>
    <n v="0.2"/>
    <n v="47.035099999999971"/>
  </r>
  <r>
    <n v="8793"/>
    <s v="CA-2011-162992"/>
    <x v="2"/>
    <x v="174"/>
    <d v="2011-12-21T00:00:00"/>
    <s v="First Class"/>
    <s v="BP-11095"/>
    <s v="Bart Pistole"/>
    <x v="1"/>
    <s v="United States"/>
    <s v="Los Angeles"/>
    <x v="1"/>
    <n v="90008"/>
    <x v="1"/>
    <s v="OFF-LA-10001934"/>
    <x v="1"/>
    <x v="2"/>
    <s v="Avery 516"/>
    <n v="14.62"/>
    <n v="2"/>
    <n v="0"/>
    <n v="6.8713999999999995"/>
  </r>
  <r>
    <n v="8794"/>
    <s v="CA-2011-162992"/>
    <x v="2"/>
    <x v="174"/>
    <d v="2011-12-21T00:00:00"/>
    <s v="First Class"/>
    <s v="BP-11095"/>
    <s v="Bart Pistole"/>
    <x v="1"/>
    <s v="United States"/>
    <s v="Los Angeles"/>
    <x v="1"/>
    <n v="90008"/>
    <x v="1"/>
    <s v="OFF-FA-10004248"/>
    <x v="1"/>
    <x v="13"/>
    <s v="Advantus T-Pin Paper Clips"/>
    <n v="22.549999999999997"/>
    <n v="5"/>
    <n v="0"/>
    <n v="8.7945000000000011"/>
  </r>
  <r>
    <n v="8795"/>
    <s v="CA-2011-162992"/>
    <x v="2"/>
    <x v="174"/>
    <d v="2011-12-21T00:00:00"/>
    <s v="First Class"/>
    <s v="BP-11095"/>
    <s v="Bart Pistole"/>
    <x v="1"/>
    <s v="United States"/>
    <s v="Los Angeles"/>
    <x v="1"/>
    <n v="90008"/>
    <x v="1"/>
    <s v="TEC-PH-10001944"/>
    <x v="2"/>
    <x v="7"/>
    <s v="Wi-Ex zBoost YX540 Cellular Phone Signal Booster"/>
    <n v="583.79999999999995"/>
    <n v="5"/>
    <n v="0.2"/>
    <n v="72.974999999999909"/>
  </r>
  <r>
    <n v="8796"/>
    <s v="CA-2011-162992"/>
    <x v="2"/>
    <x v="174"/>
    <d v="2011-12-21T00:00:00"/>
    <s v="First Class"/>
    <s v="BP-11095"/>
    <s v="Bart Pistole"/>
    <x v="1"/>
    <s v="United States"/>
    <s v="Los Angeles"/>
    <x v="1"/>
    <n v="90008"/>
    <x v="1"/>
    <s v="TEC-PH-10002085"/>
    <x v="2"/>
    <x v="7"/>
    <s v="Clarity 53712"/>
    <n v="211.16800000000001"/>
    <n v="4"/>
    <n v="0.2"/>
    <n v="15.837600000000009"/>
  </r>
  <r>
    <n v="8797"/>
    <s v="CA-2013-106397"/>
    <x v="0"/>
    <x v="274"/>
    <d v="2013-07-14T00:00:00"/>
    <s v="Standard Class"/>
    <s v="MJ-17740"/>
    <s v="Max Jones"/>
    <x v="0"/>
    <s v="United States"/>
    <s v="Orem"/>
    <x v="7"/>
    <n v="84057"/>
    <x v="1"/>
    <s v="OFF-PA-10003441"/>
    <x v="1"/>
    <x v="10"/>
    <s v="Xerox 226"/>
    <n v="12.96"/>
    <n v="2"/>
    <n v="0"/>
    <n v="6.2208000000000006"/>
  </r>
  <r>
    <n v="8798"/>
    <s v="CA-2013-106397"/>
    <x v="0"/>
    <x v="274"/>
    <d v="2013-07-14T00:00:00"/>
    <s v="Standard Class"/>
    <s v="MJ-17740"/>
    <s v="Max Jones"/>
    <x v="0"/>
    <s v="United States"/>
    <s v="Orem"/>
    <x v="7"/>
    <n v="84057"/>
    <x v="1"/>
    <s v="OFF-AR-10004602"/>
    <x v="1"/>
    <x v="6"/>
    <s v="Boston KS Multi-Size Manual Pencil Sharpener"/>
    <n v="45.98"/>
    <n v="2"/>
    <n v="0"/>
    <n v="12.874400000000001"/>
  </r>
  <r>
    <n v="8799"/>
    <s v="US-2013-150140"/>
    <x v="0"/>
    <x v="1204"/>
    <d v="2013-04-11T00:00:00"/>
    <s v="Standard Class"/>
    <s v="VM-21685"/>
    <s v="Valerie Mitchum"/>
    <x v="2"/>
    <s v="United States"/>
    <s v="Burlington"/>
    <x v="42"/>
    <s v="05408"/>
    <x v="3"/>
    <s v="TEC-PH-10002555"/>
    <x v="2"/>
    <x v="7"/>
    <s v="Nortel Meridian M5316 Digital phone"/>
    <n v="1294.75"/>
    <n v="5"/>
    <n v="0"/>
    <n v="336.63499999999999"/>
  </r>
  <r>
    <n v="8800"/>
    <s v="CA-2011-116666"/>
    <x v="2"/>
    <x v="1205"/>
    <d v="2011-05-10T00:00:00"/>
    <s v="First Class"/>
    <s v="KT-16480"/>
    <s v="Kean Thornton"/>
    <x v="0"/>
    <s v="United States"/>
    <s v="Philadelphia"/>
    <x v="9"/>
    <n v="19134"/>
    <x v="3"/>
    <s v="TEC-CO-10001449"/>
    <x v="2"/>
    <x v="16"/>
    <s v="Hewlett Packard LaserJet 3310 Copier"/>
    <n v="1799.9699999999998"/>
    <n v="5"/>
    <n v="0.4"/>
    <n v="239.99600000000009"/>
  </r>
  <r>
    <n v="8801"/>
    <s v="CA-2014-148992"/>
    <x v="3"/>
    <x v="51"/>
    <d v="2014-11-28T00:00:00"/>
    <s v="Standard Class"/>
    <s v="CS-12250"/>
    <s v="Chris Selesnick"/>
    <x v="1"/>
    <s v="United States"/>
    <s v="Chicago"/>
    <x v="10"/>
    <n v="60623"/>
    <x v="2"/>
    <s v="OFF-PA-10004285"/>
    <x v="1"/>
    <x v="10"/>
    <s v="Xerox 1959"/>
    <n v="10.688000000000001"/>
    <n v="2"/>
    <n v="0.2"/>
    <n v="3.7407999999999997"/>
  </r>
  <r>
    <n v="8802"/>
    <s v="CA-2013-140935"/>
    <x v="0"/>
    <x v="338"/>
    <d v="2013-11-13T00:00:00"/>
    <s v="First Class"/>
    <s v="AB-10015"/>
    <s v="Aaron Bergman"/>
    <x v="0"/>
    <s v="United States"/>
    <s v="Oklahoma City"/>
    <x v="26"/>
    <n v="73120"/>
    <x v="2"/>
    <s v="TEC-PH-10000562"/>
    <x v="2"/>
    <x v="7"/>
    <s v="Samsung Convoy 3"/>
    <n v="221.98"/>
    <n v="2"/>
    <n v="0"/>
    <n v="62.15440000000001"/>
  </r>
  <r>
    <n v="8803"/>
    <s v="CA-2013-140935"/>
    <x v="0"/>
    <x v="338"/>
    <d v="2013-11-13T00:00:00"/>
    <s v="First Class"/>
    <s v="AB-10015"/>
    <s v="Aaron Bergman"/>
    <x v="0"/>
    <s v="United States"/>
    <s v="Oklahoma City"/>
    <x v="26"/>
    <n v="73120"/>
    <x v="2"/>
    <s v="FUR-BO-10003966"/>
    <x v="0"/>
    <x v="0"/>
    <s v="Sauder Facets Collection Library, Sky Alder Finish"/>
    <n v="341.96"/>
    <n v="2"/>
    <n v="0"/>
    <n v="54.713599999999985"/>
  </r>
  <r>
    <n v="8804"/>
    <s v="CA-2011-157644"/>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s v="CA-2011-157644"/>
    <x v="2"/>
    <x v="520"/>
    <d v="2012-01-01T00:00:00"/>
    <s v="First Class"/>
    <s v="AH-10030"/>
    <s v="Aaron Hawkins"/>
    <x v="1"/>
    <s v="United States"/>
    <s v="New York City"/>
    <x v="15"/>
    <n v="10035"/>
    <x v="3"/>
    <s v="OFF-LA-10003148"/>
    <x v="1"/>
    <x v="2"/>
    <s v="Avery 51"/>
    <n v="18.899999999999999"/>
    <n v="3"/>
    <n v="0"/>
    <n v="8.6939999999999991"/>
  </r>
  <r>
    <n v="8806"/>
    <s v="US-2014-100398"/>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s v="CA-2013-113082"/>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s v="US-2014-110646"/>
    <x v="3"/>
    <x v="40"/>
    <d v="2014-11-01T00:00:00"/>
    <s v="Standard Class"/>
    <s v="JF-15190"/>
    <s v="Jamie Frazer"/>
    <x v="0"/>
    <s v="United States"/>
    <s v="Philadelphia"/>
    <x v="9"/>
    <n v="19134"/>
    <x v="3"/>
    <s v="OFF-BI-10004330"/>
    <x v="1"/>
    <x v="8"/>
    <s v="GBC Velobind Prepunched Cover Sets, Regency Series"/>
    <n v="33.282000000000004"/>
    <n v="3"/>
    <n v="0.7"/>
    <n v="-27.734999999999992"/>
  </r>
  <r>
    <n v="8809"/>
    <s v="US-2014-110646"/>
    <x v="3"/>
    <x v="40"/>
    <d v="2014-11-01T00:00:00"/>
    <s v="Standard Class"/>
    <s v="JF-15190"/>
    <s v="Jamie Frazer"/>
    <x v="0"/>
    <s v="United States"/>
    <s v="Philadelphia"/>
    <x v="9"/>
    <n v="19134"/>
    <x v="3"/>
    <s v="TEC-PH-10002807"/>
    <x v="2"/>
    <x v="7"/>
    <s v="Motorla HX550 Universal Bluetooth Headset"/>
    <n v="118.64999999999998"/>
    <n v="5"/>
    <n v="0.4"/>
    <n v="19.775000000000006"/>
  </r>
  <r>
    <n v="8810"/>
    <s v="US-2014-110646"/>
    <x v="3"/>
    <x v="40"/>
    <d v="2014-11-01T00:00:00"/>
    <s v="Standard Class"/>
    <s v="JF-15190"/>
    <s v="Jamie Frazer"/>
    <x v="0"/>
    <s v="United States"/>
    <s v="Philadelphia"/>
    <x v="9"/>
    <n v="19134"/>
    <x v="3"/>
    <s v="OFF-LA-10001404"/>
    <x v="1"/>
    <x v="2"/>
    <s v="Avery 517"/>
    <n v="14.76"/>
    <n v="5"/>
    <n v="0.2"/>
    <n v="4.9815000000000005"/>
  </r>
  <r>
    <n v="8811"/>
    <s v="CA-2014-120614"/>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s v="US-2013-140172"/>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s v="US-2013-140172"/>
    <x v="0"/>
    <x v="387"/>
    <d v="2013-03-14T00:00:00"/>
    <s v="Standard Class"/>
    <s v="SP-20650"/>
    <s v="Stephanie Phelps"/>
    <x v="1"/>
    <s v="United States"/>
    <s v="Jackson"/>
    <x v="12"/>
    <n v="49201"/>
    <x v="2"/>
    <s v="OFF-AR-10002766"/>
    <x v="1"/>
    <x v="6"/>
    <s v="Prang Drawing Pencil Set"/>
    <n v="13.899999999999999"/>
    <n v="5"/>
    <n v="0"/>
    <n v="3.7529999999999997"/>
  </r>
  <r>
    <n v="8814"/>
    <s v="CA-2012-127754"/>
    <x v="1"/>
    <x v="353"/>
    <d v="2012-07-31T00:00:00"/>
    <s v="Standard Class"/>
    <s v="CK-12760"/>
    <s v="Cyma Kinney"/>
    <x v="1"/>
    <s v="United States"/>
    <s v="Glendale"/>
    <x v="16"/>
    <n v="85301"/>
    <x v="1"/>
    <s v="FUR-CH-10003199"/>
    <x v="0"/>
    <x v="1"/>
    <s v="Office Star - Contemporary Task Swivel Chair"/>
    <n v="266.35200000000003"/>
    <n v="3"/>
    <n v="0.2"/>
    <n v="13.317599999999985"/>
  </r>
  <r>
    <n v="8815"/>
    <s v="CA-2012-144274"/>
    <x v="1"/>
    <x v="521"/>
    <d v="2012-11-25T00:00:00"/>
    <s v="Second Class"/>
    <s v="PW-19240"/>
    <s v="Pierre Wener"/>
    <x v="0"/>
    <s v="United States"/>
    <s v="Wilmington"/>
    <x v="13"/>
    <n v="19805"/>
    <x v="3"/>
    <s v="TEC-PH-10003012"/>
    <x v="2"/>
    <x v="7"/>
    <s v="Nortel Meridian M3904 Professional Digital phone"/>
    <n v="307.98"/>
    <n v="2"/>
    <n v="0"/>
    <n v="89.314199999999971"/>
  </r>
  <r>
    <n v="8816"/>
    <s v="CA-2012-144274"/>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s v="CA-2012-144274"/>
    <x v="1"/>
    <x v="521"/>
    <d v="2012-11-25T00:00:00"/>
    <s v="Second Class"/>
    <s v="PW-19240"/>
    <s v="Pierre Wener"/>
    <x v="0"/>
    <s v="United States"/>
    <s v="Wilmington"/>
    <x v="13"/>
    <n v="19805"/>
    <x v="3"/>
    <s v="OFF-AR-10001940"/>
    <x v="1"/>
    <x v="6"/>
    <s v="Sanford Colorific Eraseable Coloring Pencils, 12 Count"/>
    <n v="13.12"/>
    <n v="4"/>
    <n v="0"/>
    <n v="5.6416000000000004"/>
  </r>
  <r>
    <n v="8818"/>
    <s v="CA-2012-144274"/>
    <x v="1"/>
    <x v="521"/>
    <d v="2012-11-25T00:00:00"/>
    <s v="Second Class"/>
    <s v="PW-19240"/>
    <s v="Pierre Wener"/>
    <x v="0"/>
    <s v="United States"/>
    <s v="Wilmington"/>
    <x v="13"/>
    <n v="19805"/>
    <x v="3"/>
    <s v="OFF-EN-10003286"/>
    <x v="1"/>
    <x v="12"/>
    <s v="Staples"/>
    <n v="16.559999999999999"/>
    <n v="2"/>
    <n v="0"/>
    <n v="7.783199999999999"/>
  </r>
  <r>
    <n v="8819"/>
    <s v="CA-2012-144274"/>
    <x v="1"/>
    <x v="521"/>
    <d v="2012-11-25T00:00:00"/>
    <s v="Second Class"/>
    <s v="PW-19240"/>
    <s v="Pierre Wener"/>
    <x v="0"/>
    <s v="United States"/>
    <s v="Wilmington"/>
    <x v="13"/>
    <n v="19805"/>
    <x v="3"/>
    <s v="OFF-PA-10003441"/>
    <x v="1"/>
    <x v="10"/>
    <s v="Xerox 226"/>
    <n v="38.880000000000003"/>
    <n v="6"/>
    <n v="0"/>
    <n v="18.662400000000002"/>
  </r>
  <r>
    <n v="8820"/>
    <s v="CA-2012-142930"/>
    <x v="1"/>
    <x v="109"/>
    <d v="2012-12-02T00:00:00"/>
    <s v="Standard Class"/>
    <s v="EB-14170"/>
    <s v="Evan Bailliet"/>
    <x v="0"/>
    <s v="United States"/>
    <s v="Austin"/>
    <x v="5"/>
    <n v="78745"/>
    <x v="2"/>
    <s v="OFF-PA-10003395"/>
    <x v="1"/>
    <x v="10"/>
    <s v="Xerox 1941"/>
    <n v="335.52"/>
    <n v="4"/>
    <n v="0.2"/>
    <n v="117.43199999999999"/>
  </r>
  <r>
    <n v="8821"/>
    <s v="CA-2014-100622"/>
    <x v="3"/>
    <x v="132"/>
    <d v="2014-11-08T00:00:00"/>
    <s v="Standard Class"/>
    <s v="DK-13090"/>
    <s v="Dave Kipp"/>
    <x v="0"/>
    <s v="United States"/>
    <s v="Orlando"/>
    <x v="2"/>
    <n v="32839"/>
    <x v="0"/>
    <s v="TEC-CO-10003236"/>
    <x v="2"/>
    <x v="16"/>
    <s v="Canon Image Class D660 Copier"/>
    <n v="959.98400000000004"/>
    <n v="2"/>
    <n v="0.2"/>
    <n v="311.99479999999994"/>
  </r>
  <r>
    <n v="8822"/>
    <s v="CA-2014-100622"/>
    <x v="3"/>
    <x v="132"/>
    <d v="2014-11-08T00:00:00"/>
    <s v="Standard Class"/>
    <s v="DK-13090"/>
    <s v="Dave Kipp"/>
    <x v="0"/>
    <s v="United States"/>
    <s v="Orlando"/>
    <x v="2"/>
    <n v="32839"/>
    <x v="0"/>
    <s v="OFF-BI-10002982"/>
    <x v="1"/>
    <x v="8"/>
    <s v="Avery Self-Adhesive Photo Pockets for Polaroid Photos"/>
    <n v="4.0860000000000003"/>
    <n v="2"/>
    <n v="0.7"/>
    <n v="-2.9963999999999995"/>
  </r>
  <r>
    <n v="8823"/>
    <s v="CA-2014-100622"/>
    <x v="3"/>
    <x v="132"/>
    <d v="2014-11-08T00:00:00"/>
    <s v="Standard Class"/>
    <s v="DK-13090"/>
    <s v="Dave Kipp"/>
    <x v="0"/>
    <s v="United States"/>
    <s v="Orlando"/>
    <x v="2"/>
    <n v="32839"/>
    <x v="0"/>
    <s v="OFF-AR-10004010"/>
    <x v="1"/>
    <x v="6"/>
    <s v="Hunt Boston Vacuum Mount KS Pencil Sharpener"/>
    <n v="55.984000000000009"/>
    <n v="2"/>
    <n v="0.2"/>
    <n v="4.1987999999999985"/>
  </r>
  <r>
    <n v="8824"/>
    <s v="CA-2014-100622"/>
    <x v="3"/>
    <x v="132"/>
    <d v="2014-11-08T00:00:00"/>
    <s v="Standard Class"/>
    <s v="DK-13090"/>
    <s v="Dave Kipp"/>
    <x v="0"/>
    <s v="United States"/>
    <s v="Orlando"/>
    <x v="2"/>
    <n v="32839"/>
    <x v="0"/>
    <s v="OFF-PA-10002947"/>
    <x v="1"/>
    <x v="10"/>
    <s v="Xerox 1923"/>
    <n v="10.688000000000001"/>
    <n v="2"/>
    <n v="0.2"/>
    <n v="3.7407999999999997"/>
  </r>
  <r>
    <n v="8825"/>
    <s v="CA-2014-117156"/>
    <x v="3"/>
    <x v="708"/>
    <d v="2014-03-24T00:00:00"/>
    <s v="Second Class"/>
    <s v="TB-21055"/>
    <s v="Ted Butterfield"/>
    <x v="0"/>
    <s v="United States"/>
    <s v="Reading"/>
    <x v="9"/>
    <n v="19601"/>
    <x v="3"/>
    <s v="OFF-EN-10003845"/>
    <x v="1"/>
    <x v="12"/>
    <s v="Colored Envelopes"/>
    <n v="8.8559999999999999"/>
    <n v="3"/>
    <n v="0.2"/>
    <n v="2.8781999999999992"/>
  </r>
  <r>
    <n v="8826"/>
    <s v="CA-2012-115399"/>
    <x v="1"/>
    <x v="546"/>
    <d v="2012-12-22T00:00:00"/>
    <s v="First Class"/>
    <s v="AG-10900"/>
    <s v="Arthur Gainer"/>
    <x v="0"/>
    <s v="United States"/>
    <s v="Philadelphia"/>
    <x v="9"/>
    <n v="19134"/>
    <x v="3"/>
    <s v="OFF-LA-10003190"/>
    <x v="1"/>
    <x v="2"/>
    <s v="Avery 474"/>
    <n v="6.911999999999999"/>
    <n v="3"/>
    <n v="0.2"/>
    <n v="2.5056000000000003"/>
  </r>
  <r>
    <n v="8827"/>
    <s v="US-2011-157847"/>
    <x v="2"/>
    <x v="1063"/>
    <d v="2011-04-06T00:00:00"/>
    <s v="Second Class"/>
    <s v="SC-20020"/>
    <s v="Sam Craven"/>
    <x v="0"/>
    <s v="United States"/>
    <s v="Houston"/>
    <x v="5"/>
    <n v="77095"/>
    <x v="2"/>
    <s v="OFF-PA-10002986"/>
    <x v="1"/>
    <x v="10"/>
    <s v="Xerox 1898"/>
    <n v="26.720000000000002"/>
    <n v="5"/>
    <n v="0.2"/>
    <n v="9.3520000000000003"/>
  </r>
  <r>
    <n v="8828"/>
    <s v="US-2011-157847"/>
    <x v="2"/>
    <x v="1063"/>
    <d v="2011-04-06T00:00:00"/>
    <s v="Second Class"/>
    <s v="SC-20020"/>
    <s v="Sam Craven"/>
    <x v="0"/>
    <s v="United States"/>
    <s v="Houston"/>
    <x v="5"/>
    <n v="77095"/>
    <x v="2"/>
    <s v="OFF-PA-10001593"/>
    <x v="1"/>
    <x v="10"/>
    <s v="Xerox 1947"/>
    <n v="33.488000000000007"/>
    <n v="7"/>
    <n v="0.2"/>
    <n v="10.464999999999998"/>
  </r>
  <r>
    <n v="8829"/>
    <s v="CA-2012-115168"/>
    <x v="1"/>
    <x v="1117"/>
    <d v="2012-06-09T00:00:00"/>
    <s v="Standard Class"/>
    <s v="BB-11545"/>
    <s v="Brenda Bowman"/>
    <x v="1"/>
    <s v="United States"/>
    <s v="Saint Charles"/>
    <x v="25"/>
    <n v="63301"/>
    <x v="2"/>
    <s v="OFF-PA-10000528"/>
    <x v="1"/>
    <x v="10"/>
    <s v="Xerox 1981"/>
    <n v="10.56"/>
    <n v="2"/>
    <n v="0"/>
    <n v="4.7519999999999998"/>
  </r>
  <r>
    <n v="8830"/>
    <s v="CA-2011-109680"/>
    <x v="2"/>
    <x v="191"/>
    <d v="2011-10-09T00:00:00"/>
    <s v="First Class"/>
    <s v="VP-21760"/>
    <s v="Victoria Pisteka"/>
    <x v="1"/>
    <s v="United States"/>
    <s v="Indianapolis"/>
    <x v="14"/>
    <n v="46203"/>
    <x v="2"/>
    <s v="OFF-ST-10001932"/>
    <x v="1"/>
    <x v="4"/>
    <s v="Fellowes Staxonsteel Drawer Files"/>
    <n v="386.34"/>
    <n v="2"/>
    <n v="0"/>
    <n v="54.087600000000009"/>
  </r>
  <r>
    <n v="8831"/>
    <s v="CA-2013-167983"/>
    <x v="0"/>
    <x v="1036"/>
    <d v="2013-08-25T00:00:00"/>
    <s v="Second Class"/>
    <s v="RP-19270"/>
    <s v="Rachel Payne"/>
    <x v="1"/>
    <s v="United States"/>
    <s v="Seattle"/>
    <x v="4"/>
    <n v="98115"/>
    <x v="1"/>
    <s v="OFF-BI-10003727"/>
    <x v="1"/>
    <x v="8"/>
    <s v="Avery Durable Slant Ring Binders With Label Holder"/>
    <n v="33.44"/>
    <n v="10"/>
    <n v="0.2"/>
    <n v="11.703999999999997"/>
  </r>
  <r>
    <n v="8832"/>
    <s v="CA-2012-145324"/>
    <x v="1"/>
    <x v="219"/>
    <d v="2012-11-19T00:00:00"/>
    <s v="Standard Class"/>
    <s v="DH-13675"/>
    <s v="Duane Huffman"/>
    <x v="2"/>
    <s v="United States"/>
    <s v="Harrisonburg"/>
    <x v="17"/>
    <n v="22801"/>
    <x v="0"/>
    <s v="FUR-FU-10002759"/>
    <x v="0"/>
    <x v="5"/>
    <s v="12-1/2 Diameter Round Wall Clock"/>
    <n v="39.96"/>
    <n v="2"/>
    <n v="0"/>
    <n v="14.3856"/>
  </r>
  <r>
    <n v="8833"/>
    <s v="CA-2012-153423"/>
    <x v="1"/>
    <x v="137"/>
    <d v="2012-06-27T00:00:00"/>
    <s v="Standard Class"/>
    <s v="SW-20455"/>
    <s v="Shaun Weien"/>
    <x v="0"/>
    <s v="United States"/>
    <s v="Rochester"/>
    <x v="15"/>
    <n v="14609"/>
    <x v="3"/>
    <s v="OFF-BI-10000545"/>
    <x v="1"/>
    <x v="8"/>
    <s v="GBC Ibimaster 500 Manual ProClick Binding System"/>
    <n v="1217.568"/>
    <n v="2"/>
    <n v="0.2"/>
    <n v="456.58800000000002"/>
  </r>
  <r>
    <n v="8834"/>
    <s v="US-2014-132675"/>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s v="US-2014-132675"/>
    <x v="3"/>
    <x v="241"/>
    <d v="2014-09-29T00:00:00"/>
    <s v="Standard Class"/>
    <s v="KF-16285"/>
    <s v="Karen Ferguson"/>
    <x v="2"/>
    <s v="United States"/>
    <s v="Sandy Springs"/>
    <x v="32"/>
    <n v="30328"/>
    <x v="0"/>
    <s v="TEC-PH-10003171"/>
    <x v="2"/>
    <x v="7"/>
    <s v="Plantronics Encore H101 Dual Earpieces Headset"/>
    <n v="89.9"/>
    <n v="2"/>
    <n v="0"/>
    <n v="25.171999999999997"/>
  </r>
  <r>
    <n v="8836"/>
    <s v="US-2014-132675"/>
    <x v="3"/>
    <x v="241"/>
    <d v="2014-09-29T00:00:00"/>
    <s v="Standard Class"/>
    <s v="KF-16285"/>
    <s v="Karen Ferguson"/>
    <x v="2"/>
    <s v="United States"/>
    <s v="Sandy Springs"/>
    <x v="32"/>
    <n v="30328"/>
    <x v="0"/>
    <s v="OFF-AR-10000614"/>
    <x v="1"/>
    <x v="6"/>
    <s v="Barrel Sharpener"/>
    <n v="14.28"/>
    <n v="4"/>
    <n v="0"/>
    <n v="3.7127999999999997"/>
  </r>
  <r>
    <n v="8837"/>
    <s v="US-2014-132675"/>
    <x v="3"/>
    <x v="241"/>
    <d v="2014-09-29T00:00:00"/>
    <s v="Standard Class"/>
    <s v="KF-16285"/>
    <s v="Karen Ferguson"/>
    <x v="2"/>
    <s v="United States"/>
    <s v="Sandy Springs"/>
    <x v="32"/>
    <n v="30328"/>
    <x v="0"/>
    <s v="OFF-AR-10000034"/>
    <x v="1"/>
    <x v="6"/>
    <s v="BIC Brite Liner Grip Highlighters, Assorted, 5/Pack"/>
    <n v="12.72"/>
    <n v="3"/>
    <n v="0"/>
    <n v="4.9607999999999999"/>
  </r>
  <r>
    <n v="8838"/>
    <s v="US-2014-132675"/>
    <x v="3"/>
    <x v="241"/>
    <d v="2014-09-29T00:00:00"/>
    <s v="Standard Class"/>
    <s v="KF-16285"/>
    <s v="Karen Ferguson"/>
    <x v="2"/>
    <s v="United States"/>
    <s v="Sandy Springs"/>
    <x v="32"/>
    <n v="30328"/>
    <x v="0"/>
    <s v="OFF-LA-10003766"/>
    <x v="1"/>
    <x v="2"/>
    <s v="Self-Adhesive Removable Labels"/>
    <n v="15.75"/>
    <n v="5"/>
    <n v="0"/>
    <n v="7.5600000000000005"/>
  </r>
  <r>
    <n v="8839"/>
    <s v="CA-2011-1538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s v="CA-2011-1538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s v="CA-2011-1538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s v="US-2013-112396"/>
    <x v="0"/>
    <x v="1206"/>
    <d v="2013-02-13T00:00:00"/>
    <s v="Standard Class"/>
    <s v="JR-16210"/>
    <s v="Justin Ritter"/>
    <x v="1"/>
    <s v="United States"/>
    <s v="San Francisco"/>
    <x v="1"/>
    <n v="94110"/>
    <x v="1"/>
    <s v="TEC-AC-10003628"/>
    <x v="2"/>
    <x v="11"/>
    <s v="Logitech 910-002974 M325 Wireless Mouse for Web Scrolling"/>
    <n v="89.97"/>
    <n v="3"/>
    <n v="0"/>
    <n v="39.586800000000011"/>
  </r>
  <r>
    <n v="8843"/>
    <s v="US-2013-112396"/>
    <x v="0"/>
    <x v="1206"/>
    <d v="2013-02-13T00:00:00"/>
    <s v="Standard Class"/>
    <s v="JR-16210"/>
    <s v="Justin Ritter"/>
    <x v="1"/>
    <s v="United States"/>
    <s v="San Francisco"/>
    <x v="1"/>
    <n v="94110"/>
    <x v="1"/>
    <s v="TEC-AC-10004761"/>
    <x v="2"/>
    <x v="11"/>
    <s v="Maxell 4.7GB DVD+RW 3/Pack"/>
    <n v="31.86"/>
    <n v="2"/>
    <n v="0"/>
    <n v="11.151"/>
  </r>
  <r>
    <n v="8844"/>
    <s v="CA-2011-141173"/>
    <x v="2"/>
    <x v="728"/>
    <d v="2011-11-20T00:00:00"/>
    <s v="Second Class"/>
    <s v="JC-16105"/>
    <s v="Julie Creighton"/>
    <x v="1"/>
    <s v="United States"/>
    <s v="Minneapolis"/>
    <x v="11"/>
    <n v="55407"/>
    <x v="2"/>
    <s v="OFF-ST-10000885"/>
    <x v="1"/>
    <x v="4"/>
    <s v="Fellowes Desktop Hanging File Manager"/>
    <n v="67.150000000000006"/>
    <n v="5"/>
    <n v="0"/>
    <n v="16.787500000000001"/>
  </r>
  <r>
    <n v="8845"/>
    <s v="CA-2014-156664"/>
    <x v="3"/>
    <x v="404"/>
    <d v="2014-12-24T00:00:00"/>
    <s v="Standard Class"/>
    <s v="BP-11290"/>
    <s v="Beth Paige"/>
    <x v="0"/>
    <s v="United States"/>
    <s v="Columbus"/>
    <x v="24"/>
    <n v="43229"/>
    <x v="3"/>
    <s v="OFF-BI-10004209"/>
    <x v="1"/>
    <x v="8"/>
    <s v="Fellowes Twister Kit, Gray/Clear, 3/pkg"/>
    <n v="7.2359999999999998"/>
    <n v="3"/>
    <n v="0.7"/>
    <n v="-6.0299999999999976"/>
  </r>
  <r>
    <n v="8846"/>
    <s v="CA-2014-156664"/>
    <x v="3"/>
    <x v="404"/>
    <d v="2014-12-24T00:00:00"/>
    <s v="Standard Class"/>
    <s v="BP-11290"/>
    <s v="Beth Paige"/>
    <x v="0"/>
    <s v="United States"/>
    <s v="Columbus"/>
    <x v="24"/>
    <n v="43229"/>
    <x v="3"/>
    <s v="OFF-FA-10002988"/>
    <x v="1"/>
    <x v="13"/>
    <s v="Ideal Clamps"/>
    <n v="4.8239999999999998"/>
    <n v="3"/>
    <n v="0.2"/>
    <n v="1.7486999999999999"/>
  </r>
  <r>
    <n v="8847"/>
    <s v="CA-2014-156664"/>
    <x v="3"/>
    <x v="404"/>
    <d v="2014-12-24T00:00:00"/>
    <s v="Standard Class"/>
    <s v="BP-11290"/>
    <s v="Beth Paige"/>
    <x v="0"/>
    <s v="United States"/>
    <s v="Columbus"/>
    <x v="24"/>
    <n v="43229"/>
    <x v="3"/>
    <s v="OFF-PA-10002222"/>
    <x v="1"/>
    <x v="10"/>
    <s v="Xerox Color Copier Paper, 11&quot; x 17&quot;, Ream"/>
    <n v="91.360000000000014"/>
    <n v="5"/>
    <n v="0.2"/>
    <n v="29.691999999999993"/>
  </r>
  <r>
    <n v="8848"/>
    <s v="CA-2014-156664"/>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s v="CA-2012-140718"/>
    <x v="1"/>
    <x v="740"/>
    <d v="2012-07-04T00:00:00"/>
    <s v="First Class"/>
    <s v="FA-14230"/>
    <s v="Frank Atkinson"/>
    <x v="1"/>
    <s v="United States"/>
    <s v="Raleigh"/>
    <x v="3"/>
    <n v="27604"/>
    <x v="0"/>
    <s v="TEC-PH-10003505"/>
    <x v="2"/>
    <x v="7"/>
    <s v="Geemarc AmpliPOWER60"/>
    <n v="74.239999999999995"/>
    <n v="1"/>
    <n v="0.2"/>
    <n v="8.3519999999999932"/>
  </r>
  <r>
    <n v="8850"/>
    <s v="CA-2012-140718"/>
    <x v="1"/>
    <x v="740"/>
    <d v="2012-07-04T00:00:00"/>
    <s v="First Class"/>
    <s v="FA-14230"/>
    <s v="Frank Atkinson"/>
    <x v="1"/>
    <s v="United States"/>
    <s v="Raleigh"/>
    <x v="3"/>
    <n v="27604"/>
    <x v="0"/>
    <s v="FUR-FU-10000076"/>
    <x v="0"/>
    <x v="5"/>
    <s v="24-Hour Round Wall Clock"/>
    <n v="159.84000000000003"/>
    <n v="10"/>
    <n v="0.2"/>
    <n v="45.954000000000008"/>
  </r>
  <r>
    <n v="8851"/>
    <s v="CA-2012-140718"/>
    <x v="1"/>
    <x v="740"/>
    <d v="2012-07-04T00:00:00"/>
    <s v="First Class"/>
    <s v="FA-14230"/>
    <s v="Frank Atkinson"/>
    <x v="1"/>
    <s v="United States"/>
    <s v="Raleigh"/>
    <x v="3"/>
    <n v="27604"/>
    <x v="0"/>
    <s v="OFF-BI-10004728"/>
    <x v="1"/>
    <x v="8"/>
    <s v="Wilson Jones Turn Tabs Binder Tool for Ring Binders"/>
    <n v="2.8920000000000008"/>
    <n v="2"/>
    <n v="0.7"/>
    <n v="-2.3136000000000001"/>
  </r>
  <r>
    <n v="8852"/>
    <s v="CA-2012-140718"/>
    <x v="1"/>
    <x v="740"/>
    <d v="2012-07-04T00:00:00"/>
    <s v="First Class"/>
    <s v="FA-14230"/>
    <s v="Frank Atkinson"/>
    <x v="1"/>
    <s v="United States"/>
    <s v="Raleigh"/>
    <x v="3"/>
    <n v="27604"/>
    <x v="0"/>
    <s v="OFF-PA-10002250"/>
    <x v="1"/>
    <x v="10"/>
    <s v="Things To Do Today Pad"/>
    <n v="9.3920000000000012"/>
    <n v="2"/>
    <n v="0.2"/>
    <n v="3.2871999999999999"/>
  </r>
  <r>
    <n v="8853"/>
    <s v="CA-2011-119977"/>
    <x v="2"/>
    <x v="1169"/>
    <d v="2011-10-13T00:00:00"/>
    <s v="Second Class"/>
    <s v="DN-13690"/>
    <s v="Duane Noonan"/>
    <x v="0"/>
    <s v="United States"/>
    <s v="New York City"/>
    <x v="15"/>
    <n v="10011"/>
    <x v="3"/>
    <s v="OFF-PA-10003823"/>
    <x v="1"/>
    <x v="10"/>
    <s v="Xerox 197"/>
    <n v="123.92"/>
    <n v="4"/>
    <n v="0"/>
    <n v="55.763999999999996"/>
  </r>
  <r>
    <n v="8854"/>
    <s v="US-2012-115343"/>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s v="US-2012-115343"/>
    <x v="1"/>
    <x v="357"/>
    <d v="2012-09-25T00:00:00"/>
    <s v="First Class"/>
    <s v="FO-14305"/>
    <s v="Frank Olsen"/>
    <x v="0"/>
    <s v="United States"/>
    <s v="Philadelphia"/>
    <x v="9"/>
    <n v="19143"/>
    <x v="3"/>
    <s v="TEC-AC-10003832"/>
    <x v="2"/>
    <x v="11"/>
    <s v="Logitech P710e Mobile Speakerphone"/>
    <n v="617.97600000000011"/>
    <n v="3"/>
    <n v="0.2"/>
    <n v="-7.724700000000098"/>
  </r>
  <r>
    <n v="8856"/>
    <s v="CA-2014-163671"/>
    <x v="3"/>
    <x v="165"/>
    <d v="2014-12-31T00:00:00"/>
    <s v="Standard Class"/>
    <s v="DP-13105"/>
    <s v="Dave Poirier"/>
    <x v="1"/>
    <s v="United States"/>
    <s v="Meridian"/>
    <x v="45"/>
    <n v="83642"/>
    <x v="1"/>
    <s v="OFF-BI-10001679"/>
    <x v="1"/>
    <x v="8"/>
    <s v="GBC Instant Index System for Binding Systems"/>
    <n v="21.312000000000005"/>
    <n v="3"/>
    <n v="0.2"/>
    <n v="7.9919999999999991"/>
  </r>
  <r>
    <n v="8857"/>
    <s v="CA-2014-135909"/>
    <x v="3"/>
    <x v="119"/>
    <d v="2014-10-21T00:00:00"/>
    <s v="Standard Class"/>
    <s v="JW-15220"/>
    <s v="Jane Waco"/>
    <x v="1"/>
    <s v="United States"/>
    <s v="Sacramento"/>
    <x v="1"/>
    <n v="95823"/>
    <x v="1"/>
    <s v="TEC-AC-10002335"/>
    <x v="2"/>
    <x v="11"/>
    <s v="Logitech Media Keyboard K200"/>
    <n v="209.94"/>
    <n v="6"/>
    <n v="0"/>
    <n v="39.888599999999997"/>
  </r>
  <r>
    <n v="8858"/>
    <s v="CA-2014-135909"/>
    <x v="3"/>
    <x v="119"/>
    <d v="2014-10-21T00:00:00"/>
    <s v="Standard Class"/>
    <s v="JW-15220"/>
    <s v="Jane Waco"/>
    <x v="1"/>
    <s v="United States"/>
    <s v="Sacramento"/>
    <x v="1"/>
    <n v="95823"/>
    <x v="1"/>
    <s v="TEC-PH-10003187"/>
    <x v="2"/>
    <x v="7"/>
    <s v="Anker Astro Mini 3000mAh Ultra-Compact Portable Charger"/>
    <n v="31.983999999999998"/>
    <n v="2"/>
    <n v="0.2"/>
    <n v="-7.9959999999999996"/>
  </r>
  <r>
    <n v="8859"/>
    <s v="CA-2014-135909"/>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s v="US-2014-114356"/>
    <x v="3"/>
    <x v="648"/>
    <d v="2014-08-27T00:00:00"/>
    <s v="Standard Class"/>
    <s v="TT-21460"/>
    <s v="Tonja Turnell"/>
    <x v="2"/>
    <s v="United States"/>
    <s v="Charlotte"/>
    <x v="3"/>
    <n v="28205"/>
    <x v="0"/>
    <s v="TEC-PH-10003171"/>
    <x v="2"/>
    <x v="7"/>
    <s v="Plantronics Encore H101 Dual Earpieces Headset"/>
    <n v="35.96"/>
    <n v="1"/>
    <n v="0.2"/>
    <n v="3.5959999999999983"/>
  </r>
  <r>
    <n v="8861"/>
    <s v="CA-2012-125934"/>
    <x v="1"/>
    <x v="861"/>
    <d v="2012-09-18T00:00:00"/>
    <s v="Standard Class"/>
    <s v="SN-20560"/>
    <s v="Skye Norling"/>
    <x v="2"/>
    <s v="United States"/>
    <s v="Paterson"/>
    <x v="30"/>
    <n v="7501"/>
    <x v="3"/>
    <s v="OFF-LA-10000414"/>
    <x v="1"/>
    <x v="2"/>
    <s v="Avery 503"/>
    <n v="31.049999999999997"/>
    <n v="3"/>
    <n v="0"/>
    <n v="14.904"/>
  </r>
  <r>
    <n v="8862"/>
    <s v="CA-2012-125934"/>
    <x v="1"/>
    <x v="861"/>
    <d v="2012-09-18T00:00:00"/>
    <s v="Standard Class"/>
    <s v="SN-20560"/>
    <s v="Skye Norling"/>
    <x v="2"/>
    <s v="United States"/>
    <s v="Paterson"/>
    <x v="30"/>
    <n v="7501"/>
    <x v="3"/>
    <s v="FUR-FU-10002107"/>
    <x v="0"/>
    <x v="5"/>
    <s v="Eldon Pizzaz Desk Accessories"/>
    <n v="8.92"/>
    <n v="4"/>
    <n v="0"/>
    <n v="3.9248000000000003"/>
  </r>
  <r>
    <n v="8863"/>
    <s v="CA-2012-125934"/>
    <x v="1"/>
    <x v="861"/>
    <d v="2012-09-18T00:00:00"/>
    <s v="Standard Class"/>
    <s v="SN-20560"/>
    <s v="Skye Norling"/>
    <x v="2"/>
    <s v="United States"/>
    <s v="Paterson"/>
    <x v="30"/>
    <n v="7501"/>
    <x v="3"/>
    <s v="OFF-BI-10004593"/>
    <x v="1"/>
    <x v="8"/>
    <s v="Ibico Laser Imprintable Binding System Covers"/>
    <n v="209.6"/>
    <n v="4"/>
    <n v="0"/>
    <n v="96.415999999999997"/>
  </r>
  <r>
    <n v="8864"/>
    <s v="CA-2012-125934"/>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s v="CA-2012-125934"/>
    <x v="1"/>
    <x v="861"/>
    <d v="2012-09-18T00:00:00"/>
    <s v="Standard Class"/>
    <s v="SN-20560"/>
    <s v="Skye Norling"/>
    <x v="2"/>
    <s v="United States"/>
    <s v="Paterson"/>
    <x v="30"/>
    <n v="7501"/>
    <x v="3"/>
    <s v="OFF-PA-10000556"/>
    <x v="1"/>
    <x v="10"/>
    <s v="Xerox 208"/>
    <n v="38.880000000000003"/>
    <n v="6"/>
    <n v="0"/>
    <n v="18.662400000000002"/>
  </r>
  <r>
    <n v="8866"/>
    <s v="CA-2012-158148"/>
    <x v="1"/>
    <x v="139"/>
    <d v="2012-12-26T00:00:00"/>
    <s v="Standard Class"/>
    <s v="JM-15865"/>
    <s v="John Murray"/>
    <x v="0"/>
    <s v="United States"/>
    <s v="Arlington"/>
    <x v="17"/>
    <n v="22204"/>
    <x v="0"/>
    <s v="OFF-AP-10003281"/>
    <x v="1"/>
    <x v="9"/>
    <s v="Acco 6 Outlet Guardian Standard Surge Suppressor"/>
    <n v="36.269999999999996"/>
    <n v="3"/>
    <n v="0"/>
    <n v="10.880999999999997"/>
  </r>
  <r>
    <n v="8867"/>
    <s v="CA-2011-120411"/>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s v="CA-2011-120411"/>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s v="CA-2013-158260"/>
    <x v="0"/>
    <x v="254"/>
    <d v="2013-11-09T00:00:00"/>
    <s v="Standard Class"/>
    <s v="CC-12475"/>
    <s v="Cindy Chapman"/>
    <x v="0"/>
    <s v="United States"/>
    <s v="San Diego"/>
    <x v="1"/>
    <n v="92037"/>
    <x v="1"/>
    <s v="TEC-MA-10003176"/>
    <x v="2"/>
    <x v="15"/>
    <s v="Okidata B400 Printer"/>
    <n v="686.40000000000009"/>
    <n v="2"/>
    <n v="0.2"/>
    <n v="77.219999999999914"/>
  </r>
  <r>
    <n v="8870"/>
    <s v="CA-2014-101805"/>
    <x v="3"/>
    <x v="96"/>
    <d v="2014-12-07T00:00:00"/>
    <s v="Standard Class"/>
    <s v="SH-19975"/>
    <s v="Sally Hughsby"/>
    <x v="1"/>
    <s v="United States"/>
    <s v="Seattle"/>
    <x v="4"/>
    <n v="98105"/>
    <x v="1"/>
    <s v="OFF-BI-10002003"/>
    <x v="1"/>
    <x v="8"/>
    <s v="Ibico Presentation Index for Binding Systems"/>
    <n v="15.920000000000002"/>
    <n v="5"/>
    <n v="0.2"/>
    <n v="5.3729999999999993"/>
  </r>
  <r>
    <n v="8871"/>
    <s v="CA-2014-101805"/>
    <x v="3"/>
    <x v="96"/>
    <d v="2014-12-07T00:00:00"/>
    <s v="Standard Class"/>
    <s v="SH-19975"/>
    <s v="Sally Hughsby"/>
    <x v="1"/>
    <s v="United States"/>
    <s v="Seattle"/>
    <x v="4"/>
    <n v="98105"/>
    <x v="1"/>
    <s v="FUR-FU-10000023"/>
    <x v="0"/>
    <x v="5"/>
    <s v="Eldon Wave Desk Accessories"/>
    <n v="70.679999999999993"/>
    <n v="12"/>
    <n v="0"/>
    <n v="31.099200000000003"/>
  </r>
  <r>
    <n v="8872"/>
    <s v="CA-2014-101805"/>
    <x v="3"/>
    <x v="96"/>
    <d v="2014-12-07T00:00:00"/>
    <s v="Standard Class"/>
    <s v="SH-19975"/>
    <s v="Sally Hughsby"/>
    <x v="1"/>
    <s v="United States"/>
    <s v="Seattle"/>
    <x v="4"/>
    <n v="98105"/>
    <x v="1"/>
    <s v="OFF-ST-10002756"/>
    <x v="1"/>
    <x v="4"/>
    <s v="Tennsco Stur-D-Stor Boltless Shelving, 5 Shelves, 24&quot; Deep, Sand"/>
    <n v="541.24"/>
    <n v="4"/>
    <n v="0"/>
    <n v="5.4124000000000478"/>
  </r>
  <r>
    <n v="8873"/>
    <s v="US-2011-105137"/>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s v="US-2011-105137"/>
    <x v="2"/>
    <x v="982"/>
    <d v="2011-10-10T00:00:00"/>
    <s v="Same Day"/>
    <s v="RB-19435"/>
    <s v="Richard Bierner"/>
    <x v="0"/>
    <s v="United States"/>
    <s v="Columbus"/>
    <x v="24"/>
    <n v="43229"/>
    <x v="3"/>
    <s v="OFF-BI-10002429"/>
    <x v="1"/>
    <x v="8"/>
    <s v="Premier Elliptical Ring Binder, Black"/>
    <n v="18.264000000000003"/>
    <n v="2"/>
    <n v="0.7"/>
    <n v="-13.393599999999999"/>
  </r>
  <r>
    <n v="8875"/>
    <s v="CA-2014-142489"/>
    <x v="3"/>
    <x v="237"/>
    <d v="2014-11-17T00:00:00"/>
    <s v="Second Class"/>
    <s v="TC-21295"/>
    <s v="Toby Carlisle"/>
    <x v="0"/>
    <s v="United States"/>
    <s v="Houston"/>
    <x v="5"/>
    <n v="77095"/>
    <x v="2"/>
    <s v="OFF-BI-10003684"/>
    <x v="1"/>
    <x v="8"/>
    <s v="Wilson Jones Legal Size Ring Binders"/>
    <n v="21.989999999999995"/>
    <n v="5"/>
    <n v="0.8"/>
    <n v="-32.984999999999999"/>
  </r>
  <r>
    <n v="8876"/>
    <s v="US-2013-141264"/>
    <x v="0"/>
    <x v="572"/>
    <d v="2013-08-20T00:00:00"/>
    <s v="Standard Class"/>
    <s v="CT-11995"/>
    <s v="Carol Triggs"/>
    <x v="0"/>
    <s v="United States"/>
    <s v="Irving"/>
    <x v="5"/>
    <n v="75061"/>
    <x v="2"/>
    <s v="OFF-SU-10003505"/>
    <x v="1"/>
    <x v="14"/>
    <s v="Premier Electric Letter Opener"/>
    <n v="185.376"/>
    <n v="2"/>
    <n v="0.2"/>
    <n v="-34.758000000000017"/>
  </r>
  <r>
    <n v="8877"/>
    <s v="US-2013-141264"/>
    <x v="0"/>
    <x v="572"/>
    <d v="2013-08-20T00:00:00"/>
    <s v="Standard Class"/>
    <s v="CT-11995"/>
    <s v="Carol Triggs"/>
    <x v="0"/>
    <s v="United States"/>
    <s v="Irving"/>
    <x v="5"/>
    <n v="75061"/>
    <x v="2"/>
    <s v="OFF-AP-10002534"/>
    <x v="1"/>
    <x v="9"/>
    <s v="3.6 Cubic Foot Counter Height Office Refrigerator"/>
    <n v="58.923999999999985"/>
    <n v="1"/>
    <n v="0.8"/>
    <n v="-153.20240000000001"/>
  </r>
  <r>
    <n v="8878"/>
    <s v="CA-2014-126928"/>
    <x v="3"/>
    <x v="697"/>
    <d v="2014-09-24T00:00:00"/>
    <s v="Standard Class"/>
    <s v="GZ-14470"/>
    <s v="Gary Zandusky"/>
    <x v="0"/>
    <s v="United States"/>
    <s v="Morristown"/>
    <x v="30"/>
    <n v="7960"/>
    <x v="3"/>
    <s v="TEC-MA-10004626"/>
    <x v="2"/>
    <x v="15"/>
    <s v="Lexmark 20R1285 X6650 Wireless All-in-One Printer"/>
    <n v="480"/>
    <n v="4"/>
    <n v="0"/>
    <n v="225.6"/>
  </r>
  <r>
    <n v="8879"/>
    <s v="CA-2014-126928"/>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s v="US-2012-107944"/>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s v="US-2012-107944"/>
    <x v="1"/>
    <x v="391"/>
    <d v="2012-03-25T00:00:00"/>
    <s v="First Class"/>
    <s v="AM-10360"/>
    <s v="Alice McCarthy"/>
    <x v="1"/>
    <s v="United States"/>
    <s v="Los Angeles"/>
    <x v="1"/>
    <n v="90008"/>
    <x v="1"/>
    <s v="TEC-AC-10000736"/>
    <x v="2"/>
    <x v="11"/>
    <s v="Logitech G600 MMO Gaming Mouse"/>
    <n v="239.96999999999997"/>
    <n v="3"/>
    <n v="0"/>
    <n v="86.389199999999988"/>
  </r>
  <r>
    <n v="8882"/>
    <s v="CA-2013-135594"/>
    <x v="0"/>
    <x v="1186"/>
    <d v="2013-07-04T00:00:00"/>
    <s v="Second Class"/>
    <s v="AH-10120"/>
    <s v="Adrian Hane"/>
    <x v="2"/>
    <s v="United States"/>
    <s v="Aurora"/>
    <x v="10"/>
    <n v="60505"/>
    <x v="2"/>
    <s v="TEC-AC-10003038"/>
    <x v="2"/>
    <x v="11"/>
    <s v="Kingston Digital DataTraveler 16GB USB 2.0"/>
    <n v="50.120000000000005"/>
    <n v="7"/>
    <n v="0.2"/>
    <n v="-0.62650000000000716"/>
  </r>
  <r>
    <n v="8883"/>
    <s v="US-2014-115252"/>
    <x v="3"/>
    <x v="179"/>
    <d v="2014-10-26T00:00:00"/>
    <s v="Standard Class"/>
    <s v="MY-18295"/>
    <s v="Muhammed Yedwab"/>
    <x v="1"/>
    <s v="United States"/>
    <s v="Durham"/>
    <x v="3"/>
    <n v="27707"/>
    <x v="0"/>
    <s v="TEC-PH-10004071"/>
    <x v="2"/>
    <x v="7"/>
    <s v="PayAnywhere Card Reader"/>
    <n v="15.984000000000002"/>
    <n v="2"/>
    <n v="0.2"/>
    <n v="1.3986000000000001"/>
  </r>
  <r>
    <n v="8884"/>
    <s v="US-2014-115252"/>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s v="CA-2011-107398"/>
    <x v="2"/>
    <x v="55"/>
    <d v="2011-08-30T00:00:00"/>
    <s v="Standard Class"/>
    <s v="BS-11590"/>
    <s v="Brendan Sweed"/>
    <x v="1"/>
    <s v="United States"/>
    <s v="Columbus"/>
    <x v="24"/>
    <n v="43229"/>
    <x v="3"/>
    <s v="OFF-BI-10001982"/>
    <x v="1"/>
    <x v="8"/>
    <s v="Wilson Jones Custom Binder Spines &amp; Labels"/>
    <n v="6.5280000000000014"/>
    <n v="4"/>
    <n v="0.7"/>
    <n v="-4.5695999999999994"/>
  </r>
  <r>
    <n v="8886"/>
    <s v="CA-2011-107398"/>
    <x v="2"/>
    <x v="55"/>
    <d v="2011-08-30T00:00:00"/>
    <s v="Standard Class"/>
    <s v="BS-11590"/>
    <s v="Brendan Sweed"/>
    <x v="1"/>
    <s v="United States"/>
    <s v="Columbus"/>
    <x v="24"/>
    <n v="43229"/>
    <x v="3"/>
    <s v="OFF-BI-10004141"/>
    <x v="1"/>
    <x v="8"/>
    <s v="Insertable Tab Indexes For Data Binders"/>
    <n v="2.8620000000000005"/>
    <n v="3"/>
    <n v="0.7"/>
    <n v="-2.2896000000000001"/>
  </r>
  <r>
    <n v="8887"/>
    <s v="CA-2011-107398"/>
    <x v="2"/>
    <x v="55"/>
    <d v="2011-08-30T00:00:00"/>
    <s v="Standard Class"/>
    <s v="BS-11590"/>
    <s v="Brendan Sweed"/>
    <x v="1"/>
    <s v="United States"/>
    <s v="Columbus"/>
    <x v="24"/>
    <n v="43229"/>
    <x v="3"/>
    <s v="OFF-BI-10002103"/>
    <x v="1"/>
    <x v="8"/>
    <s v="Cardinal Slant-D Ring Binder, Heavy Gauge Vinyl"/>
    <n v="20.856000000000002"/>
    <n v="8"/>
    <n v="0.7"/>
    <n v="-16.684799999999996"/>
  </r>
  <r>
    <n v="8888"/>
    <s v="CA-2011-169642"/>
    <x v="2"/>
    <x v="923"/>
    <d v="2011-07-30T00:00:00"/>
    <s v="Second Class"/>
    <s v="BB-10990"/>
    <s v="Barry Blumstein"/>
    <x v="1"/>
    <s v="United States"/>
    <s v="Los Angeles"/>
    <x v="1"/>
    <n v="90036"/>
    <x v="1"/>
    <s v="OFF-ST-10002574"/>
    <x v="1"/>
    <x v="4"/>
    <s v="SAFCO Commercial Wire Shelving, Black"/>
    <n v="276.27999999999997"/>
    <n v="2"/>
    <n v="0"/>
    <n v="0"/>
  </r>
  <r>
    <n v="8889"/>
    <s v="CA-2014-103968"/>
    <x v="3"/>
    <x v="96"/>
    <d v="2014-12-08T00:00:00"/>
    <s v="Standard Class"/>
    <s v="ML-17755"/>
    <s v="Max Ludwig"/>
    <x v="2"/>
    <s v="United States"/>
    <s v="Stockton"/>
    <x v="1"/>
    <n v="95207"/>
    <x v="1"/>
    <s v="FUR-FU-10003394"/>
    <x v="0"/>
    <x v="5"/>
    <s v="Tenex &quot;The Solids&quot; Textured Chair Mats"/>
    <n v="629.64"/>
    <n v="9"/>
    <n v="0"/>
    <n v="107.03879999999994"/>
  </r>
  <r>
    <n v="8890"/>
    <s v="CA-2013-147256"/>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s v="CA-2013-147256"/>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s v="CA-2013-162159"/>
    <x v="0"/>
    <x v="1142"/>
    <d v="2013-09-19T00:00:00"/>
    <s v="First Class"/>
    <s v="CR-12625"/>
    <s v="Corey Roper"/>
    <x v="2"/>
    <s v="United States"/>
    <s v="Columbus"/>
    <x v="32"/>
    <n v="31907"/>
    <x v="0"/>
    <s v="FUR-CH-10001146"/>
    <x v="0"/>
    <x v="1"/>
    <s v="Global Value Mid-Back Manager's Chair, Gray"/>
    <n v="121.78"/>
    <n v="2"/>
    <n v="0"/>
    <n v="30.444999999999993"/>
  </r>
  <r>
    <n v="8893"/>
    <s v="CA-2012-111038"/>
    <x v="1"/>
    <x v="494"/>
    <d v="2012-12-06T00:00:00"/>
    <s v="Standard Class"/>
    <s v="LC-16960"/>
    <s v="Lindsay Castell"/>
    <x v="2"/>
    <s v="United States"/>
    <s v="San Diego"/>
    <x v="1"/>
    <n v="92037"/>
    <x v="1"/>
    <s v="FUR-CH-10003973"/>
    <x v="0"/>
    <x v="1"/>
    <s v="GuestStacker Chair with Chrome Finish Legs"/>
    <n v="2676.672"/>
    <n v="9"/>
    <n v="0.2"/>
    <n v="267.66720000000009"/>
  </r>
  <r>
    <n v="8894"/>
    <s v="CA-2011-124723"/>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s v="CA-2013-167241"/>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s v="CA-2013-167241"/>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s v="CA-2013-167241"/>
    <x v="0"/>
    <x v="243"/>
    <d v="2013-08-23T00:00:00"/>
    <s v="Standard Class"/>
    <s v="BD-11320"/>
    <s v="Bill Donatelli"/>
    <x v="0"/>
    <s v="United States"/>
    <s v="Los Angeles"/>
    <x v="1"/>
    <n v="90004"/>
    <x v="1"/>
    <s v="TEC-PH-10004614"/>
    <x v="2"/>
    <x v="7"/>
    <s v="AT&amp;T 841000 Phone"/>
    <n v="165.60000000000002"/>
    <n v="3"/>
    <n v="0.2"/>
    <n v="10.349999999999994"/>
  </r>
  <r>
    <n v="8898"/>
    <s v="CA-2013-167241"/>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s v="CA-2012-163237"/>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s v="CA-2012-163237"/>
    <x v="1"/>
    <x v="976"/>
    <d v="2012-08-09T00:00:00"/>
    <s v="Second Class"/>
    <s v="EM-14095"/>
    <s v="Eudokia Martin"/>
    <x v="1"/>
    <s v="United States"/>
    <s v="Springfield"/>
    <x v="17"/>
    <n v="22153"/>
    <x v="0"/>
    <s v="OFF-LA-10004545"/>
    <x v="1"/>
    <x v="2"/>
    <s v="Avery 50"/>
    <n v="25.06"/>
    <n v="2"/>
    <n v="0"/>
    <n v="11.778199999999998"/>
  </r>
  <r>
    <n v="8901"/>
    <s v="CA-2013-150483"/>
    <x v="0"/>
    <x v="1207"/>
    <d v="2013-06-05T00:00:00"/>
    <s v="Standard Class"/>
    <s v="BP-11290"/>
    <s v="Beth Paige"/>
    <x v="0"/>
    <s v="United States"/>
    <s v="Decatur"/>
    <x v="10"/>
    <n v="62521"/>
    <x v="2"/>
    <s v="FUR-FU-10001379"/>
    <x v="0"/>
    <x v="5"/>
    <s v="Executive Impressions 16-1/2&quot; Circular Wall Clock"/>
    <n v="32.064"/>
    <n v="3"/>
    <n v="0.6"/>
    <n v="-12.825599999999994"/>
  </r>
  <r>
    <n v="8902"/>
    <s v="CA-2013-150483"/>
    <x v="0"/>
    <x v="1207"/>
    <d v="2013-06-05T00:00:00"/>
    <s v="Standard Class"/>
    <s v="BP-11290"/>
    <s v="Beth Paige"/>
    <x v="0"/>
    <s v="United States"/>
    <s v="Decatur"/>
    <x v="10"/>
    <n v="62521"/>
    <x v="2"/>
    <s v="OFF-PA-10001846"/>
    <x v="1"/>
    <x v="10"/>
    <s v="Xerox 1899"/>
    <n v="18.496000000000002"/>
    <n v="4"/>
    <n v="0.2"/>
    <n v="6.7048000000000005"/>
  </r>
  <r>
    <n v="8903"/>
    <s v="CA-2013-150483"/>
    <x v="0"/>
    <x v="1207"/>
    <d v="2013-06-05T00:00:00"/>
    <s v="Standard Class"/>
    <s v="BP-11290"/>
    <s v="Beth Paige"/>
    <x v="0"/>
    <s v="United States"/>
    <s v="Decatur"/>
    <x v="10"/>
    <n v="62521"/>
    <x v="2"/>
    <s v="FUR-CH-10000422"/>
    <x v="0"/>
    <x v="1"/>
    <s v="Global Highback Leather Tilter in Burgundy"/>
    <n v="191.07899999999998"/>
    <n v="3"/>
    <n v="0.3"/>
    <n v="-38.215799999999973"/>
  </r>
  <r>
    <n v="8904"/>
    <s v="CA-2013-150483"/>
    <x v="0"/>
    <x v="1207"/>
    <d v="2013-06-05T00:00:00"/>
    <s v="Standard Class"/>
    <s v="BP-11290"/>
    <s v="Beth Paige"/>
    <x v="0"/>
    <s v="United States"/>
    <s v="Decatur"/>
    <x v="10"/>
    <n v="62521"/>
    <x v="2"/>
    <s v="OFF-PA-10004621"/>
    <x v="1"/>
    <x v="10"/>
    <s v="Xerox 212"/>
    <n v="10.368000000000002"/>
    <n v="2"/>
    <n v="0.2"/>
    <n v="3.6288"/>
  </r>
  <r>
    <n v="8905"/>
    <s v="US-2013-126431"/>
    <x v="0"/>
    <x v="949"/>
    <d v="2013-07-02T00:00:00"/>
    <s v="Same Day"/>
    <s v="SU-20665"/>
    <s v="Stephanie Ulpright"/>
    <x v="2"/>
    <s v="United States"/>
    <s v="New York City"/>
    <x v="15"/>
    <n v="10009"/>
    <x v="3"/>
    <s v="OFF-LA-10001474"/>
    <x v="1"/>
    <x v="2"/>
    <s v="Avery 477"/>
    <n v="30.53"/>
    <n v="1"/>
    <n v="0"/>
    <n v="14.043800000000001"/>
  </r>
  <r>
    <n v="8906"/>
    <s v="US-2013-126431"/>
    <x v="0"/>
    <x v="949"/>
    <d v="2013-07-02T00:00:00"/>
    <s v="Same Day"/>
    <s v="SU-20665"/>
    <s v="Stephanie Ulpright"/>
    <x v="2"/>
    <s v="United States"/>
    <s v="New York City"/>
    <x v="15"/>
    <n v="10009"/>
    <x v="3"/>
    <s v="TEC-AC-10001635"/>
    <x v="2"/>
    <x v="11"/>
    <s v="KeyTronic KT400U2 - Keyboard - Black"/>
    <n v="30.839999999999996"/>
    <n v="3"/>
    <n v="0"/>
    <n v="6.1679999999999975"/>
  </r>
  <r>
    <n v="8907"/>
    <s v="US-2013-126431"/>
    <x v="0"/>
    <x v="949"/>
    <d v="2013-07-02T00:00:00"/>
    <s v="Same Day"/>
    <s v="SU-20665"/>
    <s v="Stephanie Ulpright"/>
    <x v="2"/>
    <s v="United States"/>
    <s v="New York City"/>
    <x v="15"/>
    <n v="10009"/>
    <x v="3"/>
    <s v="OFF-PA-10001950"/>
    <x v="1"/>
    <x v="10"/>
    <s v="Southworth 25% Cotton Antique Laid Paper &amp; Envelopes"/>
    <n v="75.06"/>
    <n v="9"/>
    <n v="0"/>
    <n v="33.776999999999994"/>
  </r>
  <r>
    <n v="8908"/>
    <s v="CA-2013-139934"/>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s v="CA-2012-109603"/>
    <x v="1"/>
    <x v="1208"/>
    <d v="2012-02-01T00:00:00"/>
    <s v="Standard Class"/>
    <s v="EM-13825"/>
    <s v="Elizabeth Moffitt"/>
    <x v="1"/>
    <s v="United States"/>
    <s v="Moreno Valley"/>
    <x v="1"/>
    <n v="92553"/>
    <x v="1"/>
    <s v="OFF-PA-10003790"/>
    <x v="1"/>
    <x v="10"/>
    <s v="Xerox 1991"/>
    <n v="182.72"/>
    <n v="8"/>
    <n v="0"/>
    <n v="84.051199999999994"/>
  </r>
  <r>
    <n v="8910"/>
    <s v="CA-2014-160661"/>
    <x v="3"/>
    <x v="960"/>
    <d v="2014-11-02T00:00:00"/>
    <s v="Standard Class"/>
    <s v="SA-20830"/>
    <s v="Sue Ann Reed"/>
    <x v="0"/>
    <s v="United States"/>
    <s v="Everett"/>
    <x v="31"/>
    <n v="2149"/>
    <x v="3"/>
    <s v="OFF-LA-10002475"/>
    <x v="1"/>
    <x v="2"/>
    <s v="Avery 519"/>
    <n v="21.93"/>
    <n v="3"/>
    <n v="0"/>
    <n v="10.307099999999998"/>
  </r>
  <r>
    <n v="8911"/>
    <s v="CA-2014-102610"/>
    <x v="3"/>
    <x v="259"/>
    <d v="2014-11-09T00:00:00"/>
    <s v="Standard Class"/>
    <s v="CA-12265"/>
    <s v="Christina Anderson"/>
    <x v="0"/>
    <s v="United States"/>
    <s v="Chattanooga"/>
    <x v="18"/>
    <n v="37421"/>
    <x v="0"/>
    <s v="TEC-AC-10000303"/>
    <x v="2"/>
    <x v="11"/>
    <s v="Logitech M510 Wireless Mouse"/>
    <n v="95.976000000000013"/>
    <n v="3"/>
    <n v="0.2"/>
    <n v="15.596099999999996"/>
  </r>
  <r>
    <n v="8912"/>
    <s v="CA-2014-102610"/>
    <x v="3"/>
    <x v="259"/>
    <d v="2014-11-09T00:00:00"/>
    <s v="Standard Class"/>
    <s v="CA-12265"/>
    <s v="Christina Anderson"/>
    <x v="0"/>
    <s v="United States"/>
    <s v="Chattanooga"/>
    <x v="18"/>
    <n v="37421"/>
    <x v="0"/>
    <s v="TEC-PH-10000127"/>
    <x v="2"/>
    <x v="7"/>
    <s v="iOttie XL Car Mount"/>
    <n v="143.928"/>
    <n v="9"/>
    <n v="0.2"/>
    <n v="-32.383800000000008"/>
  </r>
  <r>
    <n v="8913"/>
    <s v="CA-2014-102610"/>
    <x v="3"/>
    <x v="259"/>
    <d v="2014-11-09T00:00:00"/>
    <s v="Standard Class"/>
    <s v="CA-12265"/>
    <s v="Christina Anderson"/>
    <x v="0"/>
    <s v="United States"/>
    <s v="Chattanooga"/>
    <x v="18"/>
    <n v="37421"/>
    <x v="0"/>
    <s v="OFF-BI-10004364"/>
    <x v="1"/>
    <x v="8"/>
    <s v="Storex Dura Pro Binders"/>
    <n v="3.5640000000000009"/>
    <n v="2"/>
    <n v="0.7"/>
    <n v="-2.9700000000000006"/>
  </r>
  <r>
    <n v="8914"/>
    <s v="CA-2014-102610"/>
    <x v="3"/>
    <x v="259"/>
    <d v="2014-11-09T00:00:00"/>
    <s v="Standard Class"/>
    <s v="CA-12265"/>
    <s v="Christina Anderson"/>
    <x v="0"/>
    <s v="United States"/>
    <s v="Chattanooga"/>
    <x v="18"/>
    <n v="37421"/>
    <x v="0"/>
    <s v="OFF-LA-10002195"/>
    <x v="1"/>
    <x v="2"/>
    <s v="Avery 481"/>
    <n v="4.9280000000000008"/>
    <n v="2"/>
    <n v="0.2"/>
    <n v="1.7247999999999997"/>
  </r>
  <r>
    <n v="8915"/>
    <s v="US-2013-144057"/>
    <x v="0"/>
    <x v="195"/>
    <d v="2013-05-14T00:00:00"/>
    <s v="Standard Class"/>
    <s v="CV-12805"/>
    <s v="Cynthia Voltz"/>
    <x v="1"/>
    <s v="United States"/>
    <s v="Austin"/>
    <x v="5"/>
    <n v="78745"/>
    <x v="2"/>
    <s v="OFF-ST-10001490"/>
    <x v="1"/>
    <x v="4"/>
    <s v="Hot File 7-Pocket, Floor Stand"/>
    <n v="856.65600000000006"/>
    <n v="6"/>
    <n v="0.2"/>
    <n v="107.08199999999985"/>
  </r>
  <r>
    <n v="8916"/>
    <s v="US-2013-144057"/>
    <x v="0"/>
    <x v="195"/>
    <d v="2013-05-14T00:00:00"/>
    <s v="Standard Class"/>
    <s v="CV-12805"/>
    <s v="Cynthia Voltz"/>
    <x v="1"/>
    <s v="United States"/>
    <s v="Austin"/>
    <x v="5"/>
    <n v="78745"/>
    <x v="2"/>
    <s v="OFF-BI-10002852"/>
    <x v="1"/>
    <x v="8"/>
    <s v="Ibico Standard Transparent Covers"/>
    <n v="13.183999999999997"/>
    <n v="4"/>
    <n v="0.8"/>
    <n v="-20.435200000000002"/>
  </r>
  <r>
    <n v="8917"/>
    <s v="US-2013-144057"/>
    <x v="0"/>
    <x v="195"/>
    <d v="2013-05-14T00:00:00"/>
    <s v="Standard Class"/>
    <s v="CV-12805"/>
    <s v="Cynthia Voltz"/>
    <x v="1"/>
    <s v="United States"/>
    <s v="Austin"/>
    <x v="5"/>
    <n v="78745"/>
    <x v="2"/>
    <s v="OFF-AP-10000390"/>
    <x v="1"/>
    <x v="9"/>
    <s v="Euro Pro Shark Stick Mini Vacuum"/>
    <n v="48.783999999999985"/>
    <n v="4"/>
    <n v="0.8"/>
    <n v="-131.71680000000001"/>
  </r>
  <r>
    <n v="8918"/>
    <s v="US-2013-144057"/>
    <x v="0"/>
    <x v="195"/>
    <d v="2013-05-14T00:00:00"/>
    <s v="Standard Class"/>
    <s v="CV-12805"/>
    <s v="Cynthia Voltz"/>
    <x v="1"/>
    <s v="United States"/>
    <s v="Austin"/>
    <x v="5"/>
    <n v="78745"/>
    <x v="2"/>
    <s v="OFF-PA-10004327"/>
    <x v="1"/>
    <x v="10"/>
    <s v="Xerox 1911"/>
    <n v="76.64"/>
    <n v="2"/>
    <n v="0.2"/>
    <n v="26.823999999999995"/>
  </r>
  <r>
    <n v="8919"/>
    <s v="US-2013-144057"/>
    <x v="0"/>
    <x v="195"/>
    <d v="2013-05-14T00:00:00"/>
    <s v="Standard Class"/>
    <s v="CV-12805"/>
    <s v="Cynthia Voltz"/>
    <x v="1"/>
    <s v="United States"/>
    <s v="Austin"/>
    <x v="5"/>
    <n v="78745"/>
    <x v="2"/>
    <s v="OFF-BI-10002353"/>
    <x v="1"/>
    <x v="8"/>
    <s v="GBC VeloBind Cover Sets"/>
    <n v="18.527999999999995"/>
    <n v="6"/>
    <n v="0.8"/>
    <n v="-27.791999999999994"/>
  </r>
  <r>
    <n v="8920"/>
    <s v="CA-2011-160276"/>
    <x v="2"/>
    <x v="1063"/>
    <d v="2011-04-08T00:00:00"/>
    <s v="Standard Class"/>
    <s v="AH-10690"/>
    <s v="Anna Häberlin"/>
    <x v="1"/>
    <s v="United States"/>
    <s v="Virginia Beach"/>
    <x v="17"/>
    <n v="23464"/>
    <x v="0"/>
    <s v="FUR-FU-10003192"/>
    <x v="0"/>
    <x v="5"/>
    <s v="Luxo Adjustable Task Clamp Lamp"/>
    <n v="177.68"/>
    <n v="2"/>
    <n v="0"/>
    <n v="46.196799999999996"/>
  </r>
  <r>
    <n v="8921"/>
    <s v="CA-2011-132983"/>
    <x v="2"/>
    <x v="582"/>
    <d v="2011-05-03T00:00:00"/>
    <s v="Standard Class"/>
    <s v="DS-13180"/>
    <s v="David Smith"/>
    <x v="1"/>
    <s v="United States"/>
    <s v="Jamestown"/>
    <x v="15"/>
    <n v="14701"/>
    <x v="3"/>
    <s v="TEC-AC-10000736"/>
    <x v="2"/>
    <x v="11"/>
    <s v="Logitech G600 MMO Gaming Mouse"/>
    <n v="159.97999999999999"/>
    <n v="2"/>
    <n v="0"/>
    <n v="57.592799999999997"/>
  </r>
  <r>
    <n v="8922"/>
    <s v="CA-2013-145709"/>
    <x v="0"/>
    <x v="964"/>
    <d v="2013-10-09T00:00:00"/>
    <s v="Standard Class"/>
    <s v="AH-10690"/>
    <s v="Anna Häberlin"/>
    <x v="1"/>
    <s v="United States"/>
    <s v="Coral Gables"/>
    <x v="2"/>
    <n v="33134"/>
    <x v="0"/>
    <s v="TEC-PH-10003095"/>
    <x v="2"/>
    <x v="7"/>
    <s v="Samsung HM1900 Bluetooth Headset"/>
    <n v="52.679999999999993"/>
    <n v="3"/>
    <n v="0.2"/>
    <n v="19.754999999999999"/>
  </r>
  <r>
    <n v="8923"/>
    <s v="CA-2013-145709"/>
    <x v="0"/>
    <x v="964"/>
    <d v="2013-10-09T00:00:00"/>
    <s v="Standard Class"/>
    <s v="AH-10690"/>
    <s v="Anna Häberlin"/>
    <x v="1"/>
    <s v="United States"/>
    <s v="Coral Gables"/>
    <x v="2"/>
    <n v="33134"/>
    <x v="0"/>
    <s v="FUR-FU-10002885"/>
    <x v="0"/>
    <x v="5"/>
    <s v="Magna Visual Magnetic Picture Hangers"/>
    <n v="11.568000000000001"/>
    <n v="3"/>
    <n v="0.2"/>
    <n v="2.6028000000000011"/>
  </r>
  <r>
    <n v="8924"/>
    <s v="CA-2014-133928"/>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s v="CA-2013-168032"/>
    <x v="0"/>
    <x v="806"/>
    <d v="2013-02-03T00:00:00"/>
    <s v="Standard Class"/>
    <s v="DF-13135"/>
    <s v="David Flashing"/>
    <x v="0"/>
    <s v="United States"/>
    <s v="Rockford"/>
    <x v="10"/>
    <n v="61107"/>
    <x v="2"/>
    <s v="TEC-PH-10004241"/>
    <x v="2"/>
    <x v="7"/>
    <s v="Nokia Lumia 1020"/>
    <n v="1439.9680000000001"/>
    <n v="4"/>
    <n v="0.2"/>
    <n v="143.99680000000006"/>
  </r>
  <r>
    <n v="8926"/>
    <s v="CA-2013-168032"/>
    <x v="0"/>
    <x v="806"/>
    <d v="2013-02-03T00:00:00"/>
    <s v="Standard Class"/>
    <s v="DF-13135"/>
    <s v="David Flashing"/>
    <x v="0"/>
    <s v="United States"/>
    <s v="Rockford"/>
    <x v="10"/>
    <n v="61107"/>
    <x v="2"/>
    <s v="OFF-BI-10000546"/>
    <x v="1"/>
    <x v="8"/>
    <s v="Avery Durable Binders"/>
    <n v="1.7279999999999995"/>
    <n v="3"/>
    <n v="0.8"/>
    <n v="-2.678399999999999"/>
  </r>
  <r>
    <n v="8927"/>
    <s v="CA-2013-168032"/>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s v="CA-2012-143616"/>
    <x v="1"/>
    <x v="874"/>
    <d v="2012-09-29T00:00:00"/>
    <s v="Second Class"/>
    <s v="SS-20140"/>
    <s v="Saphhira Shifley"/>
    <x v="1"/>
    <s v="United States"/>
    <s v="Seattle"/>
    <x v="4"/>
    <n v="98103"/>
    <x v="1"/>
    <s v="OFF-AR-10002067"/>
    <x v="1"/>
    <x v="6"/>
    <s v="Newell 334"/>
    <n v="99.2"/>
    <n v="5"/>
    <n v="0"/>
    <n v="25.792000000000002"/>
  </r>
  <r>
    <n v="8929"/>
    <s v="US-2012-168704"/>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s v="US-2012-168704"/>
    <x v="1"/>
    <x v="657"/>
    <d v="2012-04-17T00:00:00"/>
    <s v="Standard Class"/>
    <s v="FP-14320"/>
    <s v="Frank Preis"/>
    <x v="0"/>
    <s v="United States"/>
    <s v="Huntsville"/>
    <x v="5"/>
    <n v="77340"/>
    <x v="2"/>
    <s v="FUR-TA-10002530"/>
    <x v="0"/>
    <x v="3"/>
    <s v="Iceberg OfficeWorks 42&quot; Round Tables"/>
    <n v="211.37199999999999"/>
    <n v="2"/>
    <n v="0.3"/>
    <n v="-45.294000000000011"/>
  </r>
  <r>
    <n v="8931"/>
    <s v="US-2012-168704"/>
    <x v="1"/>
    <x v="657"/>
    <d v="2012-04-17T00:00:00"/>
    <s v="Standard Class"/>
    <s v="FP-14320"/>
    <s v="Frank Preis"/>
    <x v="0"/>
    <s v="United States"/>
    <s v="Huntsville"/>
    <x v="5"/>
    <n v="77340"/>
    <x v="2"/>
    <s v="TEC-PH-10001061"/>
    <x v="2"/>
    <x v="7"/>
    <s v="Apple iPhone 5C"/>
    <n v="239.976"/>
    <n v="3"/>
    <n v="0.2"/>
    <n v="17.998199999999997"/>
  </r>
  <r>
    <n v="8932"/>
    <s v="CA-2014-143252"/>
    <x v="3"/>
    <x v="404"/>
    <d v="2014-12-25T00:00:00"/>
    <s v="Standard Class"/>
    <s v="HE-14800"/>
    <s v="Harold Engle"/>
    <x v="1"/>
    <s v="United States"/>
    <s v="Milwaukee"/>
    <x v="6"/>
    <n v="53209"/>
    <x v="2"/>
    <s v="FUR-FU-10001057"/>
    <x v="0"/>
    <x v="5"/>
    <s v="Tensor Track Tree Floor Lamp"/>
    <n v="99.949999999999989"/>
    <n v="5"/>
    <n v="0"/>
    <n v="22.988499999999998"/>
  </r>
  <r>
    <n v="8933"/>
    <s v="CA-2014-143252"/>
    <x v="3"/>
    <x v="404"/>
    <d v="2014-12-25T00:00:00"/>
    <s v="Standard Class"/>
    <s v="HE-14800"/>
    <s v="Harold Engle"/>
    <x v="1"/>
    <s v="United States"/>
    <s v="Milwaukee"/>
    <x v="6"/>
    <n v="53209"/>
    <x v="2"/>
    <s v="TEC-AC-10002331"/>
    <x v="2"/>
    <x v="11"/>
    <s v="Maxell 74 Minute CDR, 10/Pack"/>
    <n v="29.339999999999996"/>
    <n v="3"/>
    <n v="0"/>
    <n v="10.855799999999999"/>
  </r>
  <r>
    <n v="8934"/>
    <s v="CA-2013-102134"/>
    <x v="0"/>
    <x v="560"/>
    <d v="2013-03-20T00:00:00"/>
    <s v="Standard Class"/>
    <s v="SP-20545"/>
    <s v="Sibella Parks"/>
    <x v="1"/>
    <s v="United States"/>
    <s v="Green Bay"/>
    <x v="6"/>
    <n v="54302"/>
    <x v="2"/>
    <s v="FUR-FU-10003724"/>
    <x v="0"/>
    <x v="5"/>
    <s v="Westinghouse Clip-On Gooseneck Lamps"/>
    <n v="16.739999999999998"/>
    <n v="2"/>
    <n v="0"/>
    <n v="4.3523999999999994"/>
  </r>
  <r>
    <n v="8935"/>
    <s v="CA-2014-130036"/>
    <x v="3"/>
    <x v="151"/>
    <d v="2014-08-28T00:00:00"/>
    <s v="Same Day"/>
    <s v="BP-11185"/>
    <s v="Ben Peterman"/>
    <x v="1"/>
    <s v="United States"/>
    <s v="Philadelphia"/>
    <x v="9"/>
    <n v="19120"/>
    <x v="3"/>
    <s v="OFF-PA-10000528"/>
    <x v="1"/>
    <x v="10"/>
    <s v="Xerox 1981"/>
    <n v="12.672000000000001"/>
    <n v="3"/>
    <n v="0.2"/>
    <n v="3.96"/>
  </r>
  <r>
    <n v="8936"/>
    <s v="CA-2014-130036"/>
    <x v="3"/>
    <x v="151"/>
    <d v="2014-08-28T00:00:00"/>
    <s v="Same Day"/>
    <s v="BP-11185"/>
    <s v="Ben Peterman"/>
    <x v="1"/>
    <s v="United States"/>
    <s v="Philadelphia"/>
    <x v="9"/>
    <n v="19120"/>
    <x v="3"/>
    <s v="TEC-AC-10001908"/>
    <x v="2"/>
    <x v="11"/>
    <s v="Logitech Wireless Headset h800"/>
    <n v="1119.8880000000001"/>
    <n v="14"/>
    <n v="0.2"/>
    <n v="209.97899999999993"/>
  </r>
  <r>
    <n v="8937"/>
    <s v="CA-2012-134117"/>
    <x v="1"/>
    <x v="997"/>
    <d v="2012-12-19T00:00:00"/>
    <s v="Second Class"/>
    <s v="PG-18895"/>
    <s v="Paul Gonzalez"/>
    <x v="0"/>
    <s v="United States"/>
    <s v="Los Angeles"/>
    <x v="1"/>
    <n v="90008"/>
    <x v="1"/>
    <s v="OFF-AR-10003903"/>
    <x v="1"/>
    <x v="6"/>
    <s v="Sanford 52201 APSCO Electric Pencil Sharpener"/>
    <n v="204.85"/>
    <n v="5"/>
    <n v="0"/>
    <n v="53.261000000000003"/>
  </r>
  <r>
    <n v="8938"/>
    <s v="CA-2012-134117"/>
    <x v="1"/>
    <x v="997"/>
    <d v="2012-12-19T00:00:00"/>
    <s v="Second Class"/>
    <s v="PG-18895"/>
    <s v="Paul Gonzalez"/>
    <x v="0"/>
    <s v="United States"/>
    <s v="Los Angeles"/>
    <x v="1"/>
    <n v="90008"/>
    <x v="1"/>
    <s v="TEC-PH-10004908"/>
    <x v="2"/>
    <x v="7"/>
    <s v="Panasonic KX TS3282W Corded phone"/>
    <n v="135.98400000000001"/>
    <n v="2"/>
    <n v="0.2"/>
    <n v="16.997999999999983"/>
  </r>
  <r>
    <n v="8939"/>
    <s v="CA-2012-134117"/>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s v="CA-2012-134117"/>
    <x v="1"/>
    <x v="997"/>
    <d v="2012-12-19T00:00:00"/>
    <s v="Second Class"/>
    <s v="PG-18895"/>
    <s v="Paul Gonzalez"/>
    <x v="0"/>
    <s v="United States"/>
    <s v="Los Angeles"/>
    <x v="1"/>
    <n v="90008"/>
    <x v="1"/>
    <s v="OFF-BI-10002026"/>
    <x v="1"/>
    <x v="8"/>
    <s v="Avery Arch Ring Binders"/>
    <n v="92.960000000000008"/>
    <n v="2"/>
    <n v="0.2"/>
    <n v="31.373999999999995"/>
  </r>
  <r>
    <n v="8941"/>
    <s v="CA-2011-130918"/>
    <x v="2"/>
    <x v="963"/>
    <d v="2011-08-24T00:00:00"/>
    <s v="Second Class"/>
    <s v="JP-15520"/>
    <s v="Jeremy Pistek"/>
    <x v="0"/>
    <s v="United States"/>
    <s v="North Miami"/>
    <x v="2"/>
    <n v="33161"/>
    <x v="0"/>
    <s v="OFF-SU-10003936"/>
    <x v="1"/>
    <x v="14"/>
    <s v="Acme Serrated Blade Letter Opener"/>
    <n v="7.6320000000000014"/>
    <n v="3"/>
    <n v="0.2"/>
    <n v="-1.8126000000000002"/>
  </r>
  <r>
    <n v="8942"/>
    <s v="CA-2013-159023"/>
    <x v="0"/>
    <x v="54"/>
    <d v="2013-11-06T00:00:00"/>
    <s v="First Class"/>
    <s v="NW-18400"/>
    <s v="Natalie Webber"/>
    <x v="0"/>
    <s v="United States"/>
    <s v="Portland"/>
    <x v="21"/>
    <n v="97206"/>
    <x v="1"/>
    <s v="OFF-BI-10002813"/>
    <x v="1"/>
    <x v="8"/>
    <s v="Avery Reinforcements for Hole-Punch Pages"/>
    <n v="4.1580000000000004"/>
    <n v="7"/>
    <n v="0.7"/>
    <n v="-3.4649999999999999"/>
  </r>
  <r>
    <n v="8943"/>
    <s v="CA-2013-159023"/>
    <x v="0"/>
    <x v="54"/>
    <d v="2013-11-06T00:00:00"/>
    <s v="First Class"/>
    <s v="NW-18400"/>
    <s v="Natalie Webber"/>
    <x v="0"/>
    <s v="United States"/>
    <s v="Portland"/>
    <x v="21"/>
    <n v="97206"/>
    <x v="1"/>
    <s v="TEC-MA-10003337"/>
    <x v="2"/>
    <x v="15"/>
    <s v="Okidata B401 Printer"/>
    <n v="179.99100000000004"/>
    <n v="3"/>
    <n v="0.7"/>
    <n v="-251.98739999999992"/>
  </r>
  <r>
    <n v="8944"/>
    <s v="CA-2014-111717"/>
    <x v="3"/>
    <x v="1209"/>
    <d v="2014-10-17T00:00:00"/>
    <s v="Standard Class"/>
    <s v="SW-20245"/>
    <s v="Scot Wooten"/>
    <x v="0"/>
    <s v="United States"/>
    <s v="Aurora"/>
    <x v="10"/>
    <n v="60505"/>
    <x v="2"/>
    <s v="FUR-CH-10001545"/>
    <x v="0"/>
    <x v="1"/>
    <s v="Hon Comfortask Task/Swivel Chairs"/>
    <n v="239.358"/>
    <n v="3"/>
    <n v="0.3"/>
    <n v="-47.871600000000001"/>
  </r>
  <r>
    <n v="8945"/>
    <s v="CA-2011-154592"/>
    <x v="2"/>
    <x v="1035"/>
    <d v="2011-12-08T00:00:00"/>
    <s v="First Class"/>
    <s v="EH-14005"/>
    <s v="Erica Hernandez"/>
    <x v="2"/>
    <s v="United States"/>
    <s v="San Francisco"/>
    <x v="1"/>
    <n v="94109"/>
    <x v="1"/>
    <s v="OFF-PA-10000062"/>
    <x v="1"/>
    <x v="10"/>
    <s v="Green Bar Computer Printout Paper"/>
    <n v="164.88"/>
    <n v="3"/>
    <n v="0"/>
    <n v="80.791200000000003"/>
  </r>
  <r>
    <n v="8946"/>
    <s v="CA-2011-128622"/>
    <x v="2"/>
    <x v="647"/>
    <d v="2011-11-17T00:00:00"/>
    <s v="Second Class"/>
    <s v="SC-20260"/>
    <s v="Scott Cohen"/>
    <x v="1"/>
    <s v="United States"/>
    <s v="San Francisco"/>
    <x v="1"/>
    <n v="94110"/>
    <x v="1"/>
    <s v="OFF-SU-10001574"/>
    <x v="1"/>
    <x v="14"/>
    <s v="Acme Value Line Scissors"/>
    <n v="10.95"/>
    <n v="3"/>
    <n v="0"/>
    <n v="3.2849999999999993"/>
  </r>
  <r>
    <n v="8947"/>
    <s v="CA-2014-148355"/>
    <x v="3"/>
    <x v="165"/>
    <d v="2014-12-29T00:00:00"/>
    <s v="Standard Class"/>
    <s v="NC-18535"/>
    <s v="Nick Crebassa"/>
    <x v="1"/>
    <s v="United States"/>
    <s v="New Bedford"/>
    <x v="31"/>
    <n v="2740"/>
    <x v="3"/>
    <s v="OFF-PA-10001972"/>
    <x v="1"/>
    <x v="10"/>
    <s v="Xerox 214"/>
    <n v="19.440000000000001"/>
    <n v="3"/>
    <n v="0"/>
    <n v="9.3312000000000008"/>
  </r>
  <r>
    <n v="8948"/>
    <s v="CA-2014-148355"/>
    <x v="3"/>
    <x v="165"/>
    <d v="2014-12-29T00:00:00"/>
    <s v="Standard Class"/>
    <s v="NC-18535"/>
    <s v="Nick Crebassa"/>
    <x v="1"/>
    <s v="United States"/>
    <s v="New Bedford"/>
    <x v="31"/>
    <n v="2740"/>
    <x v="3"/>
    <s v="OFF-BI-10000201"/>
    <x v="1"/>
    <x v="8"/>
    <s v="Avery Triangle Shaped Sheet Lifters, Black, 2/Pack"/>
    <n v="12.3"/>
    <n v="5"/>
    <n v="0"/>
    <n v="6.15"/>
  </r>
  <r>
    <n v="8949"/>
    <s v="CA-2011-132913"/>
    <x v="2"/>
    <x v="163"/>
    <d v="2011-12-26T00:00:00"/>
    <s v="First Class"/>
    <s v="AS-10090"/>
    <s v="Adam Shillingsburg"/>
    <x v="0"/>
    <s v="United States"/>
    <s v="San Diego"/>
    <x v="1"/>
    <n v="92037"/>
    <x v="1"/>
    <s v="OFF-AP-10003278"/>
    <x v="1"/>
    <x v="9"/>
    <s v="Belkin 7-Outlet SurgeMaster Home Series"/>
    <n v="13.97"/>
    <n v="1"/>
    <n v="0"/>
    <n v="3.632200000000001"/>
  </r>
  <r>
    <n v="8950"/>
    <s v="CA-2014-150910"/>
    <x v="3"/>
    <x v="66"/>
    <d v="2014-12-29T00:00:00"/>
    <s v="Standard Class"/>
    <s v="JL-15130"/>
    <s v="Jack Lebron"/>
    <x v="0"/>
    <s v="United States"/>
    <s v="Jackson"/>
    <x v="18"/>
    <n v="38301"/>
    <x v="0"/>
    <s v="FUR-TA-10002903"/>
    <x v="0"/>
    <x v="3"/>
    <s v="Bevis Round Bullnose 29&quot; High Table Top"/>
    <n v="934.9559999999999"/>
    <n v="6"/>
    <n v="0.4"/>
    <n v="-249.32159999999999"/>
  </r>
  <r>
    <n v="8951"/>
    <s v="CA-2014-150910"/>
    <x v="3"/>
    <x v="66"/>
    <d v="2014-12-29T00:00:00"/>
    <s v="Standard Class"/>
    <s v="JL-15130"/>
    <s v="Jack Lebron"/>
    <x v="0"/>
    <s v="United States"/>
    <s v="Jackson"/>
    <x v="18"/>
    <n v="38301"/>
    <x v="0"/>
    <s v="TEC-AC-10001013"/>
    <x v="2"/>
    <x v="11"/>
    <s v="Logitech ClearChat Comfort/USB Headset H390"/>
    <n v="46.864000000000004"/>
    <n v="2"/>
    <n v="0.2"/>
    <n v="7.615399999999994"/>
  </r>
  <r>
    <n v="8952"/>
    <s v="CA-2014-150910"/>
    <x v="3"/>
    <x v="66"/>
    <d v="2014-12-29T00:00:00"/>
    <s v="Standard Class"/>
    <s v="JL-15130"/>
    <s v="Jack Lebron"/>
    <x v="0"/>
    <s v="United States"/>
    <s v="Jackson"/>
    <x v="18"/>
    <n v="38301"/>
    <x v="0"/>
    <s v="OFF-ST-10000918"/>
    <x v="1"/>
    <x v="4"/>
    <s v="Crate-A-Files"/>
    <n v="26.160000000000004"/>
    <n v="3"/>
    <n v="0.2"/>
    <n v="1.961999999999998"/>
  </r>
  <r>
    <n v="8953"/>
    <s v="CA-2014-150910"/>
    <x v="3"/>
    <x v="66"/>
    <d v="2014-12-29T00:00:00"/>
    <s v="Standard Class"/>
    <s v="JL-15130"/>
    <s v="Jack Lebron"/>
    <x v="0"/>
    <s v="United States"/>
    <s v="Jackson"/>
    <x v="18"/>
    <n v="38301"/>
    <x v="0"/>
    <s v="OFF-AR-10001419"/>
    <x v="1"/>
    <x v="6"/>
    <s v="Newell 325"/>
    <n v="23.128"/>
    <n v="7"/>
    <n v="0.2"/>
    <n v="2.8909999999999982"/>
  </r>
  <r>
    <n v="8954"/>
    <s v="CA-2014-150910"/>
    <x v="3"/>
    <x v="66"/>
    <d v="2014-12-29T00:00:00"/>
    <s v="Standard Class"/>
    <s v="JL-15130"/>
    <s v="Jack Lebron"/>
    <x v="0"/>
    <s v="United States"/>
    <s v="Jackson"/>
    <x v="18"/>
    <n v="38301"/>
    <x v="0"/>
    <s v="OFF-AP-10003266"/>
    <x v="1"/>
    <x v="9"/>
    <s v="Holmes Replacement Filter for HEPA Air Cleaner, Large Room"/>
    <n v="59.24"/>
    <n v="5"/>
    <n v="0.2"/>
    <n v="16.290999999999997"/>
  </r>
  <r>
    <n v="8955"/>
    <s v="CA-2011-156790"/>
    <x v="2"/>
    <x v="233"/>
    <d v="2011-08-10T00:00:00"/>
    <s v="Second Class"/>
    <s v="VG-21790"/>
    <s v="Vivek Gonzalez"/>
    <x v="0"/>
    <s v="United States"/>
    <s v="Jacksonville"/>
    <x v="2"/>
    <n v="32216"/>
    <x v="0"/>
    <s v="FUR-BO-10000468"/>
    <x v="0"/>
    <x v="0"/>
    <s v="O'Sullivan 2-Shelf Heavy-Duty Bookcases"/>
    <n v="155.45600000000002"/>
    <n v="4"/>
    <n v="0.2"/>
    <n v="-7.7727999999999895"/>
  </r>
  <r>
    <n v="8956"/>
    <s v="CA-2011-126480"/>
    <x v="2"/>
    <x v="59"/>
    <d v="2011-09-24T00:00:00"/>
    <s v="Standard Class"/>
    <s v="HG-14965"/>
    <s v="Henry Goldwyn"/>
    <x v="1"/>
    <s v="United States"/>
    <s v="San Diego"/>
    <x v="1"/>
    <n v="92024"/>
    <x v="1"/>
    <s v="OFF-PA-10004610"/>
    <x v="1"/>
    <x v="10"/>
    <s v="Xerox 1900"/>
    <n v="8.56"/>
    <n v="2"/>
    <n v="0"/>
    <n v="3.8519999999999994"/>
  </r>
  <r>
    <n v="8957"/>
    <s v="CA-2014-105620"/>
    <x v="3"/>
    <x v="53"/>
    <d v="2014-12-29T00:00:00"/>
    <s v="First Class"/>
    <s v="JH-15430"/>
    <s v="Jennifer Halladay"/>
    <x v="0"/>
    <s v="United States"/>
    <s v="Hialeah"/>
    <x v="2"/>
    <n v="33012"/>
    <x v="0"/>
    <s v="FUR-FU-10004963"/>
    <x v="0"/>
    <x v="5"/>
    <s v="Eldon 400 Class Desk Accessories, Black Carbon"/>
    <n v="21"/>
    <n v="3"/>
    <n v="0.2"/>
    <n v="5.7750000000000021"/>
  </r>
  <r>
    <n v="8958"/>
    <s v="CA-2014-105620"/>
    <x v="3"/>
    <x v="53"/>
    <d v="2014-12-29T00:00:00"/>
    <s v="First Class"/>
    <s v="JH-15430"/>
    <s v="Jennifer Halladay"/>
    <x v="0"/>
    <s v="United States"/>
    <s v="Hialeah"/>
    <x v="2"/>
    <n v="33012"/>
    <x v="0"/>
    <s v="TEC-MA-10004626"/>
    <x v="2"/>
    <x v="15"/>
    <s v="Lexmark 20R1285 X6650 Wireless All-in-One Printer"/>
    <n v="120"/>
    <n v="2"/>
    <n v="0.5"/>
    <n v="-7.2000000000000028"/>
  </r>
  <r>
    <n v="8959"/>
    <s v="CA-2014-150266"/>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s v="CA-2014-150266"/>
    <x v="3"/>
    <x v="920"/>
    <d v="2014-12-01T00:00:00"/>
    <s v="Standard Class"/>
    <s v="RO-19780"/>
    <s v="Rose O'Brian"/>
    <x v="0"/>
    <s v="United States"/>
    <s v="Houston"/>
    <x v="5"/>
    <n v="77070"/>
    <x v="2"/>
    <s v="OFF-AP-10002867"/>
    <x v="1"/>
    <x v="9"/>
    <s v="Fellowes Command Center 5-outlet power strip"/>
    <n v="67.839999999999989"/>
    <n v="5"/>
    <n v="0.8"/>
    <n v="-179.77600000000001"/>
  </r>
  <r>
    <n v="8961"/>
    <s v="CA-2014-150266"/>
    <x v="3"/>
    <x v="920"/>
    <d v="2014-12-01T00:00:00"/>
    <s v="Standard Class"/>
    <s v="RO-19780"/>
    <s v="Rose O'Brian"/>
    <x v="0"/>
    <s v="United States"/>
    <s v="Houston"/>
    <x v="5"/>
    <n v="77070"/>
    <x v="2"/>
    <s v="FUR-CH-10002126"/>
    <x v="0"/>
    <x v="1"/>
    <s v="Hon Deluxe Fabric Upholstered Stacking Chairs"/>
    <n v="853.92999999999984"/>
    <n v="5"/>
    <n v="0.3"/>
    <n v="-24.397999999999911"/>
  </r>
  <r>
    <n v="8962"/>
    <s v="CA-2014-150266"/>
    <x v="3"/>
    <x v="920"/>
    <d v="2014-12-01T00:00:00"/>
    <s v="Standard Class"/>
    <s v="RO-19780"/>
    <s v="Rose O'Brian"/>
    <x v="0"/>
    <s v="United States"/>
    <s v="Houston"/>
    <x v="5"/>
    <n v="77070"/>
    <x v="2"/>
    <s v="OFF-AR-10001761"/>
    <x v="1"/>
    <x v="6"/>
    <s v="Avery Hi-Liter Smear-Safe Highlighters"/>
    <n v="18.687999999999999"/>
    <n v="4"/>
    <n v="0.2"/>
    <n v="3.7375999999999996"/>
  </r>
  <r>
    <n v="8963"/>
    <s v="CA-2013-157280"/>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s v="CA-2013-157280"/>
    <x v="0"/>
    <x v="732"/>
    <d v="2013-11-08T00:00:00"/>
    <s v="First Class"/>
    <s v="LW-17125"/>
    <s v="Liz Willingham"/>
    <x v="0"/>
    <s v="United States"/>
    <s v="Virginia Beach"/>
    <x v="17"/>
    <n v="23464"/>
    <x v="0"/>
    <s v="TEC-AC-10000057"/>
    <x v="2"/>
    <x v="11"/>
    <s v="Microsoft Natural Ergonomic Keyboard 4000"/>
    <n v="89.97"/>
    <n v="3"/>
    <n v="0"/>
    <n v="18.893699999999995"/>
  </r>
  <r>
    <n v="8965"/>
    <s v="CA-2013-157280"/>
    <x v="0"/>
    <x v="732"/>
    <d v="2013-11-08T00:00:00"/>
    <s v="First Class"/>
    <s v="LW-17125"/>
    <s v="Liz Willingham"/>
    <x v="0"/>
    <s v="United States"/>
    <s v="Virginia Beach"/>
    <x v="17"/>
    <n v="23464"/>
    <x v="0"/>
    <s v="FUR-FU-10003806"/>
    <x v="0"/>
    <x v="5"/>
    <s v="Tenex Chairmat w/ Average Lip, 45&quot; x 53&quot;"/>
    <n v="756.80000000000007"/>
    <n v="5"/>
    <n v="0"/>
    <n v="75.679999999999978"/>
  </r>
  <r>
    <n v="8966"/>
    <s v="CA-2014-106691"/>
    <x v="3"/>
    <x v="44"/>
    <d v="2014-11-13T00:00:00"/>
    <s v="Standard Class"/>
    <s v="CC-12370"/>
    <s v="Christopher Conant"/>
    <x v="0"/>
    <s v="United States"/>
    <s v="Houston"/>
    <x v="5"/>
    <n v="77070"/>
    <x v="2"/>
    <s v="OFF-BI-10000145"/>
    <x v="1"/>
    <x v="8"/>
    <s v="Zipper Ring Binder Pockets"/>
    <n v="1.2479999999999998"/>
    <n v="2"/>
    <n v="0.8"/>
    <n v="-1.934400000000001"/>
  </r>
  <r>
    <n v="8967"/>
    <s v="CA-2013-134180"/>
    <x v="0"/>
    <x v="54"/>
    <d v="2013-11-08T00:00:00"/>
    <s v="Standard Class"/>
    <s v="JP-16135"/>
    <s v="Julie Prescott"/>
    <x v="2"/>
    <s v="United States"/>
    <s v="Philadelphia"/>
    <x v="9"/>
    <n v="19120"/>
    <x v="3"/>
    <s v="TEC-AC-10000892"/>
    <x v="2"/>
    <x v="11"/>
    <s v="NETGEAR N750 Dual Band Wi-Fi Gigabit Router"/>
    <n v="72"/>
    <n v="1"/>
    <n v="0.2"/>
    <n v="14.399999999999999"/>
  </r>
  <r>
    <n v="8968"/>
    <s v="CA-2013-134180"/>
    <x v="0"/>
    <x v="54"/>
    <d v="2013-11-08T00:00:00"/>
    <s v="Standard Class"/>
    <s v="JP-16135"/>
    <s v="Julie Prescott"/>
    <x v="2"/>
    <s v="United States"/>
    <s v="Philadelphia"/>
    <x v="9"/>
    <n v="19120"/>
    <x v="3"/>
    <s v="FUR-CH-10004886"/>
    <x v="0"/>
    <x v="1"/>
    <s v="Bevis Steel Folding Chairs"/>
    <n v="470.15499999999997"/>
    <n v="7"/>
    <n v="0.3"/>
    <n v="-13.432999999999993"/>
  </r>
  <r>
    <n v="8969"/>
    <s v="CA-2011-166730"/>
    <x v="2"/>
    <x v="125"/>
    <d v="2012-01-01T00:00:00"/>
    <s v="First Class"/>
    <s v="DD-13570"/>
    <s v="Dorothy Dickinson"/>
    <x v="0"/>
    <s v="United States"/>
    <s v="Memphis"/>
    <x v="18"/>
    <n v="38109"/>
    <x v="0"/>
    <s v="OFF-ST-10002554"/>
    <x v="1"/>
    <x v="4"/>
    <s v="Tennsco Industrial Shelving"/>
    <n v="39.128"/>
    <n v="1"/>
    <n v="0.2"/>
    <n v="-8.803799999999999"/>
  </r>
  <r>
    <n v="8970"/>
    <s v="CA-2014-157469"/>
    <x v="3"/>
    <x v="574"/>
    <d v="2014-12-08T00:00:00"/>
    <s v="Standard Class"/>
    <s v="ES-14080"/>
    <s v="Erin Smith"/>
    <x v="1"/>
    <s v="United States"/>
    <s v="Lakewood"/>
    <x v="24"/>
    <n v="44107"/>
    <x v="3"/>
    <s v="OFF-AR-10001662"/>
    <x v="1"/>
    <x v="6"/>
    <s v="Rogers Handheld Barrel Pencil Sharpener"/>
    <n v="19.728000000000002"/>
    <n v="9"/>
    <n v="0.2"/>
    <n v="1.7262000000000022"/>
  </r>
  <r>
    <n v="8971"/>
    <s v="CA-2014-157469"/>
    <x v="3"/>
    <x v="574"/>
    <d v="2014-12-08T00:00:00"/>
    <s v="Standard Class"/>
    <s v="ES-14080"/>
    <s v="Erin Smith"/>
    <x v="1"/>
    <s v="United States"/>
    <s v="Lakewood"/>
    <x v="24"/>
    <n v="44107"/>
    <x v="3"/>
    <s v="TEC-PH-10004531"/>
    <x v="2"/>
    <x v="7"/>
    <s v="AT&amp;T CL2909"/>
    <n v="151.18799999999999"/>
    <n v="2"/>
    <n v="0.4"/>
    <n v="-25.198000000000008"/>
  </r>
  <r>
    <n v="8972"/>
    <s v="CA-2014-122308"/>
    <x v="3"/>
    <x v="668"/>
    <d v="2014-03-29T00:00:00"/>
    <s v="Standard Class"/>
    <s v="MV-17485"/>
    <s v="Mark Van Huff"/>
    <x v="0"/>
    <s v="United States"/>
    <s v="New York City"/>
    <x v="15"/>
    <n v="10011"/>
    <x v="3"/>
    <s v="FUR-CH-10000665"/>
    <x v="0"/>
    <x v="1"/>
    <s v="Global Airflow Leather Mesh Back Chair, Black"/>
    <n v="271.76400000000001"/>
    <n v="2"/>
    <n v="0.1"/>
    <n v="60.391999999999967"/>
  </r>
  <r>
    <n v="8973"/>
    <s v="US-2011-149034"/>
    <x v="2"/>
    <x v="84"/>
    <d v="2011-11-21T00:00:00"/>
    <s v="First Class"/>
    <s v="RD-19900"/>
    <s v="Ruben Dartt"/>
    <x v="0"/>
    <s v="United States"/>
    <s v="Philadelphia"/>
    <x v="9"/>
    <n v="19120"/>
    <x v="3"/>
    <s v="TEC-AC-10003023"/>
    <x v="2"/>
    <x v="11"/>
    <s v="Logitech G105 Gaming Keyboard"/>
    <n v="47.496000000000002"/>
    <n v="1"/>
    <n v="0.2"/>
    <n v="-1.187400000000002"/>
  </r>
  <r>
    <n v="8974"/>
    <s v="CA-2014-15922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s v="CA-2014-156622"/>
    <x v="3"/>
    <x v="51"/>
    <d v="2014-11-27T00:00:00"/>
    <s v="First Class"/>
    <s v="JP-15460"/>
    <s v="Jennifer Patt"/>
    <x v="1"/>
    <s v="United States"/>
    <s v="Dallas"/>
    <x v="5"/>
    <n v="75220"/>
    <x v="2"/>
    <s v="OFF-PA-10000477"/>
    <x v="1"/>
    <x v="10"/>
    <s v="Xerox 22"/>
    <n v="36.288000000000011"/>
    <n v="7"/>
    <n v="0.2"/>
    <n v="12.700800000000001"/>
  </r>
  <r>
    <n v="8976"/>
    <s v="CA-2014-156622"/>
    <x v="3"/>
    <x v="51"/>
    <d v="2014-11-27T00:00:00"/>
    <s v="First Class"/>
    <s v="JP-15460"/>
    <s v="Jennifer Patt"/>
    <x v="1"/>
    <s v="United States"/>
    <s v="Dallas"/>
    <x v="5"/>
    <n v="75220"/>
    <x v="2"/>
    <s v="OFF-PA-10002923"/>
    <x v="1"/>
    <x v="10"/>
    <s v="Xerox 1942"/>
    <n v="78.304000000000002"/>
    <n v="2"/>
    <n v="0.2"/>
    <n v="29.363999999999997"/>
  </r>
  <r>
    <n v="8977"/>
    <s v="CA-2014-156622"/>
    <x v="3"/>
    <x v="51"/>
    <d v="2014-11-27T00:00:00"/>
    <s v="First Class"/>
    <s v="JP-15460"/>
    <s v="Jennifer Patt"/>
    <x v="1"/>
    <s v="United States"/>
    <s v="Dallas"/>
    <x v="5"/>
    <n v="75220"/>
    <x v="2"/>
    <s v="FUR-TA-10003008"/>
    <x v="0"/>
    <x v="3"/>
    <s v="Lesro Round Back Collection Coffee Table, End Table"/>
    <n v="127.785"/>
    <n v="1"/>
    <n v="0.3"/>
    <n v="-31.033499999999989"/>
  </r>
  <r>
    <n v="8978"/>
    <s v="CA-2014-156622"/>
    <x v="3"/>
    <x v="51"/>
    <d v="2014-11-27T00:00:00"/>
    <s v="First Class"/>
    <s v="JP-15460"/>
    <s v="Jennifer Patt"/>
    <x v="1"/>
    <s v="United States"/>
    <s v="Dallas"/>
    <x v="5"/>
    <n v="75220"/>
    <x v="2"/>
    <s v="OFF-BI-10003707"/>
    <x v="1"/>
    <x v="8"/>
    <s v="Aluminum Screw Posts"/>
    <n v="6.1039999999999983"/>
    <n v="2"/>
    <n v="0.8"/>
    <n v="-9.1560000000000006"/>
  </r>
  <r>
    <n v="8979"/>
    <s v="CA-2011-119529"/>
    <x v="2"/>
    <x v="935"/>
    <d v="2011-11-05T00:00:00"/>
    <s v="Second Class"/>
    <s v="DM-13345"/>
    <s v="Denise Monton"/>
    <x v="1"/>
    <s v="United States"/>
    <s v="Orange"/>
    <x v="30"/>
    <n v="7050"/>
    <x v="3"/>
    <s v="OFF-BI-10000546"/>
    <x v="1"/>
    <x v="8"/>
    <s v="Avery Durable Binders"/>
    <n v="5.76"/>
    <n v="2"/>
    <n v="0"/>
    <n v="2.8224"/>
  </r>
  <r>
    <n v="8980"/>
    <s v="CA-2012-150413"/>
    <x v="1"/>
    <x v="324"/>
    <d v="2012-10-24T00:00:00"/>
    <s v="Second Class"/>
    <s v="CS-11860"/>
    <s v="Cari Schnelling"/>
    <x v="0"/>
    <s v="United States"/>
    <s v="Dallas"/>
    <x v="5"/>
    <n v="75220"/>
    <x v="2"/>
    <s v="OFF-BI-10000404"/>
    <x v="1"/>
    <x v="8"/>
    <s v="Avery Printable Repositionable Plastic Tabs"/>
    <n v="1.7199999999999995"/>
    <n v="1"/>
    <n v="0.8"/>
    <n v="-2.8380000000000001"/>
  </r>
  <r>
    <n v="8981"/>
    <s v="CA-2011-108182"/>
    <x v="2"/>
    <x v="644"/>
    <d v="2011-02-11T00:00:00"/>
    <s v="Second Class"/>
    <s v="DL-13315"/>
    <s v="Delfina Latchford"/>
    <x v="0"/>
    <s v="United States"/>
    <s v="Romeoville"/>
    <x v="10"/>
    <n v="60441"/>
    <x v="2"/>
    <s v="OFF-BI-10001196"/>
    <x v="1"/>
    <x v="8"/>
    <s v="Avery Flip-Chart Easel Binder, Black"/>
    <n v="8.9519999999999982"/>
    <n v="2"/>
    <n v="0.8"/>
    <n v="-14.770800000000001"/>
  </r>
  <r>
    <n v="8982"/>
    <s v="CA-2013-110898"/>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s v="CA-2013-110898"/>
    <x v="0"/>
    <x v="1193"/>
    <d v="2013-03-13T00:00:00"/>
    <s v="Standard Class"/>
    <s v="LC-16870"/>
    <s v="Lena Cacioppo"/>
    <x v="0"/>
    <s v="United States"/>
    <s v="Chicago"/>
    <x v="10"/>
    <n v="60623"/>
    <x v="2"/>
    <s v="OFF-BI-10004656"/>
    <x v="1"/>
    <x v="8"/>
    <s v="Peel &amp; Stick Add-On Corner Pockets"/>
    <n v="1.7279999999999998"/>
    <n v="4"/>
    <n v="0.8"/>
    <n v="-2.764800000000001"/>
  </r>
  <r>
    <n v="8984"/>
    <s v="CA-2013-110898"/>
    <x v="0"/>
    <x v="1193"/>
    <d v="2013-03-13T00:00:00"/>
    <s v="Standard Class"/>
    <s v="LC-16870"/>
    <s v="Lena Cacioppo"/>
    <x v="0"/>
    <s v="United States"/>
    <s v="Chicago"/>
    <x v="10"/>
    <n v="60623"/>
    <x v="2"/>
    <s v="FUR-FU-10003773"/>
    <x v="0"/>
    <x v="5"/>
    <s v="Eldon Cleatmat Plus Chair Mats for High Pile Carpets"/>
    <n v="159.04"/>
    <n v="5"/>
    <n v="0.6"/>
    <n v="-194.82400000000001"/>
  </r>
  <r>
    <n v="8985"/>
    <s v="CA-2013-110898"/>
    <x v="0"/>
    <x v="1193"/>
    <d v="2013-03-13T00:00:00"/>
    <s v="Standard Class"/>
    <s v="LC-16870"/>
    <s v="Lena Cacioppo"/>
    <x v="0"/>
    <s v="United States"/>
    <s v="Chicago"/>
    <x v="10"/>
    <n v="60623"/>
    <x v="2"/>
    <s v="FUR-TA-10000849"/>
    <x v="0"/>
    <x v="3"/>
    <s v="Bevis Rectangular Conference Tables"/>
    <n v="145.97999999999999"/>
    <n v="2"/>
    <n v="0.5"/>
    <n v="-99.266399999999976"/>
  </r>
  <r>
    <n v="8986"/>
    <s v="CA-2012-123092"/>
    <x v="1"/>
    <x v="155"/>
    <d v="2012-12-07T00:00:00"/>
    <s v="Standard Class"/>
    <s v="JG-15115"/>
    <s v="Jack Garza"/>
    <x v="0"/>
    <s v="United States"/>
    <s v="Jacksonville"/>
    <x v="3"/>
    <n v="28540"/>
    <x v="0"/>
    <s v="FUR-FU-10000222"/>
    <x v="0"/>
    <x v="5"/>
    <s v="Seth Thomas 16&quot; Steel Case Clock"/>
    <n v="77.951999999999998"/>
    <n v="3"/>
    <n v="0.2"/>
    <n v="12.667199999999994"/>
  </r>
  <r>
    <n v="8987"/>
    <s v="CA-2012-123092"/>
    <x v="1"/>
    <x v="155"/>
    <d v="2012-12-07T00:00:00"/>
    <s v="Standard Class"/>
    <s v="JG-15115"/>
    <s v="Jack Garza"/>
    <x v="0"/>
    <s v="United States"/>
    <s v="Jacksonville"/>
    <x v="3"/>
    <n v="28540"/>
    <x v="0"/>
    <s v="OFF-BI-10001718"/>
    <x v="1"/>
    <x v="8"/>
    <s v="GBC DocuBind P50 Personal Binding Machine"/>
    <n v="95.970000000000013"/>
    <n v="5"/>
    <n v="0.7"/>
    <n v="-73.57699999999997"/>
  </r>
  <r>
    <n v="8988"/>
    <s v="CA-2012-123092"/>
    <x v="1"/>
    <x v="155"/>
    <d v="2012-12-07T00:00:00"/>
    <s v="Standard Class"/>
    <s v="JG-15115"/>
    <s v="Jack Garza"/>
    <x v="0"/>
    <s v="United States"/>
    <s v="Jacksonville"/>
    <x v="3"/>
    <n v="28540"/>
    <x v="0"/>
    <s v="TEC-PH-10001700"/>
    <x v="2"/>
    <x v="7"/>
    <s v="Panasonic KX-TG6844B Expandable Digital Cordless Telephone"/>
    <n v="105.584"/>
    <n v="2"/>
    <n v="0.2"/>
    <n v="9.2386000000000053"/>
  </r>
  <r>
    <n v="8989"/>
    <s v="CA-2012-123092"/>
    <x v="1"/>
    <x v="155"/>
    <d v="2012-12-07T00:00:00"/>
    <s v="Standard Class"/>
    <s v="JG-15115"/>
    <s v="Jack Garza"/>
    <x v="0"/>
    <s v="United States"/>
    <s v="Jacksonville"/>
    <x v="3"/>
    <n v="28540"/>
    <x v="0"/>
    <s v="OFF-AR-10004078"/>
    <x v="1"/>
    <x v="6"/>
    <s v="Newell 312"/>
    <n v="9.3439999999999994"/>
    <n v="2"/>
    <n v="0.2"/>
    <n v="1.1679999999999997"/>
  </r>
  <r>
    <n v="8990"/>
    <s v="US-2012-128587"/>
    <x v="1"/>
    <x v="100"/>
    <d v="2012-12-30T00:00:00"/>
    <s v="Standard Class"/>
    <s v="HM-14860"/>
    <s v="Harry Marie"/>
    <x v="1"/>
    <s v="United States"/>
    <s v="Springfield"/>
    <x v="25"/>
    <n v="65807"/>
    <x v="2"/>
    <s v="FUR-FU-10003026"/>
    <x v="0"/>
    <x v="5"/>
    <s v="Eldon Regeneration Recycled Desk Accessories, Black"/>
    <n v="9.68"/>
    <n v="2"/>
    <n v="0"/>
    <n v="3.7751999999999999"/>
  </r>
  <r>
    <n v="8991"/>
    <s v="US-2012-128587"/>
    <x v="1"/>
    <x v="100"/>
    <d v="2012-12-30T00:00:00"/>
    <s v="Standard Class"/>
    <s v="HM-14860"/>
    <s v="Harry Marie"/>
    <x v="1"/>
    <s v="United States"/>
    <s v="Springfield"/>
    <x v="25"/>
    <n v="65807"/>
    <x v="2"/>
    <s v="TEC-CO-10003763"/>
    <x v="2"/>
    <x v="16"/>
    <s v="Canon PC1060 Personal Laser Copier"/>
    <n v="4899.93"/>
    <n v="7"/>
    <n v="0"/>
    <n v="2302.9670999999998"/>
  </r>
  <r>
    <n v="8992"/>
    <s v="US-2014-139577"/>
    <x v="3"/>
    <x v="172"/>
    <d v="2014-10-07T00:00:00"/>
    <s v="Standard Class"/>
    <s v="TN-21040"/>
    <s v="Tanja Norvell"/>
    <x v="2"/>
    <s v="United States"/>
    <s v="San Francisco"/>
    <x v="1"/>
    <n v="94110"/>
    <x v="1"/>
    <s v="TEC-AC-10004708"/>
    <x v="2"/>
    <x v="11"/>
    <s v="Sony 32GB Class 10 Micro SDHC R40 Memory Card"/>
    <n v="104.75"/>
    <n v="5"/>
    <n v="0"/>
    <n v="21.997499999999999"/>
  </r>
  <r>
    <n v="8993"/>
    <s v="CA-2014-159100"/>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s v="CA-2014-159100"/>
    <x v="3"/>
    <x v="524"/>
    <d v="2014-10-22T00:00:00"/>
    <s v="Standard Class"/>
    <s v="VP-21760"/>
    <s v="Victoria Pisteka"/>
    <x v="1"/>
    <s v="United States"/>
    <s v="Columbia"/>
    <x v="18"/>
    <n v="38401"/>
    <x v="0"/>
    <s v="FUR-TA-10001950"/>
    <x v="0"/>
    <x v="3"/>
    <s v="Balt Solid Wood Round Tables"/>
    <n v="1875.258"/>
    <n v="7"/>
    <n v="0.4"/>
    <n v="-968.88329999999996"/>
  </r>
  <r>
    <n v="8995"/>
    <s v="CA-2011-109043"/>
    <x v="2"/>
    <x v="860"/>
    <d v="2011-08-17T00:00:00"/>
    <s v="First Class"/>
    <s v="CS-12355"/>
    <s v="Christine Sundaresam"/>
    <x v="0"/>
    <s v="United States"/>
    <s v="Hollywood"/>
    <x v="2"/>
    <n v="33021"/>
    <x v="0"/>
    <s v="OFF-PA-10000312"/>
    <x v="1"/>
    <x v="10"/>
    <s v="Xerox 1955"/>
    <n v="91.360000000000014"/>
    <n v="5"/>
    <n v="0.2"/>
    <n v="29.691999999999993"/>
  </r>
  <r>
    <n v="8996"/>
    <s v="CA-2011-109043"/>
    <x v="2"/>
    <x v="860"/>
    <d v="2011-08-17T00:00:00"/>
    <s v="First Class"/>
    <s v="CS-12355"/>
    <s v="Christine Sundaresam"/>
    <x v="0"/>
    <s v="United States"/>
    <s v="Hollywood"/>
    <x v="2"/>
    <n v="33021"/>
    <x v="0"/>
    <s v="OFF-AP-10004708"/>
    <x v="1"/>
    <x v="9"/>
    <s v="Fellowes Superior 10 Outlet Split Surge Protector"/>
    <n v="152.24"/>
    <n v="5"/>
    <n v="0.2"/>
    <n v="17.126999999999988"/>
  </r>
  <r>
    <n v="8997"/>
    <s v="US-2014-116491"/>
    <x v="3"/>
    <x v="343"/>
    <d v="2014-11-14T00:00:00"/>
    <s v="First Class"/>
    <s v="PG-18820"/>
    <s v="Patrick Gardner"/>
    <x v="0"/>
    <s v="United States"/>
    <s v="Dallas"/>
    <x v="5"/>
    <n v="75081"/>
    <x v="2"/>
    <s v="TEC-PH-10004531"/>
    <x v="2"/>
    <x v="7"/>
    <s v="OtterBox Commuter Series Case - iPhone 5 &amp; 5s"/>
    <n v="35.183999999999997"/>
    <n v="2"/>
    <n v="0.2"/>
    <n v="12.314399999999999"/>
  </r>
  <r>
    <n v="8998"/>
    <s v="CA-2014-122763"/>
    <x v="3"/>
    <x v="177"/>
    <d v="2014-03-21T00:00:00"/>
    <s v="Same Day"/>
    <s v="HG-14845"/>
    <s v="Harry Greene"/>
    <x v="0"/>
    <s v="United States"/>
    <s v="Houston"/>
    <x v="5"/>
    <n v="77041"/>
    <x v="2"/>
    <s v="OFF-PA-10000474"/>
    <x v="1"/>
    <x v="10"/>
    <s v="Staples"/>
    <n v="56.704000000000001"/>
    <n v="2"/>
    <n v="0.2"/>
    <n v="19.137599999999992"/>
  </r>
  <r>
    <n v="8999"/>
    <s v="CA-2014-122763"/>
    <x v="3"/>
    <x v="177"/>
    <d v="2014-03-21T00:00:00"/>
    <s v="Same Day"/>
    <s v="HG-14845"/>
    <s v="Harry Greene"/>
    <x v="0"/>
    <s v="United States"/>
    <s v="Houston"/>
    <x v="5"/>
    <n v="77041"/>
    <x v="2"/>
    <s v="OFF-PA-10002377"/>
    <x v="1"/>
    <x v="10"/>
    <s v="Xerox 1916"/>
    <n v="274.06400000000002"/>
    <n v="7"/>
    <n v="0.2"/>
    <n v="102.77399999999999"/>
  </r>
  <r>
    <n v="9000"/>
    <s v="CA-2014-137785"/>
    <x v="3"/>
    <x v="726"/>
    <d v="2014-05-18T00:00:00"/>
    <s v="Standard Class"/>
    <s v="MH-18115"/>
    <s v="Mick Hernandez"/>
    <x v="2"/>
    <s v="United States"/>
    <s v="Philadelphia"/>
    <x v="9"/>
    <n v="19140"/>
    <x v="3"/>
    <s v="FUR-CH-10001482"/>
    <x v="0"/>
    <x v="1"/>
    <s v="Office Star - Mesh Screen back chair with Vinyl seat"/>
    <n v="458.42999999999995"/>
    <n v="5"/>
    <n v="0.3"/>
    <n v="-124.431"/>
  </r>
  <r>
    <n v="9001"/>
    <s v="CA-2011-133389"/>
    <x v="2"/>
    <x v="169"/>
    <d v="2011-06-22T00:00:00"/>
    <s v="Same Day"/>
    <s v="TB-21280"/>
    <s v="Toby Braunhardt"/>
    <x v="0"/>
    <s v="United States"/>
    <s v="Phoenix"/>
    <x v="16"/>
    <n v="85023"/>
    <x v="1"/>
    <s v="OFF-BI-10001553"/>
    <x v="1"/>
    <x v="8"/>
    <s v="SpineVue Locking Slant-D Ring Binders by Cardinal"/>
    <n v="8.2260000000000009"/>
    <n v="3"/>
    <n v="0.7"/>
    <n v="-6.0323999999999991"/>
  </r>
  <r>
    <n v="9002"/>
    <s v="CA-2011-103807"/>
    <x v="2"/>
    <x v="266"/>
    <d v="2011-12-09T00:00:00"/>
    <s v="Standard Class"/>
    <s v="EM-13825"/>
    <s v="Elizabeth Moffitt"/>
    <x v="1"/>
    <s v="United States"/>
    <s v="Sandy Springs"/>
    <x v="32"/>
    <n v="30328"/>
    <x v="0"/>
    <s v="TEC-AC-10000199"/>
    <x v="2"/>
    <x v="11"/>
    <s v="Kingston Digital DataTraveler 8GB USB 2.0"/>
    <n v="5.95"/>
    <n v="1"/>
    <n v="0"/>
    <n v="0.83300000000000018"/>
  </r>
  <r>
    <n v="9003"/>
    <s v="CA-2011-103807"/>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s v="CA-2012-102855"/>
    <x v="1"/>
    <x v="57"/>
    <d v="2012-04-06T00:00:00"/>
    <s v="Same Day"/>
    <s v="JF-15415"/>
    <s v="Jennifer Ferguson"/>
    <x v="0"/>
    <s v="United States"/>
    <s v="Spokane"/>
    <x v="4"/>
    <n v="99207"/>
    <x v="1"/>
    <s v="TEC-AC-10001767"/>
    <x v="2"/>
    <x v="11"/>
    <s v="SanDisk Ultra 64 GB MicroSDHC Class 10 Memory Card"/>
    <n v="239.94"/>
    <n v="6"/>
    <n v="0"/>
    <n v="26.393399999999986"/>
  </r>
  <r>
    <n v="9005"/>
    <s v="CA-2012-102855"/>
    <x v="1"/>
    <x v="57"/>
    <d v="2012-04-06T00:00:00"/>
    <s v="Same Day"/>
    <s v="JF-15415"/>
    <s v="Jennifer Ferguson"/>
    <x v="0"/>
    <s v="United States"/>
    <s v="Spokane"/>
    <x v="4"/>
    <n v="99207"/>
    <x v="1"/>
    <s v="OFF-AR-10002467"/>
    <x v="1"/>
    <x v="6"/>
    <s v="Dixon Ticonderoga Pencils"/>
    <n v="23.84"/>
    <n v="8"/>
    <n v="0"/>
    <n v="6.4368000000000016"/>
  </r>
  <r>
    <n v="9006"/>
    <s v="CA-2014-107825"/>
    <x v="3"/>
    <x v="551"/>
    <d v="2014-11-19T00:00:00"/>
    <s v="Same Day"/>
    <s v="NB-18655"/>
    <s v="Nona Balk"/>
    <x v="1"/>
    <s v="United States"/>
    <s v="Milwaukee"/>
    <x v="6"/>
    <n v="53209"/>
    <x v="2"/>
    <s v="OFF-ST-10001321"/>
    <x v="1"/>
    <x v="4"/>
    <s v="Decoflex Hanging Personal Folder File, Blue"/>
    <n v="92.52"/>
    <n v="6"/>
    <n v="0"/>
    <n v="24.980400000000007"/>
  </r>
  <r>
    <n v="9007"/>
    <s v="CA-2014-107825"/>
    <x v="3"/>
    <x v="551"/>
    <d v="2014-11-19T00:00:00"/>
    <s v="Same Day"/>
    <s v="NB-18655"/>
    <s v="Nona Balk"/>
    <x v="1"/>
    <s v="United States"/>
    <s v="Milwaukee"/>
    <x v="6"/>
    <n v="53209"/>
    <x v="2"/>
    <s v="OFF-ST-10000777"/>
    <x v="1"/>
    <x v="4"/>
    <s v="Companion Letter/Legal File, Black"/>
    <n v="37.76"/>
    <n v="1"/>
    <n v="0"/>
    <n v="10.572800000000001"/>
  </r>
  <r>
    <n v="9008"/>
    <s v="CA-2014-107825"/>
    <x v="3"/>
    <x v="551"/>
    <d v="2014-11-19T00:00:00"/>
    <s v="Same Day"/>
    <s v="NB-18655"/>
    <s v="Nona Balk"/>
    <x v="1"/>
    <s v="United States"/>
    <s v="Milwaukee"/>
    <x v="6"/>
    <n v="53209"/>
    <x v="2"/>
    <s v="OFF-LA-10003720"/>
    <x v="1"/>
    <x v="2"/>
    <s v="Avery 487"/>
    <n v="7.38"/>
    <n v="2"/>
    <n v="0"/>
    <n v="3.4685999999999999"/>
  </r>
  <r>
    <n v="9009"/>
    <s v="CA-2014-107825"/>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s v="CA-2014-106047"/>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s v="CA-2014-127803"/>
    <x v="3"/>
    <x v="240"/>
    <d v="2014-05-24T00:00:00"/>
    <s v="Standard Class"/>
    <s v="ND-18460"/>
    <s v="Neil Ducich"/>
    <x v="1"/>
    <s v="United States"/>
    <s v="Huntsville"/>
    <x v="19"/>
    <n v="35810"/>
    <x v="0"/>
    <s v="OFF-BI-10001787"/>
    <x v="1"/>
    <x v="8"/>
    <s v="Wilson Jones Four-Pocket Poly Binders"/>
    <n v="26.16"/>
    <n v="4"/>
    <n v="0"/>
    <n v="12.8184"/>
  </r>
  <r>
    <n v="9012"/>
    <s v="CA-2012-137071"/>
    <x v="1"/>
    <x v="139"/>
    <d v="2012-12-21T00:00:00"/>
    <s v="First Class"/>
    <s v="ED-13885"/>
    <s v="Emily Ducich"/>
    <x v="2"/>
    <s v="United States"/>
    <s v="Houston"/>
    <x v="5"/>
    <n v="77036"/>
    <x v="2"/>
    <s v="TEC-AC-10004353"/>
    <x v="2"/>
    <x v="11"/>
    <s v="Hypercom P1300 Pinpad"/>
    <n v="100.80000000000001"/>
    <n v="2"/>
    <n v="0.2"/>
    <n v="21.42"/>
  </r>
  <r>
    <n v="9013"/>
    <s v="CA-2013-12144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s v="CA-2014-143084"/>
    <x v="3"/>
    <x v="257"/>
    <d v="2014-03-23T00:00:00"/>
    <s v="Standard Class"/>
    <s v="BP-11050"/>
    <s v="Barry Pond"/>
    <x v="1"/>
    <s v="United States"/>
    <s v="Los Angeles"/>
    <x v="1"/>
    <n v="90008"/>
    <x v="1"/>
    <s v="OFF-AR-10002766"/>
    <x v="1"/>
    <x v="6"/>
    <s v="Prang Drawing Pencil Set"/>
    <n v="13.899999999999999"/>
    <n v="5"/>
    <n v="0"/>
    <n v="3.7529999999999997"/>
  </r>
  <r>
    <n v="9015"/>
    <s v="CA-2014-143084"/>
    <x v="3"/>
    <x v="257"/>
    <d v="2014-03-23T00:00:00"/>
    <s v="Standard Class"/>
    <s v="BP-11050"/>
    <s v="Barry Pond"/>
    <x v="1"/>
    <s v="United States"/>
    <s v="Los Angeles"/>
    <x v="1"/>
    <n v="90008"/>
    <x v="1"/>
    <s v="OFF-EN-10003072"/>
    <x v="1"/>
    <x v="12"/>
    <s v="Peel &amp; Seel Envelopes"/>
    <n v="19.399999999999999"/>
    <n v="5"/>
    <n v="0"/>
    <n v="9.3120000000000012"/>
  </r>
  <r>
    <n v="9016"/>
    <s v="CA-2013-131639"/>
    <x v="0"/>
    <x v="907"/>
    <d v="2013-12-24T00:00:00"/>
    <s v="Standard Class"/>
    <s v="NS-18640"/>
    <s v="Noel Staavos"/>
    <x v="1"/>
    <s v="United States"/>
    <s v="Carlsbad"/>
    <x v="27"/>
    <n v="88220"/>
    <x v="1"/>
    <s v="OFF-BI-10001636"/>
    <x v="1"/>
    <x v="8"/>
    <s v="Ibico Plastic and Wire Spiral Binding Combs"/>
    <n v="13.488"/>
    <n v="2"/>
    <n v="0.2"/>
    <n v="4.3835999999999995"/>
  </r>
  <r>
    <n v="9017"/>
    <s v="CA-2013-131639"/>
    <x v="0"/>
    <x v="907"/>
    <d v="2013-12-24T00:00:00"/>
    <s v="Standard Class"/>
    <s v="NS-18640"/>
    <s v="Noel Staavos"/>
    <x v="1"/>
    <s v="United States"/>
    <s v="Carlsbad"/>
    <x v="27"/>
    <n v="88220"/>
    <x v="1"/>
    <s v="OFF-BI-10000948"/>
    <x v="1"/>
    <x v="8"/>
    <s v="GBC Laser Imprintable Binding System Covers, Desert Sand"/>
    <n v="11.416"/>
    <n v="1"/>
    <n v="0.2"/>
    <n v="3.8528999999999991"/>
  </r>
  <r>
    <n v="9018"/>
    <s v="CA-2013-161361"/>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s v="CA-2013-161361"/>
    <x v="0"/>
    <x v="253"/>
    <d v="2013-03-29T00:00:00"/>
    <s v="Second Class"/>
    <s v="MV-17485"/>
    <s v="Mark Van Huff"/>
    <x v="0"/>
    <s v="United States"/>
    <s v="Pocatello"/>
    <x v="45"/>
    <n v="83201"/>
    <x v="1"/>
    <s v="OFF-BI-10002215"/>
    <x v="1"/>
    <x v="8"/>
    <s v="Wilson Jones Hanging View Binder, White, 1&quot;"/>
    <n v="17.04"/>
    <n v="3"/>
    <n v="0.2"/>
    <n v="5.5379999999999985"/>
  </r>
  <r>
    <n v="9020"/>
    <s v="CA-2011-100706"/>
    <x v="2"/>
    <x v="757"/>
    <d v="2011-12-18T00:00:00"/>
    <s v="Second Class"/>
    <s v="LE-16810"/>
    <s v="Laurel Elliston"/>
    <x v="0"/>
    <s v="United States"/>
    <s v="Springfield"/>
    <x v="17"/>
    <n v="22153"/>
    <x v="0"/>
    <s v="TEC-AC-10001314"/>
    <x v="2"/>
    <x v="11"/>
    <s v="Case Logic 2.4GHz Wireless Keyboard"/>
    <n v="99.98"/>
    <n v="2"/>
    <n v="0"/>
    <n v="7.9983999999999895"/>
  </r>
  <r>
    <n v="9021"/>
    <s v="CA-2011-100706"/>
    <x v="2"/>
    <x v="757"/>
    <d v="2011-12-18T00:00:00"/>
    <s v="Second Class"/>
    <s v="LE-16810"/>
    <s v="Laurel Elliston"/>
    <x v="0"/>
    <s v="United States"/>
    <s v="Springfield"/>
    <x v="17"/>
    <n v="22153"/>
    <x v="0"/>
    <s v="FUR-FU-10002268"/>
    <x v="0"/>
    <x v="5"/>
    <s v="Ultra Door Push Plate"/>
    <n v="29.46"/>
    <n v="6"/>
    <n v="0"/>
    <n v="9.7217999999999982"/>
  </r>
  <r>
    <n v="9022"/>
    <s v="CA-2012-129525"/>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s v="US-2013-141880"/>
    <x v="0"/>
    <x v="250"/>
    <d v="2013-08-24T00:00:00"/>
    <s v="First Class"/>
    <s v="TC-21475"/>
    <s v="Tony Chapman"/>
    <x v="2"/>
    <s v="United States"/>
    <s v="Fort Collins"/>
    <x v="22"/>
    <n v="80525"/>
    <x v="1"/>
    <s v="FUR-FU-10001979"/>
    <x v="0"/>
    <x v="5"/>
    <s v="Dana Halogen Swing-Arm Architect Lamp"/>
    <n v="98.328000000000003"/>
    <n v="3"/>
    <n v="0.2"/>
    <n v="9.832800000000006"/>
  </r>
  <r>
    <n v="9024"/>
    <s v="CA-2012-165799"/>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s v="CA-2013-102127"/>
    <x v="0"/>
    <x v="190"/>
    <d v="2013-07-03T00:00:00"/>
    <s v="Standard Class"/>
    <s v="VP-21760"/>
    <s v="Victoria Pisteka"/>
    <x v="1"/>
    <s v="United States"/>
    <s v="New York City"/>
    <x v="15"/>
    <n v="10035"/>
    <x v="3"/>
    <s v="TEC-AC-10002018"/>
    <x v="2"/>
    <x v="11"/>
    <s v="AmazonBasics 3-Button USB Wired Mouse"/>
    <n v="20.97"/>
    <n v="3"/>
    <n v="0"/>
    <n v="9.017100000000001"/>
  </r>
  <r>
    <n v="9026"/>
    <s v="CA-2013-102127"/>
    <x v="0"/>
    <x v="190"/>
    <d v="2013-07-03T00:00:00"/>
    <s v="Standard Class"/>
    <s v="VP-21760"/>
    <s v="Victoria Pisteka"/>
    <x v="1"/>
    <s v="United States"/>
    <s v="New York City"/>
    <x v="15"/>
    <n v="10035"/>
    <x v="3"/>
    <s v="TEC-AC-10000397"/>
    <x v="2"/>
    <x v="11"/>
    <s v="Perixx PERIBOARD-512B, Ergonomic Split Keyboard"/>
    <n v="139.96"/>
    <n v="4"/>
    <n v="0"/>
    <n v="9.7972000000000037"/>
  </r>
  <r>
    <n v="9027"/>
    <s v="CA-2013-102127"/>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s v="US-2013-152415"/>
    <x v="0"/>
    <x v="42"/>
    <d v="2013-09-23T00:00:00"/>
    <s v="Standard Class"/>
    <s v="PO-18865"/>
    <s v="Patrick O'Donnell"/>
    <x v="0"/>
    <s v="United States"/>
    <s v="Marlborough"/>
    <x v="31"/>
    <n v="1752"/>
    <x v="3"/>
    <s v="FUR-FU-10002597"/>
    <x v="0"/>
    <x v="5"/>
    <s v="C-Line Magnetic Cubicle Keepers, Clear Polypropylene"/>
    <n v="14.82"/>
    <n v="3"/>
    <n v="0"/>
    <n v="6.224400000000001"/>
  </r>
  <r>
    <n v="9029"/>
    <s v="US-2013-152415"/>
    <x v="0"/>
    <x v="42"/>
    <d v="2013-09-23T00:00:00"/>
    <s v="Standard Class"/>
    <s v="PO-18865"/>
    <s v="Patrick O'Donnell"/>
    <x v="0"/>
    <s v="United States"/>
    <s v="Marlborough"/>
    <x v="31"/>
    <n v="1752"/>
    <x v="3"/>
    <s v="FUR-FU-10004864"/>
    <x v="0"/>
    <x v="5"/>
    <s v="Howard Miller 14-1/2&quot; Diameter Chrome Round Wall Clock"/>
    <n v="191.82"/>
    <n v="3"/>
    <n v="0"/>
    <n v="61.382399999999997"/>
  </r>
  <r>
    <n v="9030"/>
    <s v="CA-2011-138198"/>
    <x v="2"/>
    <x v="667"/>
    <d v="2011-07-23T00:00:00"/>
    <s v="Standard Class"/>
    <s v="JL-15130"/>
    <s v="Jack Lebron"/>
    <x v="0"/>
    <s v="United States"/>
    <s v="New Rochelle"/>
    <x v="15"/>
    <n v="10801"/>
    <x v="3"/>
    <s v="OFF-BI-10002103"/>
    <x v="1"/>
    <x v="8"/>
    <s v="Cardinal Slant-D Ring Binder, Heavy Gauge Vinyl"/>
    <n v="13.904"/>
    <n v="2"/>
    <n v="0.2"/>
    <n v="4.5187999999999997"/>
  </r>
  <r>
    <n v="9031"/>
    <s v="CA-2014-128041"/>
    <x v="3"/>
    <x v="853"/>
    <d v="2014-09-02T00:00:00"/>
    <s v="Same Day"/>
    <s v="RW-19540"/>
    <s v="Rick Wilson"/>
    <x v="1"/>
    <s v="United States"/>
    <s v="Seattle"/>
    <x v="4"/>
    <n v="98103"/>
    <x v="1"/>
    <s v="OFF-AP-10001005"/>
    <x v="1"/>
    <x v="9"/>
    <s v="Honeywell Quietcare HEPA Air Cleaner"/>
    <n v="314.60000000000002"/>
    <n v="4"/>
    <n v="0"/>
    <n v="103.81799999999998"/>
  </r>
  <r>
    <n v="9032"/>
    <s v="CA-2014-128041"/>
    <x v="3"/>
    <x v="853"/>
    <d v="2014-09-02T00:00:00"/>
    <s v="Same Day"/>
    <s v="RW-19540"/>
    <s v="Rick Wilson"/>
    <x v="1"/>
    <s v="United States"/>
    <s v="Seattle"/>
    <x v="4"/>
    <n v="98103"/>
    <x v="1"/>
    <s v="FUR-TA-10002607"/>
    <x v="0"/>
    <x v="3"/>
    <s v="KI Conference Tables"/>
    <n v="283.56"/>
    <n v="4"/>
    <n v="0"/>
    <n v="45.36960000000002"/>
  </r>
  <r>
    <n v="9033"/>
    <s v="CA-2014-105823"/>
    <x v="3"/>
    <x v="738"/>
    <d v="2014-06-27T00:00:00"/>
    <s v="Standard Class"/>
    <s v="RB-19465"/>
    <s v="Rick Bensley"/>
    <x v="2"/>
    <s v="United States"/>
    <s v="Detroit"/>
    <x v="12"/>
    <n v="48227"/>
    <x v="2"/>
    <s v="FUR-CH-10000454"/>
    <x v="0"/>
    <x v="1"/>
    <s v="Hon Deluxe Fabric Upholstered Stacking Chairs, Rounded Back"/>
    <n v="487.96"/>
    <n v="2"/>
    <n v="0"/>
    <n v="146.38799999999998"/>
  </r>
  <r>
    <n v="9034"/>
    <s v="CA-2011-152268"/>
    <x v="2"/>
    <x v="814"/>
    <d v="2011-09-07T00:00:00"/>
    <s v="Standard Class"/>
    <s v="SC-20095"/>
    <s v="Sanjit Chand"/>
    <x v="0"/>
    <s v="United States"/>
    <s v="Fayetteville"/>
    <x v="36"/>
    <n v="72701"/>
    <x v="0"/>
    <s v="OFF-BI-10001359"/>
    <x v="1"/>
    <x v="8"/>
    <s v="GBC DocuBind TL300 Electric Binding System"/>
    <n v="1793.98"/>
    <n v="2"/>
    <n v="0"/>
    <n v="843.17059999999992"/>
  </r>
  <r>
    <n v="9035"/>
    <s v="CA-2012-148873"/>
    <x v="1"/>
    <x v="486"/>
    <d v="2012-10-05T00:00:00"/>
    <s v="Standard Class"/>
    <s v="EM-13960"/>
    <s v="Eric Murdock"/>
    <x v="0"/>
    <s v="United States"/>
    <s v="Quincy"/>
    <x v="10"/>
    <n v="62301"/>
    <x v="2"/>
    <s v="OFF-BI-10003196"/>
    <x v="1"/>
    <x v="8"/>
    <s v="Accohide Poly Flexible Ring Binders"/>
    <n v="2.9919999999999995"/>
    <n v="4"/>
    <n v="0.8"/>
    <n v="-4.4880000000000013"/>
  </r>
  <r>
    <n v="9036"/>
    <s v="CA-2012-148873"/>
    <x v="1"/>
    <x v="486"/>
    <d v="2012-10-05T00:00:00"/>
    <s v="Standard Class"/>
    <s v="EM-13960"/>
    <s v="Eric Murdock"/>
    <x v="0"/>
    <s v="United States"/>
    <s v="Quincy"/>
    <x v="10"/>
    <n v="62301"/>
    <x v="2"/>
    <s v="TEC-AC-10003657"/>
    <x v="2"/>
    <x v="11"/>
    <s v="Lenovo 17-Key USB Numeric Keypad"/>
    <n v="108.76800000000001"/>
    <n v="4"/>
    <n v="0.2"/>
    <n v="2.7191999999999901"/>
  </r>
  <r>
    <n v="9037"/>
    <s v="CA-2012-166492"/>
    <x v="1"/>
    <x v="1003"/>
    <d v="2012-04-10T00:00:00"/>
    <s v="First Class"/>
    <s v="RP-19390"/>
    <s v="Resi Pölking"/>
    <x v="0"/>
    <s v="United States"/>
    <s v="New York City"/>
    <x v="15"/>
    <n v="10035"/>
    <x v="3"/>
    <s v="OFF-PA-10002262"/>
    <x v="1"/>
    <x v="10"/>
    <s v="Xerox 192"/>
    <n v="25.92"/>
    <n v="4"/>
    <n v="0"/>
    <n v="12.441600000000001"/>
  </r>
  <r>
    <n v="9038"/>
    <s v="CA-2012-166492"/>
    <x v="1"/>
    <x v="1003"/>
    <d v="2012-04-10T00:00:00"/>
    <s v="First Class"/>
    <s v="RP-19390"/>
    <s v="Resi Pölking"/>
    <x v="0"/>
    <s v="United States"/>
    <s v="New York City"/>
    <x v="15"/>
    <n v="10035"/>
    <x v="3"/>
    <s v="OFF-ST-10002214"/>
    <x v="1"/>
    <x v="4"/>
    <s v="X-Rack File for Hanging Folders"/>
    <n v="22.58"/>
    <n v="2"/>
    <n v="0"/>
    <n v="5.8707999999999991"/>
  </r>
  <r>
    <n v="9039"/>
    <s v="CA-2014-157420"/>
    <x v="3"/>
    <x v="610"/>
    <d v="2014-11-22T00:00:00"/>
    <s v="Same Day"/>
    <s v="HZ-14950"/>
    <s v="Henia Zydlo"/>
    <x v="0"/>
    <s v="United States"/>
    <s v="Houston"/>
    <x v="5"/>
    <n v="77095"/>
    <x v="2"/>
    <s v="TEC-PH-10003555"/>
    <x v="2"/>
    <x v="7"/>
    <s v="Motorola HK250 Universal Bluetooth Headset"/>
    <n v="55.176000000000002"/>
    <n v="3"/>
    <n v="0.2"/>
    <n v="-12.414599999999997"/>
  </r>
  <r>
    <n v="9040"/>
    <s v="CA-2013-117121"/>
    <x v="0"/>
    <x v="907"/>
    <d v="2013-12-22T00:00:00"/>
    <s v="Standard Class"/>
    <s v="AB-10105"/>
    <s v="Adrian Barton"/>
    <x v="0"/>
    <s v="United States"/>
    <s v="Detroit"/>
    <x v="12"/>
    <n v="48205"/>
    <x v="2"/>
    <s v="OFF-BI-10000545"/>
    <x v="1"/>
    <x v="8"/>
    <s v="GBC Ibimaster 500 Manual ProClick Binding System"/>
    <n v="9892.74"/>
    <n v="13"/>
    <n v="0"/>
    <n v="4946.37"/>
  </r>
  <r>
    <n v="9041"/>
    <s v="CA-2011-138177"/>
    <x v="2"/>
    <x v="111"/>
    <d v="2011-09-24T00:00:00"/>
    <s v="Standard Class"/>
    <s v="ND-18460"/>
    <s v="Neil Ducich"/>
    <x v="1"/>
    <s v="United States"/>
    <s v="Chandler"/>
    <x v="16"/>
    <n v="85224"/>
    <x v="1"/>
    <s v="FUR-TA-10004607"/>
    <x v="0"/>
    <x v="3"/>
    <s v="Hon 2111 Invitation Series Straight Table"/>
    <n v="73.915000000000006"/>
    <n v="1"/>
    <n v="0.5"/>
    <n v="-45.827300000000008"/>
  </r>
  <r>
    <n v="9042"/>
    <s v="CA-2011-114335"/>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s v="CA-2012-168760"/>
    <x v="1"/>
    <x v="357"/>
    <d v="2012-09-26T00:00:00"/>
    <s v="Second Class"/>
    <s v="MM-18280"/>
    <s v="Muhammed MacIntyre"/>
    <x v="1"/>
    <s v="United States"/>
    <s v="Los Angeles"/>
    <x v="1"/>
    <n v="90049"/>
    <x v="1"/>
    <s v="OFF-AP-10004532"/>
    <x v="1"/>
    <x v="9"/>
    <s v="Kensington 6 Outlet Guardian Standard Surge Protector"/>
    <n v="61.44"/>
    <n v="3"/>
    <n v="0"/>
    <n v="16.588799999999999"/>
  </r>
  <r>
    <n v="9044"/>
    <s v="CA-2013-168830"/>
    <x v="0"/>
    <x v="77"/>
    <d v="2013-11-14T00:00:00"/>
    <s v="Standard Class"/>
    <s v="ML-17395"/>
    <s v="Marina Lichtenstein"/>
    <x v="1"/>
    <s v="United States"/>
    <s v="San Francisco"/>
    <x v="1"/>
    <n v="94122"/>
    <x v="1"/>
    <s v="TEC-AC-10003911"/>
    <x v="2"/>
    <x v="11"/>
    <s v="NETGEAR AC1750 Dual Band Gigabit Smart WiFi Router"/>
    <n v="479.97"/>
    <n v="3"/>
    <n v="0"/>
    <n v="163.18979999999999"/>
  </r>
  <r>
    <n v="9045"/>
    <s v="CA-2014-137463"/>
    <x v="3"/>
    <x v="819"/>
    <d v="2014-12-21T00:00:00"/>
    <s v="Second Class"/>
    <s v="KM-16225"/>
    <s v="Kalyca Meade"/>
    <x v="1"/>
    <s v="United States"/>
    <s v="Sunnyvale"/>
    <x v="1"/>
    <n v="94086"/>
    <x v="1"/>
    <s v="OFF-BI-10003196"/>
    <x v="1"/>
    <x v="8"/>
    <s v="Accohide Poly Flexible Ring Binders"/>
    <n v="5.9840000000000009"/>
    <n v="2"/>
    <n v="0.2"/>
    <n v="2.2439999999999998"/>
  </r>
  <r>
    <n v="9046"/>
    <s v="CA-2014-137463"/>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s v="CA-2014-137463"/>
    <x v="3"/>
    <x v="819"/>
    <d v="2014-12-21T00:00:00"/>
    <s v="Second Class"/>
    <s v="KM-16225"/>
    <s v="Kalyca Meade"/>
    <x v="1"/>
    <s v="United States"/>
    <s v="Sunnyvale"/>
    <x v="1"/>
    <n v="94086"/>
    <x v="1"/>
    <s v="TEC-AC-10000057"/>
    <x v="2"/>
    <x v="11"/>
    <s v="Microsoft Natural Ergonomic Keyboard 4000"/>
    <n v="149.94999999999999"/>
    <n v="5"/>
    <n v="0"/>
    <n v="31.489499999999992"/>
  </r>
  <r>
    <n v="9048"/>
    <s v="CA-2014-137463"/>
    <x v="3"/>
    <x v="819"/>
    <d v="2014-12-21T00:00:00"/>
    <s v="Second Class"/>
    <s v="KM-16225"/>
    <s v="Kalyca Meade"/>
    <x v="1"/>
    <s v="United States"/>
    <s v="Sunnyvale"/>
    <x v="1"/>
    <n v="94086"/>
    <x v="1"/>
    <s v="OFF-AR-10001988"/>
    <x v="1"/>
    <x v="6"/>
    <s v="Bulldog Table or Wall-Mount Pencil Sharpener"/>
    <n v="29.950000000000003"/>
    <n v="5"/>
    <n v="0"/>
    <n v="8.6854999999999993"/>
  </r>
  <r>
    <n v="9049"/>
    <s v="CA-2014-137463"/>
    <x v="3"/>
    <x v="819"/>
    <d v="2014-12-21T00:00:00"/>
    <s v="Second Class"/>
    <s v="KM-16225"/>
    <s v="Kalyca Meade"/>
    <x v="1"/>
    <s v="United States"/>
    <s v="Sunnyvale"/>
    <x v="1"/>
    <n v="94086"/>
    <x v="1"/>
    <s v="OFF-LA-10003498"/>
    <x v="1"/>
    <x v="2"/>
    <s v="Avery 475"/>
    <n v="44.400000000000006"/>
    <n v="3"/>
    <n v="0"/>
    <n v="22.200000000000003"/>
  </r>
  <r>
    <n v="9050"/>
    <s v="CA-2011-124513"/>
    <x v="2"/>
    <x v="158"/>
    <d v="2011-09-25T00:00:00"/>
    <s v="Standard Class"/>
    <s v="SL-20155"/>
    <s v="Sara Luxemburg"/>
    <x v="2"/>
    <s v="United States"/>
    <s v="New York City"/>
    <x v="15"/>
    <n v="10011"/>
    <x v="3"/>
    <s v="OFF-AR-10002956"/>
    <x v="1"/>
    <x v="6"/>
    <s v="Boston 16801 Nautilus Battery Pencil Sharpener"/>
    <n v="66.03"/>
    <n v="3"/>
    <n v="0"/>
    <n v="17.1678"/>
  </r>
  <r>
    <n v="9051"/>
    <s v="CA-2012-165554"/>
    <x v="1"/>
    <x v="1211"/>
    <d v="2012-05-22T00:00:00"/>
    <s v="Standard Class"/>
    <s v="AJ-10780"/>
    <s v="Anthony Jacobs"/>
    <x v="1"/>
    <s v="United States"/>
    <s v="Los Angeles"/>
    <x v="1"/>
    <n v="90004"/>
    <x v="1"/>
    <s v="OFF-PA-10003724"/>
    <x v="1"/>
    <x v="10"/>
    <s v="Wirebound Message Book, 4 per Page"/>
    <n v="10.86"/>
    <n v="2"/>
    <n v="0"/>
    <n v="5.3213999999999997"/>
  </r>
  <r>
    <n v="9052"/>
    <s v="CA-2011-141838"/>
    <x v="2"/>
    <x v="959"/>
    <d v="2011-03-31T00:00:00"/>
    <s v="Second Class"/>
    <s v="DK-12835"/>
    <s v="Damala Kotsonis"/>
    <x v="1"/>
    <s v="United States"/>
    <s v="San Francisco"/>
    <x v="1"/>
    <n v="94122"/>
    <x v="1"/>
    <s v="OFF-AR-10004272"/>
    <x v="1"/>
    <x v="6"/>
    <s v="Newell 308"/>
    <n v="3.36"/>
    <n v="2"/>
    <n v="0"/>
    <n v="0.83999999999999986"/>
  </r>
  <r>
    <n v="9053"/>
    <s v="CA-2011-141838"/>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s v="CA-2011-141838"/>
    <x v="2"/>
    <x v="959"/>
    <d v="2011-03-31T00:00:00"/>
    <s v="Second Class"/>
    <s v="DK-12835"/>
    <s v="Damala Kotsonis"/>
    <x v="1"/>
    <s v="United States"/>
    <s v="San Francisco"/>
    <x v="1"/>
    <n v="94122"/>
    <x v="1"/>
    <s v="TEC-PH-10004100"/>
    <x v="2"/>
    <x v="7"/>
    <s v="Griffin GC17055 Auxiliary Audio Cable"/>
    <n v="28.783999999999999"/>
    <n v="2"/>
    <n v="0.2"/>
    <n v="2.878400000000001"/>
  </r>
  <r>
    <n v="9055"/>
    <s v="CA-2014-117009"/>
    <x v="3"/>
    <x v="585"/>
    <d v="2014-09-29T00:00:00"/>
    <s v="Standard Class"/>
    <s v="BK-11260"/>
    <s v="Berenike Kampe"/>
    <x v="0"/>
    <s v="United States"/>
    <s v="Santa Ana"/>
    <x v="1"/>
    <n v="92704"/>
    <x v="1"/>
    <s v="OFF-SU-10001218"/>
    <x v="1"/>
    <x v="14"/>
    <s v="Fiskars Softgrip Scissors"/>
    <n v="21.96"/>
    <n v="2"/>
    <n v="0"/>
    <n v="6.1488000000000014"/>
  </r>
  <r>
    <n v="9056"/>
    <s v="CA-2012-128993"/>
    <x v="1"/>
    <x v="811"/>
    <d v="2012-09-17T00:00:00"/>
    <s v="Second Class"/>
    <s v="CC-12670"/>
    <s v="Craig Carreira"/>
    <x v="0"/>
    <s v="United States"/>
    <s v="Seattle"/>
    <x v="4"/>
    <n v="98103"/>
    <x v="1"/>
    <s v="TEC-AC-10004209"/>
    <x v="2"/>
    <x v="11"/>
    <s v="Memorex Froggy Flash Drive 4 GB"/>
    <n v="21.98"/>
    <n v="2"/>
    <n v="0"/>
    <n v="8.5722000000000005"/>
  </r>
  <r>
    <n v="9057"/>
    <s v="CA-2012-160227"/>
    <x v="1"/>
    <x v="121"/>
    <d v="2012-11-04T00:00:00"/>
    <s v="First Class"/>
    <s v="ED-13885"/>
    <s v="Emily Ducich"/>
    <x v="2"/>
    <s v="United States"/>
    <s v="New York City"/>
    <x v="15"/>
    <n v="10011"/>
    <x v="3"/>
    <s v="FUR-CH-10002073"/>
    <x v="0"/>
    <x v="1"/>
    <s v="Hon Olson Stacker Chairs"/>
    <n v="2621.3220000000001"/>
    <n v="11"/>
    <n v="0.1"/>
    <n v="553.39019999999982"/>
  </r>
  <r>
    <n v="9058"/>
    <s v="CA-2012-149097"/>
    <x v="1"/>
    <x v="1182"/>
    <d v="2012-10-24T00:00:00"/>
    <s v="Standard Class"/>
    <s v="SV-20785"/>
    <s v="Stewart Visinsky"/>
    <x v="0"/>
    <s v="United States"/>
    <s v="Los Angeles"/>
    <x v="1"/>
    <n v="90045"/>
    <x v="1"/>
    <s v="FUR-FU-10003424"/>
    <x v="0"/>
    <x v="5"/>
    <s v="Nu-Dell Oak Frame"/>
    <n v="74.759999999999991"/>
    <n v="7"/>
    <n v="0"/>
    <n v="23.923199999999994"/>
  </r>
  <r>
    <n v="9059"/>
    <s v="CA-2012-149097"/>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s v="CA-2013-132304"/>
    <x v="0"/>
    <x v="403"/>
    <d v="2013-06-19T00:00:00"/>
    <s v="Standard Class"/>
    <s v="AR-10825"/>
    <s v="Anthony Rawles"/>
    <x v="1"/>
    <s v="United States"/>
    <s v="Seattle"/>
    <x v="4"/>
    <n v="98103"/>
    <x v="1"/>
    <s v="FUR-TA-10004619"/>
    <x v="0"/>
    <x v="3"/>
    <s v="Hon Non-Folding Utility Tables"/>
    <n v="1115.17"/>
    <n v="7"/>
    <n v="0"/>
    <n v="334.55099999999993"/>
  </r>
  <r>
    <n v="9061"/>
    <s v="CA-2012-136420"/>
    <x v="1"/>
    <x v="312"/>
    <d v="2012-11-21T00:00:00"/>
    <s v="First Class"/>
    <s v="CS-12250"/>
    <s v="Chris Selesnick"/>
    <x v="1"/>
    <s v="United States"/>
    <s v="San Diego"/>
    <x v="1"/>
    <n v="92024"/>
    <x v="1"/>
    <s v="OFF-BI-10002854"/>
    <x v="1"/>
    <x v="8"/>
    <s v="Performers Binder/Pad Holder, Black"/>
    <n v="89.696000000000012"/>
    <n v="4"/>
    <n v="0.2"/>
    <n v="33.635999999999996"/>
  </r>
  <r>
    <n v="9062"/>
    <s v="CA-2012-136420"/>
    <x v="1"/>
    <x v="312"/>
    <d v="2012-11-21T00:00:00"/>
    <s v="First Class"/>
    <s v="CS-12250"/>
    <s v="Chris Selesnick"/>
    <x v="1"/>
    <s v="United States"/>
    <s v="San Diego"/>
    <x v="1"/>
    <n v="92024"/>
    <x v="1"/>
    <s v="OFF-LA-10002762"/>
    <x v="1"/>
    <x v="2"/>
    <s v="Avery 485"/>
    <n v="50.12"/>
    <n v="4"/>
    <n v="0"/>
    <n v="23.556399999999996"/>
  </r>
  <r>
    <n v="9063"/>
    <s v="CA-2013-101623"/>
    <x v="0"/>
    <x v="1212"/>
    <d v="2013-03-07T00:00:00"/>
    <s v="Standard Class"/>
    <s v="RR-19525"/>
    <s v="Rick Reed"/>
    <x v="1"/>
    <s v="United States"/>
    <s v="New York City"/>
    <x v="15"/>
    <n v="10035"/>
    <x v="3"/>
    <s v="OFF-FA-10003495"/>
    <x v="1"/>
    <x v="13"/>
    <s v="Staples"/>
    <n v="36.480000000000004"/>
    <n v="6"/>
    <n v="0"/>
    <n v="18.240000000000002"/>
  </r>
  <r>
    <n v="9064"/>
    <s v="US-2011-151015"/>
    <x v="2"/>
    <x v="1005"/>
    <d v="2011-10-20T00:00:00"/>
    <s v="Standard Class"/>
    <s v="BD-11500"/>
    <s v="Bradley Drucker"/>
    <x v="0"/>
    <s v="United States"/>
    <s v="Chicago"/>
    <x v="10"/>
    <n v="60653"/>
    <x v="2"/>
    <s v="OFF-PA-10002581"/>
    <x v="1"/>
    <x v="10"/>
    <s v="Xerox 1951"/>
    <n v="322.19200000000001"/>
    <n v="13"/>
    <n v="0.2"/>
    <n v="100.68499999999997"/>
  </r>
  <r>
    <n v="9065"/>
    <s v="US-2011-151015"/>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s v="US-2011-151015"/>
    <x v="2"/>
    <x v="1005"/>
    <d v="2011-10-20T00:00:00"/>
    <s v="Standard Class"/>
    <s v="BD-11500"/>
    <s v="Bradley Drucker"/>
    <x v="0"/>
    <s v="United States"/>
    <s v="Chicago"/>
    <x v="10"/>
    <n v="60653"/>
    <x v="2"/>
    <s v="OFF-PA-10001184"/>
    <x v="1"/>
    <x v="10"/>
    <s v="Xerox 1903"/>
    <n v="19.136000000000003"/>
    <n v="4"/>
    <n v="0.2"/>
    <n v="6.9367999999999999"/>
  </r>
  <r>
    <n v="9067"/>
    <s v="CA-2014-152968"/>
    <x v="3"/>
    <x v="1143"/>
    <d v="2014-05-31T00:00:00"/>
    <s v="Standard Class"/>
    <s v="BM-11785"/>
    <s v="Bryan Mills"/>
    <x v="0"/>
    <s v="United States"/>
    <s v="Harrisonburg"/>
    <x v="17"/>
    <n v="22801"/>
    <x v="0"/>
    <s v="TEC-AC-10000521"/>
    <x v="2"/>
    <x v="11"/>
    <s v="Verbatim Slim CD and DVD Storage Cases, 50/Pack"/>
    <n v="23.08"/>
    <n v="2"/>
    <n v="0"/>
    <n v="6.9239999999999995"/>
  </r>
  <r>
    <n v="9068"/>
    <s v="CA-2013-150077"/>
    <x v="0"/>
    <x v="1084"/>
    <d v="2013-02-10T00:00:00"/>
    <s v="Standard Class"/>
    <s v="MS-17365"/>
    <s v="Maribeth Schnelling"/>
    <x v="0"/>
    <s v="United States"/>
    <s v="Rockville"/>
    <x v="39"/>
    <n v="20852"/>
    <x v="3"/>
    <s v="TEC-PH-10002890"/>
    <x v="2"/>
    <x v="7"/>
    <s v="AT&amp;T 17929 Lendline Telephone"/>
    <n v="90.48"/>
    <n v="2"/>
    <n v="0"/>
    <n v="23.524799999999999"/>
  </r>
  <r>
    <n v="9069"/>
    <s v="CA-2013-106278"/>
    <x v="0"/>
    <x v="476"/>
    <d v="2013-09-06T00:00:00"/>
    <s v="Second Class"/>
    <s v="BM-11140"/>
    <s v="Becky Martin"/>
    <x v="0"/>
    <s v="United States"/>
    <s v="Des Moines"/>
    <x v="4"/>
    <n v="98198"/>
    <x v="1"/>
    <s v="FUR-CH-10003061"/>
    <x v="0"/>
    <x v="1"/>
    <s v="Global Leather Task Chair, Black"/>
    <n v="215.976"/>
    <n v="3"/>
    <n v="0.2"/>
    <n v="-2.6997000000000355"/>
  </r>
  <r>
    <n v="9070"/>
    <s v="CA-2013-106278"/>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s v="CA-2014-147550"/>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s v="CA-2012-136105"/>
    <x v="1"/>
    <x v="821"/>
    <d v="2012-06-16T00:00:00"/>
    <s v="Standard Class"/>
    <s v="SZ-20035"/>
    <s v="Sam Zeldin"/>
    <x v="2"/>
    <s v="United States"/>
    <s v="Columbus"/>
    <x v="14"/>
    <n v="47201"/>
    <x v="2"/>
    <s v="OFF-ST-10002444"/>
    <x v="1"/>
    <x v="4"/>
    <s v="Recycled Eldon Regeneration Jumbo File"/>
    <n v="24.56"/>
    <n v="2"/>
    <n v="0"/>
    <n v="6.8767999999999994"/>
  </r>
  <r>
    <n v="9073"/>
    <s v="CA-2013-142524"/>
    <x v="0"/>
    <x v="913"/>
    <d v="2013-09-09T00:00:00"/>
    <s v="Standard Class"/>
    <s v="MB-18085"/>
    <s v="Mick Brown"/>
    <x v="0"/>
    <s v="United States"/>
    <s v="Springfield"/>
    <x v="25"/>
    <n v="65807"/>
    <x v="2"/>
    <s v="OFF-EN-10003286"/>
    <x v="1"/>
    <x v="12"/>
    <s v="Staples"/>
    <n v="16.559999999999999"/>
    <n v="2"/>
    <n v="0"/>
    <n v="7.783199999999999"/>
  </r>
  <r>
    <n v="9074"/>
    <s v="CA-2013-142524"/>
    <x v="0"/>
    <x v="913"/>
    <d v="2013-09-09T00:00:00"/>
    <s v="Standard Class"/>
    <s v="MB-18085"/>
    <s v="Mick Brown"/>
    <x v="0"/>
    <s v="United States"/>
    <s v="Springfield"/>
    <x v="25"/>
    <n v="65807"/>
    <x v="2"/>
    <s v="TEC-AC-10000109"/>
    <x v="2"/>
    <x v="11"/>
    <s v="Sony Micro Vault Click 16 GB USB 2.0 Flash Drive"/>
    <n v="279.95"/>
    <n v="5"/>
    <n v="0"/>
    <n v="67.188000000000017"/>
  </r>
  <r>
    <n v="9075"/>
    <s v="CA-2011-136336"/>
    <x v="2"/>
    <x v="419"/>
    <d v="2011-04-26T00:00:00"/>
    <s v="Standard Class"/>
    <s v="DB-13555"/>
    <s v="Dorothy Badders"/>
    <x v="1"/>
    <s v="United States"/>
    <s v="Henderson"/>
    <x v="0"/>
    <n v="42420"/>
    <x v="0"/>
    <s v="OFF-ST-10002574"/>
    <x v="1"/>
    <x v="4"/>
    <s v="SAFCO Commercial Wire Shelving, Black"/>
    <n v="828.83999999999992"/>
    <n v="6"/>
    <n v="0"/>
    <n v="0"/>
  </r>
  <r>
    <n v="9076"/>
    <s v="US-2012-136259"/>
    <x v="1"/>
    <x v="599"/>
    <d v="2012-11-08T00:00:00"/>
    <s v="First Class"/>
    <s v="CB-12415"/>
    <s v="Christy Brittain"/>
    <x v="0"/>
    <s v="United States"/>
    <s v="Lakewood"/>
    <x v="24"/>
    <n v="44107"/>
    <x v="3"/>
    <s v="OFF-BI-10000773"/>
    <x v="1"/>
    <x v="8"/>
    <s v="Insertable Tab Post Binder Dividers"/>
    <n v="7.218"/>
    <n v="3"/>
    <n v="0.7"/>
    <n v="-5.5338000000000012"/>
  </r>
  <r>
    <n v="9077"/>
    <s v="US-2012-136259"/>
    <x v="1"/>
    <x v="599"/>
    <d v="2012-11-08T00:00:00"/>
    <s v="First Class"/>
    <s v="CB-12415"/>
    <s v="Christy Brittain"/>
    <x v="0"/>
    <s v="United States"/>
    <s v="Lakewood"/>
    <x v="24"/>
    <n v="44107"/>
    <x v="3"/>
    <s v="OFF-SU-10004661"/>
    <x v="1"/>
    <x v="14"/>
    <s v="Acme Titanium Bonded Scissors"/>
    <n v="27.200000000000003"/>
    <n v="4"/>
    <n v="0.2"/>
    <n v="2.0399999999999991"/>
  </r>
  <r>
    <n v="9078"/>
    <s v="US-2011-124625"/>
    <x v="2"/>
    <x v="935"/>
    <d v="2011-11-07T00:00:00"/>
    <s v="Standard Class"/>
    <s v="SP-20650"/>
    <s v="Stephanie Phelps"/>
    <x v="1"/>
    <s v="United States"/>
    <s v="Omaha"/>
    <x v="8"/>
    <n v="68104"/>
    <x v="2"/>
    <s v="TEC-AC-10003280"/>
    <x v="2"/>
    <x v="11"/>
    <s v="Belkin F8E887 USB Wired Ergonomic Keyboard"/>
    <n v="89.97"/>
    <n v="3"/>
    <n v="0"/>
    <n v="18.893699999999995"/>
  </r>
  <r>
    <n v="9079"/>
    <s v="CA-2013-108105"/>
    <x v="0"/>
    <x v="595"/>
    <d v="2013-02-23T00:00:00"/>
    <s v="Standard Class"/>
    <s v="GW-14605"/>
    <s v="Giulietta Weimer"/>
    <x v="0"/>
    <s v="United States"/>
    <s v="Henderson"/>
    <x v="0"/>
    <n v="42420"/>
    <x v="0"/>
    <s v="FUR-FU-10003773"/>
    <x v="0"/>
    <x v="5"/>
    <s v="Eldon Cleatmat Plus Chair Mats for High Pile Carpets"/>
    <n v="318.08"/>
    <n v="4"/>
    <n v="0"/>
    <n v="34.988799999999969"/>
  </r>
  <r>
    <n v="9080"/>
    <s v="CA-2013-108105"/>
    <x v="0"/>
    <x v="595"/>
    <d v="2013-02-23T00:00:00"/>
    <s v="Standard Class"/>
    <s v="GW-14605"/>
    <s v="Giulietta Weimer"/>
    <x v="0"/>
    <s v="United States"/>
    <s v="Henderson"/>
    <x v="0"/>
    <n v="42420"/>
    <x v="0"/>
    <s v="OFF-BI-10002412"/>
    <x v="1"/>
    <x v="8"/>
    <s v="Wilson Jones “Snap” Scratch Pad Binder Tool for Ring Binders"/>
    <n v="5.8"/>
    <n v="1"/>
    <n v="0"/>
    <n v="2.61"/>
  </r>
  <r>
    <n v="9081"/>
    <s v="CA-2014-166898"/>
    <x v="3"/>
    <x v="220"/>
    <d v="2014-09-14T00:00:00"/>
    <s v="Second Class"/>
    <s v="KH-16630"/>
    <s v="Ken Heidel"/>
    <x v="1"/>
    <s v="United States"/>
    <s v="Santa Ana"/>
    <x v="1"/>
    <n v="92704"/>
    <x v="1"/>
    <s v="TEC-PH-10002564"/>
    <x v="2"/>
    <x v="7"/>
    <s v="OtterBox Defender Series Case - Samsung Galaxy S4"/>
    <n v="143.952"/>
    <n v="6"/>
    <n v="0.2"/>
    <n v="17.993999999999978"/>
  </r>
  <r>
    <n v="9082"/>
    <s v="CA-2014-166898"/>
    <x v="3"/>
    <x v="220"/>
    <d v="2014-09-14T00:00:00"/>
    <s v="Second Class"/>
    <s v="KH-16630"/>
    <s v="Ken Heidel"/>
    <x v="1"/>
    <s v="United States"/>
    <s v="Santa Ana"/>
    <x v="1"/>
    <n v="92704"/>
    <x v="1"/>
    <s v="OFF-PA-10002262"/>
    <x v="1"/>
    <x v="10"/>
    <s v="Xerox 192"/>
    <n v="19.440000000000001"/>
    <n v="3"/>
    <n v="0"/>
    <n v="9.3312000000000008"/>
  </r>
  <r>
    <n v="9083"/>
    <s v="CA-2014-169005"/>
    <x v="3"/>
    <x v="808"/>
    <d v="2014-11-07T00:00:00"/>
    <s v="Standard Class"/>
    <s v="BG-11035"/>
    <s v="Barry Gonzalez"/>
    <x v="0"/>
    <s v="United States"/>
    <s v="Springfield"/>
    <x v="17"/>
    <n v="22153"/>
    <x v="0"/>
    <s v="OFF-AR-10000246"/>
    <x v="1"/>
    <x v="6"/>
    <s v="Newell 318"/>
    <n v="5.56"/>
    <n v="2"/>
    <n v="0"/>
    <n v="1.4455999999999998"/>
  </r>
  <r>
    <n v="9084"/>
    <s v="CA-2012-104038"/>
    <x v="1"/>
    <x v="525"/>
    <d v="2012-02-08T00:00:00"/>
    <s v="First Class"/>
    <s v="LO-17170"/>
    <s v="Lori Olson"/>
    <x v="1"/>
    <s v="United States"/>
    <s v="Suffolk"/>
    <x v="17"/>
    <n v="23434"/>
    <x v="0"/>
    <s v="OFF-ST-10002554"/>
    <x v="1"/>
    <x v="4"/>
    <s v="Tennsco Industrial Shelving"/>
    <n v="146.72999999999999"/>
    <n v="3"/>
    <n v="0"/>
    <n v="2.9346000000000032"/>
  </r>
  <r>
    <n v="9085"/>
    <s v="CA-2012-104038"/>
    <x v="1"/>
    <x v="525"/>
    <d v="2012-02-08T00:00:00"/>
    <s v="First Class"/>
    <s v="LO-17170"/>
    <s v="Lori Olson"/>
    <x v="1"/>
    <s v="United States"/>
    <s v="Suffolk"/>
    <x v="17"/>
    <n v="23434"/>
    <x v="0"/>
    <s v="OFF-PA-10002751"/>
    <x v="1"/>
    <x v="10"/>
    <s v="Xerox 1920"/>
    <n v="29.900000000000002"/>
    <n v="5"/>
    <n v="0"/>
    <n v="13.454999999999998"/>
  </r>
  <r>
    <n v="9086"/>
    <s v="CA-2013-126102"/>
    <x v="0"/>
    <x v="545"/>
    <d v="2013-09-13T00:00:00"/>
    <s v="Second Class"/>
    <s v="DV-13465"/>
    <s v="Dianna Vittorini"/>
    <x v="0"/>
    <s v="United States"/>
    <s v="Los Angeles"/>
    <x v="1"/>
    <n v="90049"/>
    <x v="1"/>
    <s v="OFF-BI-10004318"/>
    <x v="1"/>
    <x v="8"/>
    <s v="Ibico EB-19 Dual Function Manual Binding System"/>
    <n v="276.78400000000005"/>
    <n v="2"/>
    <n v="0.2"/>
    <n v="89.954799999999992"/>
  </r>
  <r>
    <n v="9087"/>
    <s v="CA-2013-143406"/>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s v="CA-2013-143406"/>
    <x v="0"/>
    <x v="182"/>
    <d v="2013-10-01T00:00:00"/>
    <s v="Standard Class"/>
    <s v="LR-17035"/>
    <s v="Lisa Ryan"/>
    <x v="1"/>
    <s v="United States"/>
    <s v="Houston"/>
    <x v="5"/>
    <n v="77041"/>
    <x v="2"/>
    <s v="FUR-CH-10000513"/>
    <x v="0"/>
    <x v="1"/>
    <s v="High-Back Leather Manager's Chair"/>
    <n v="454.96499999999997"/>
    <n v="5"/>
    <n v="0.3"/>
    <n v="-136.48950000000002"/>
  </r>
  <r>
    <n v="9089"/>
    <s v="CA-2012-150308"/>
    <x v="1"/>
    <x v="83"/>
    <d v="2012-12-20T00:00:00"/>
    <s v="Standard Class"/>
    <s v="RR-19525"/>
    <s v="Rick Reed"/>
    <x v="1"/>
    <s v="United States"/>
    <s v="Cary"/>
    <x v="3"/>
    <n v="27511"/>
    <x v="0"/>
    <s v="TEC-PH-10001433"/>
    <x v="2"/>
    <x v="7"/>
    <s v="Cisco Small Business SPA 502G VoIP phone"/>
    <n v="246.16800000000001"/>
    <n v="3"/>
    <n v="0.2"/>
    <n v="21.539699999999996"/>
  </r>
  <r>
    <n v="9090"/>
    <s v="CA-2013-131093"/>
    <x v="0"/>
    <x v="42"/>
    <d v="2013-09-21T00:00:00"/>
    <s v="Second Class"/>
    <s v="TS-21610"/>
    <s v="Troy Staebel"/>
    <x v="0"/>
    <s v="United States"/>
    <s v="Springfield"/>
    <x v="24"/>
    <n v="45503"/>
    <x v="3"/>
    <s v="OFF-ST-10002790"/>
    <x v="1"/>
    <x v="4"/>
    <s v="Safco Industrial Shelving"/>
    <n v="295.39999999999998"/>
    <n v="5"/>
    <n v="0.2"/>
    <n v="-62.772499999999965"/>
  </r>
  <r>
    <n v="9091"/>
    <s v="US-2014-148831"/>
    <x v="3"/>
    <x v="119"/>
    <d v="2014-10-16T00:00:00"/>
    <s v="First Class"/>
    <s v="AH-10210"/>
    <s v="Alan Hwang"/>
    <x v="0"/>
    <s v="United States"/>
    <s v="Louisville"/>
    <x v="0"/>
    <n v="40214"/>
    <x v="0"/>
    <s v="OFF-ST-10002974"/>
    <x v="1"/>
    <x v="4"/>
    <s v="Trav-L-File Heavy-Duty Shuttle II, Black"/>
    <n v="348.56"/>
    <n v="8"/>
    <n v="0"/>
    <n v="104.56799999999998"/>
  </r>
  <r>
    <n v="9092"/>
    <s v="CA-2012-162950"/>
    <x v="1"/>
    <x v="1141"/>
    <d v="2012-07-03T00:00:00"/>
    <s v="Second Class"/>
    <s v="DW-13585"/>
    <s v="Dorothy Wardle"/>
    <x v="1"/>
    <s v="United States"/>
    <s v="Troy"/>
    <x v="24"/>
    <n v="45373"/>
    <x v="3"/>
    <s v="OFF-PA-10003177"/>
    <x v="1"/>
    <x v="10"/>
    <s v="Xerox 1999"/>
    <n v="15.552000000000003"/>
    <n v="3"/>
    <n v="0.2"/>
    <n v="5.4432"/>
  </r>
  <r>
    <n v="9093"/>
    <s v="CA-2012-162950"/>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s v="US-2012-132836"/>
    <x v="1"/>
    <x v="932"/>
    <d v="2012-06-05T00:00:00"/>
    <s v="Standard Class"/>
    <s v="AJ-10945"/>
    <s v="Ashley Jarboe"/>
    <x v="0"/>
    <s v="United States"/>
    <s v="Detroit"/>
    <x v="12"/>
    <n v="48227"/>
    <x v="2"/>
    <s v="TEC-PH-10001299"/>
    <x v="2"/>
    <x v="7"/>
    <s v="Polycom CX300 Desktop Phone USB VoIP phone"/>
    <n v="299.98"/>
    <n v="2"/>
    <n v="0"/>
    <n v="83.994400000000013"/>
  </r>
  <r>
    <n v="9095"/>
    <s v="US-2012-132836"/>
    <x v="1"/>
    <x v="932"/>
    <d v="2012-06-05T00:00:00"/>
    <s v="Standard Class"/>
    <s v="AJ-10945"/>
    <s v="Ashley Jarboe"/>
    <x v="0"/>
    <s v="United States"/>
    <s v="Detroit"/>
    <x v="12"/>
    <n v="48227"/>
    <x v="2"/>
    <s v="OFF-BI-10004224"/>
    <x v="1"/>
    <x v="8"/>
    <s v="Catalog Binders with Expanding Posts"/>
    <n v="403.68"/>
    <n v="6"/>
    <n v="0"/>
    <n v="181.65599999999998"/>
  </r>
  <r>
    <n v="9096"/>
    <s v="US-2012-132836"/>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s v="US-2012-132836"/>
    <x v="1"/>
    <x v="932"/>
    <d v="2012-06-05T00:00:00"/>
    <s v="Standard Class"/>
    <s v="AJ-10945"/>
    <s v="Ashley Jarboe"/>
    <x v="0"/>
    <s v="United States"/>
    <s v="Detroit"/>
    <x v="12"/>
    <n v="48227"/>
    <x v="2"/>
    <s v="OFF-LA-10004178"/>
    <x v="1"/>
    <x v="2"/>
    <s v="Avery 491"/>
    <n v="28.91"/>
    <n v="7"/>
    <n v="0"/>
    <n v="13.2986"/>
  </r>
  <r>
    <n v="9098"/>
    <s v="US-2011-158365"/>
    <x v="2"/>
    <x v="791"/>
    <d v="2011-04-17T00:00:00"/>
    <s v="Standard Class"/>
    <s v="SV-20785"/>
    <s v="Stewart Visinsky"/>
    <x v="0"/>
    <s v="United States"/>
    <s v="Bloomington"/>
    <x v="14"/>
    <n v="47401"/>
    <x v="2"/>
    <s v="OFF-PA-10000289"/>
    <x v="1"/>
    <x v="10"/>
    <s v="Xerox 213"/>
    <n v="32.400000000000006"/>
    <n v="5"/>
    <n v="0"/>
    <n v="15.552000000000001"/>
  </r>
  <r>
    <n v="9099"/>
    <s v="CA-2014-152933"/>
    <x v="3"/>
    <x v="386"/>
    <d v="2014-10-17T00:00:00"/>
    <s v="Standard Class"/>
    <s v="MG-17650"/>
    <s v="Matthew Grinstein"/>
    <x v="2"/>
    <s v="United States"/>
    <s v="Dallas"/>
    <x v="5"/>
    <n v="75081"/>
    <x v="2"/>
    <s v="TEC-PH-10002085"/>
    <x v="2"/>
    <x v="7"/>
    <s v="Clarity 53712"/>
    <n v="369.54399999999998"/>
    <n v="7"/>
    <n v="0.2"/>
    <n v="27.71580000000003"/>
  </r>
  <r>
    <n v="9100"/>
    <s v="CA-2014-152933"/>
    <x v="3"/>
    <x v="386"/>
    <d v="2014-10-17T00:00:00"/>
    <s v="Standard Class"/>
    <s v="MG-17650"/>
    <s v="Matthew Grinstein"/>
    <x v="2"/>
    <s v="United States"/>
    <s v="Dallas"/>
    <x v="5"/>
    <n v="75081"/>
    <x v="2"/>
    <s v="OFF-PA-10001934"/>
    <x v="1"/>
    <x v="10"/>
    <s v="Xerox 1993"/>
    <n v="10.368000000000002"/>
    <n v="2"/>
    <n v="0.2"/>
    <n v="3.7584"/>
  </r>
  <r>
    <n v="9101"/>
    <s v="CA-2014-152933"/>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s v="CA-2012-163181"/>
    <x v="1"/>
    <x v="209"/>
    <d v="2012-11-12T00:00:00"/>
    <s v="Standard Class"/>
    <s v="AB-10105"/>
    <s v="Adrian Barton"/>
    <x v="0"/>
    <s v="United States"/>
    <s v="Houston"/>
    <x v="5"/>
    <n v="77041"/>
    <x v="2"/>
    <s v="OFF-AR-10001683"/>
    <x v="1"/>
    <x v="6"/>
    <s v="Lumber Crayons"/>
    <n v="23.64"/>
    <n v="3"/>
    <n v="0.2"/>
    <n v="5.3190000000000008"/>
  </r>
  <r>
    <n v="9103"/>
    <s v="CA-2012-163181"/>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s v="CA-2012-163181"/>
    <x v="1"/>
    <x v="209"/>
    <d v="2012-11-12T00:00:00"/>
    <s v="Standard Class"/>
    <s v="AB-10105"/>
    <s v="Adrian Barton"/>
    <x v="0"/>
    <s v="United States"/>
    <s v="Houston"/>
    <x v="5"/>
    <n v="77041"/>
    <x v="2"/>
    <s v="FUR-FU-10000193"/>
    <x v="0"/>
    <x v="5"/>
    <s v="Tenex Chairmats For Use with Hard Floors"/>
    <n v="64.959999999999994"/>
    <n v="5"/>
    <n v="0.6"/>
    <n v="-84.447999999999993"/>
  </r>
  <r>
    <n v="9105"/>
    <s v="CA-2012-163181"/>
    <x v="1"/>
    <x v="209"/>
    <d v="2012-11-12T00:00:00"/>
    <s v="Standard Class"/>
    <s v="AB-10105"/>
    <s v="Adrian Barton"/>
    <x v="0"/>
    <s v="United States"/>
    <s v="Houston"/>
    <x v="5"/>
    <n v="77041"/>
    <x v="2"/>
    <s v="OFF-BI-10000474"/>
    <x v="1"/>
    <x v="8"/>
    <s v="Avery Recycled Flexi-View Covers for Binding Systems"/>
    <n v="32.059999999999995"/>
    <n v="10"/>
    <n v="0.8"/>
    <n v="-51.296000000000006"/>
  </r>
  <r>
    <n v="9106"/>
    <s v="CA-2012-163181"/>
    <x v="1"/>
    <x v="209"/>
    <d v="2012-11-12T00:00:00"/>
    <s v="Standard Class"/>
    <s v="AB-10105"/>
    <s v="Adrian Barton"/>
    <x v="0"/>
    <s v="United States"/>
    <s v="Houston"/>
    <x v="5"/>
    <n v="77041"/>
    <x v="2"/>
    <s v="OFF-ST-10000129"/>
    <x v="1"/>
    <x v="4"/>
    <s v="Fellowes Recycled Storage Drawers"/>
    <n v="177.64800000000002"/>
    <n v="2"/>
    <n v="0.2"/>
    <n v="-28.867800000000017"/>
  </r>
  <r>
    <n v="9107"/>
    <s v="CA-2012-163181"/>
    <x v="1"/>
    <x v="209"/>
    <d v="2012-11-12T00:00:00"/>
    <s v="Standard Class"/>
    <s v="AB-10105"/>
    <s v="Adrian Barton"/>
    <x v="0"/>
    <s v="United States"/>
    <s v="Houston"/>
    <x v="5"/>
    <n v="77041"/>
    <x v="2"/>
    <s v="TEC-MA-10001016"/>
    <x v="2"/>
    <x v="15"/>
    <s v="Canon PC170 Desktop Personal Copier"/>
    <n v="287.90999999999997"/>
    <n v="3"/>
    <n v="0.4"/>
    <n v="33.589499999999987"/>
  </r>
  <r>
    <n v="9108"/>
    <s v="CA-2012-132941"/>
    <x v="1"/>
    <x v="442"/>
    <d v="2012-05-28T00:00:00"/>
    <s v="First Class"/>
    <s v="MM-18280"/>
    <s v="Muhammed MacIntyre"/>
    <x v="1"/>
    <s v="United States"/>
    <s v="Haltom City"/>
    <x v="5"/>
    <n v="76117"/>
    <x v="2"/>
    <s v="OFF-SU-10002557"/>
    <x v="1"/>
    <x v="14"/>
    <s v="Fiskars Spring-Action Scissors"/>
    <n v="22.368000000000002"/>
    <n v="2"/>
    <n v="0.2"/>
    <n v="1.6776"/>
  </r>
  <r>
    <n v="9109"/>
    <s v="CA-2012-132941"/>
    <x v="1"/>
    <x v="442"/>
    <d v="2012-05-28T00:00:00"/>
    <s v="First Class"/>
    <s v="MM-18280"/>
    <s v="Muhammed MacIntyre"/>
    <x v="1"/>
    <s v="United States"/>
    <s v="Haltom City"/>
    <x v="5"/>
    <n v="76117"/>
    <x v="2"/>
    <s v="OFF-PA-10002160"/>
    <x v="1"/>
    <x v="10"/>
    <s v="Xerox 1978"/>
    <n v="32.368000000000002"/>
    <n v="7"/>
    <n v="0.2"/>
    <n v="11.733400000000001"/>
  </r>
  <r>
    <n v="9110"/>
    <s v="CA-2012-132941"/>
    <x v="1"/>
    <x v="442"/>
    <d v="2012-05-28T00:00:00"/>
    <s v="First Class"/>
    <s v="MM-18280"/>
    <s v="Muhammed MacIntyre"/>
    <x v="1"/>
    <s v="United States"/>
    <s v="Haltom City"/>
    <x v="5"/>
    <n v="76117"/>
    <x v="2"/>
    <s v="TEC-AC-10003095"/>
    <x v="2"/>
    <x v="11"/>
    <s v="Logitech G35 7.1-Channel Surround Sound Headset"/>
    <n v="207.98400000000004"/>
    <n v="2"/>
    <n v="0.2"/>
    <n v="36.397199999999998"/>
  </r>
  <r>
    <n v="9111"/>
    <s v="CA-2011-132010"/>
    <x v="2"/>
    <x v="303"/>
    <d v="2011-10-15T00:00:00"/>
    <s v="First Class"/>
    <s v="MA-17995"/>
    <s v="Michelle Arnett"/>
    <x v="2"/>
    <s v="United States"/>
    <s v="Richmond"/>
    <x v="17"/>
    <n v="23223"/>
    <x v="0"/>
    <s v="OFF-EN-10003160"/>
    <x v="1"/>
    <x v="12"/>
    <s v="Pastel Pink Envelopes"/>
    <n v="36.4"/>
    <n v="5"/>
    <n v="0"/>
    <n v="17.472000000000001"/>
  </r>
  <r>
    <n v="9112"/>
    <s v="CA-2011-132010"/>
    <x v="2"/>
    <x v="303"/>
    <d v="2011-10-15T00:00:00"/>
    <s v="First Class"/>
    <s v="MA-17995"/>
    <s v="Michelle Arnett"/>
    <x v="2"/>
    <s v="United States"/>
    <s v="Richmond"/>
    <x v="17"/>
    <n v="23223"/>
    <x v="0"/>
    <s v="TEC-AC-10001542"/>
    <x v="2"/>
    <x v="11"/>
    <s v="SanDisk Cruzer 16 GB USB Flash Drive"/>
    <n v="22.96"/>
    <n v="2"/>
    <n v="0"/>
    <n v="4.3623999999999974"/>
  </r>
  <r>
    <n v="9113"/>
    <s v="CA-2011-132010"/>
    <x v="2"/>
    <x v="303"/>
    <d v="2011-10-15T00:00:00"/>
    <s v="First Class"/>
    <s v="MA-17995"/>
    <s v="Michelle Arnett"/>
    <x v="2"/>
    <s v="United States"/>
    <s v="Richmond"/>
    <x v="17"/>
    <n v="23223"/>
    <x v="0"/>
    <s v="OFF-ST-10003641"/>
    <x v="1"/>
    <x v="4"/>
    <s v="Space Solutions Industrial Galvanized Steel Shelving."/>
    <n v="315.2"/>
    <n v="4"/>
    <n v="0"/>
    <n v="6.3040000000000305"/>
  </r>
  <r>
    <n v="9114"/>
    <s v="CA-2011-132010"/>
    <x v="2"/>
    <x v="303"/>
    <d v="2011-10-15T00:00:00"/>
    <s v="First Class"/>
    <s v="MA-17995"/>
    <s v="Michelle Arnett"/>
    <x v="2"/>
    <s v="United States"/>
    <s v="Richmond"/>
    <x v="17"/>
    <n v="23223"/>
    <x v="0"/>
    <s v="OFF-BI-10002432"/>
    <x v="1"/>
    <x v="8"/>
    <s v="Wilson Jones Standard D-Ring Binders"/>
    <n v="15.18"/>
    <n v="3"/>
    <n v="0"/>
    <n v="7.1345999999999989"/>
  </r>
  <r>
    <n v="9115"/>
    <s v="CA-2013-135461"/>
    <x v="0"/>
    <x v="569"/>
    <d v="2013-02-10T00:00:00"/>
    <s v="Second Class"/>
    <s v="EB-13975"/>
    <s v="Erica Bern"/>
    <x v="1"/>
    <s v="United States"/>
    <s v="Los Angeles"/>
    <x v="1"/>
    <n v="90049"/>
    <x v="1"/>
    <s v="TEC-PH-10004094"/>
    <x v="2"/>
    <x v="7"/>
    <s v="Motorola L703CM"/>
    <n v="623.96"/>
    <n v="5"/>
    <n v="0.2"/>
    <n v="38.997500000000002"/>
  </r>
  <r>
    <n v="9116"/>
    <s v="CA-2014-153045"/>
    <x v="3"/>
    <x v="617"/>
    <d v="2014-01-25T00:00:00"/>
    <s v="Second Class"/>
    <s v="NS-18505"/>
    <s v="Neola Schneider"/>
    <x v="0"/>
    <s v="United States"/>
    <s v="Philadelphia"/>
    <x v="9"/>
    <n v="19140"/>
    <x v="3"/>
    <s v="TEC-PH-10001817"/>
    <x v="2"/>
    <x v="7"/>
    <s v="Wilson Electronics DB Pro Signal Booster"/>
    <n v="429.59999999999997"/>
    <n v="2"/>
    <n v="0.4"/>
    <n v="-93.079999999999984"/>
  </r>
  <r>
    <n v="9117"/>
    <s v="CA-2014-153045"/>
    <x v="3"/>
    <x v="617"/>
    <d v="2014-01-25T00:00:00"/>
    <s v="Second Class"/>
    <s v="NS-18505"/>
    <s v="Neola Schneider"/>
    <x v="0"/>
    <s v="United States"/>
    <s v="Philadelphia"/>
    <x v="9"/>
    <n v="19140"/>
    <x v="3"/>
    <s v="FUR-FU-10002759"/>
    <x v="0"/>
    <x v="5"/>
    <s v="12-1/2 Diameter Round Wall Clock"/>
    <n v="31.968000000000004"/>
    <n v="2"/>
    <n v="0.2"/>
    <n v="6.3935999999999993"/>
  </r>
  <r>
    <n v="9118"/>
    <s v="CA-2014-153045"/>
    <x v="3"/>
    <x v="617"/>
    <d v="2014-01-25T00:00:00"/>
    <s v="Second Class"/>
    <s v="NS-18505"/>
    <s v="Neola Schneider"/>
    <x v="0"/>
    <s v="United States"/>
    <s v="Philadelphia"/>
    <x v="9"/>
    <n v="19140"/>
    <x v="3"/>
    <s v="FUR-CH-10000309"/>
    <x v="0"/>
    <x v="1"/>
    <s v="Global Comet Stacking Arm Chair"/>
    <n v="887.27099999999984"/>
    <n v="3"/>
    <n v="0.3"/>
    <n v="-63.376499999999965"/>
  </r>
  <r>
    <n v="9119"/>
    <s v="CA-2014-153045"/>
    <x v="3"/>
    <x v="617"/>
    <d v="2014-01-25T00:00:00"/>
    <s v="Second Class"/>
    <s v="NS-18505"/>
    <s v="Neola Schneider"/>
    <x v="0"/>
    <s v="United States"/>
    <s v="Philadelphia"/>
    <x v="9"/>
    <n v="19140"/>
    <x v="3"/>
    <s v="OFF-PA-10003673"/>
    <x v="1"/>
    <x v="10"/>
    <s v="Strathmore Photo Mount Cards"/>
    <n v="21.696000000000002"/>
    <n v="4"/>
    <n v="0.2"/>
    <n v="7.0511999999999988"/>
  </r>
  <r>
    <n v="9120"/>
    <s v="US-2013-155971"/>
    <x v="0"/>
    <x v="112"/>
    <d v="2013-06-13T00:00:00"/>
    <s v="Standard Class"/>
    <s v="RB-19795"/>
    <s v="Ross Baird"/>
    <x v="2"/>
    <s v="United States"/>
    <s v="Los Angeles"/>
    <x v="1"/>
    <n v="90036"/>
    <x v="1"/>
    <s v="OFF-LA-10000452"/>
    <x v="1"/>
    <x v="2"/>
    <s v="Avery 488"/>
    <n v="22.05"/>
    <n v="7"/>
    <n v="0"/>
    <n v="10.584"/>
  </r>
  <r>
    <n v="9121"/>
    <s v="US-2013-155971"/>
    <x v="0"/>
    <x v="112"/>
    <d v="2013-06-13T00:00:00"/>
    <s v="Standard Class"/>
    <s v="RB-19795"/>
    <s v="Ross Baird"/>
    <x v="2"/>
    <s v="United States"/>
    <s v="Los Angeles"/>
    <x v="1"/>
    <n v="90036"/>
    <x v="1"/>
    <s v="OFF-PA-10000210"/>
    <x v="1"/>
    <x v="10"/>
    <s v="Xerox Blank Computer Paper"/>
    <n v="99.9"/>
    <n v="5"/>
    <n v="0"/>
    <n v="46.952999999999996"/>
  </r>
  <r>
    <n v="9122"/>
    <s v="CA-2014-122007"/>
    <x v="3"/>
    <x v="257"/>
    <d v="2014-03-21T00:00:00"/>
    <s v="Second Class"/>
    <s v="JK-15325"/>
    <s v="Jason Klamczynski"/>
    <x v="1"/>
    <s v="United States"/>
    <s v="Los Angeles"/>
    <x v="1"/>
    <n v="90032"/>
    <x v="1"/>
    <s v="OFF-AP-10000358"/>
    <x v="1"/>
    <x v="9"/>
    <s v="Fellowes Basic Home/Office Series Surge Protectors"/>
    <n v="90.86"/>
    <n v="7"/>
    <n v="0"/>
    <n v="26.349399999999992"/>
  </r>
  <r>
    <n v="9123"/>
    <s v="CA-2014-162250"/>
    <x v="3"/>
    <x v="221"/>
    <d v="2014-11-25T00:00:00"/>
    <s v="Same Day"/>
    <s v="PR-18880"/>
    <s v="Patrick Ryan"/>
    <x v="0"/>
    <s v="United States"/>
    <s v="San Francisco"/>
    <x v="1"/>
    <n v="94109"/>
    <x v="1"/>
    <s v="OFF-PA-10002137"/>
    <x v="1"/>
    <x v="10"/>
    <s v="Southworth 100% Résumé Paper, 24lb."/>
    <n v="7.78"/>
    <n v="1"/>
    <n v="0"/>
    <n v="3.5009999999999994"/>
  </r>
  <r>
    <n v="9124"/>
    <s v="US-2013-158288"/>
    <x v="0"/>
    <x v="491"/>
    <d v="2013-11-29T00:00:00"/>
    <s v="Second Class"/>
    <s v="EH-13945"/>
    <s v="Eric Hoffmann"/>
    <x v="0"/>
    <s v="United States"/>
    <s v="Philadelphia"/>
    <x v="9"/>
    <n v="19120"/>
    <x v="3"/>
    <s v="OFF-BI-10003364"/>
    <x v="1"/>
    <x v="8"/>
    <s v="Binding Machine Supplies"/>
    <n v="78.759000000000015"/>
    <n v="9"/>
    <n v="0.7"/>
    <n v="-57.75660000000002"/>
  </r>
  <r>
    <n v="9125"/>
    <s v="CA-2013-128916"/>
    <x v="0"/>
    <x v="298"/>
    <d v="2013-08-21T00:00:00"/>
    <s v="Second Class"/>
    <s v="MA-17560"/>
    <s v="Matt Abelman"/>
    <x v="2"/>
    <s v="United States"/>
    <s v="Houston"/>
    <x v="5"/>
    <n v="77070"/>
    <x v="2"/>
    <s v="FUR-FU-10001940"/>
    <x v="0"/>
    <x v="5"/>
    <s v="Staples"/>
    <n v="9.5519999999999996"/>
    <n v="3"/>
    <n v="0.6"/>
    <n v="-3.8207999999999984"/>
  </r>
  <r>
    <n v="9126"/>
    <s v="CA-2013-128916"/>
    <x v="0"/>
    <x v="298"/>
    <d v="2013-08-21T00:00:00"/>
    <s v="Second Class"/>
    <s v="MA-17560"/>
    <s v="Matt Abelman"/>
    <x v="2"/>
    <s v="United States"/>
    <s v="Houston"/>
    <x v="5"/>
    <n v="77070"/>
    <x v="2"/>
    <s v="FUR-FU-10000320"/>
    <x v="0"/>
    <x v="5"/>
    <s v="OIC Stacking Trays"/>
    <n v="5.3440000000000003"/>
    <n v="4"/>
    <n v="0.6"/>
    <n v="-2.1375999999999991"/>
  </r>
  <r>
    <n v="9127"/>
    <s v="CA-2012-157028"/>
    <x v="1"/>
    <x v="109"/>
    <d v="2012-12-03T00:00:00"/>
    <s v="Standard Class"/>
    <s v="MA-17995"/>
    <s v="Michelle Arnett"/>
    <x v="2"/>
    <s v="United States"/>
    <s v="Las Cruces"/>
    <x v="27"/>
    <n v="88001"/>
    <x v="1"/>
    <s v="OFF-AR-10004441"/>
    <x v="1"/>
    <x v="6"/>
    <s v="BIC Brite Liner Highlighters"/>
    <n v="8.2799999999999994"/>
    <n v="2"/>
    <n v="0"/>
    <n v="3.4775999999999998"/>
  </r>
  <r>
    <n v="9128"/>
    <s v="CA-2014-112473"/>
    <x v="3"/>
    <x v="1126"/>
    <d v="2014-06-02T00:00:00"/>
    <s v="Standard Class"/>
    <s v="JL-15505"/>
    <s v="Jeremy Lonsdale"/>
    <x v="0"/>
    <s v="United States"/>
    <s v="Houston"/>
    <x v="5"/>
    <n v="77070"/>
    <x v="2"/>
    <s v="OFF-ST-10002182"/>
    <x v="1"/>
    <x v="4"/>
    <s v="Iris 3-Drawer Stacking Bin, Black"/>
    <n v="50.135999999999996"/>
    <n v="3"/>
    <n v="0.2"/>
    <n v="-11.2806"/>
  </r>
  <r>
    <n v="9129"/>
    <s v="US-2014-147655"/>
    <x v="3"/>
    <x v="507"/>
    <d v="2014-09-06T00:00:00"/>
    <s v="First Class"/>
    <s v="AS-10045"/>
    <s v="Aaron Smayling"/>
    <x v="1"/>
    <s v="United States"/>
    <s v="Redmond"/>
    <x v="21"/>
    <n v="97756"/>
    <x v="1"/>
    <s v="OFF-BI-10002931"/>
    <x v="1"/>
    <x v="8"/>
    <s v="Avery Trapezoid Extra Heavy Duty 4&quot; Binders"/>
    <n v="88.074000000000012"/>
    <n v="7"/>
    <n v="0.7"/>
    <n v="-58.71599999999998"/>
  </r>
  <r>
    <n v="9130"/>
    <s v="CA-2013-130911"/>
    <x v="0"/>
    <x v="830"/>
    <d v="2013-03-27T00:00:00"/>
    <s v="Second Class"/>
    <s v="DC-12850"/>
    <s v="Dan Campbell"/>
    <x v="0"/>
    <s v="United States"/>
    <s v="Cleveland"/>
    <x v="24"/>
    <n v="44105"/>
    <x v="3"/>
    <s v="FUR-BO-10004357"/>
    <x v="0"/>
    <x v="0"/>
    <s v="O'Sullivan Living Dimensions 3-Shelf Bookcases"/>
    <n v="301.46999999999997"/>
    <n v="3"/>
    <n v="0.5"/>
    <n v="-241.17600000000002"/>
  </r>
  <r>
    <n v="9131"/>
    <s v="CA-2013-130911"/>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s v="CA-2014-100055"/>
    <x v="3"/>
    <x v="39"/>
    <d v="2014-06-02T00:00:00"/>
    <s v="Standard Class"/>
    <s v="MD-17860"/>
    <s v="Michael Dominguez"/>
    <x v="1"/>
    <s v="United States"/>
    <s v="Laurel"/>
    <x v="39"/>
    <n v="20707"/>
    <x v="3"/>
    <s v="FUR-FU-10001473"/>
    <x v="0"/>
    <x v="5"/>
    <s v="DAX Wood Document Frame"/>
    <n v="27.46"/>
    <n v="2"/>
    <n v="0"/>
    <n v="9.8856000000000002"/>
  </r>
  <r>
    <n v="9133"/>
    <s v="CA-2014-100055"/>
    <x v="3"/>
    <x v="39"/>
    <d v="2014-06-02T00:00:00"/>
    <s v="Standard Class"/>
    <s v="MD-17860"/>
    <s v="Michael Dominguez"/>
    <x v="1"/>
    <s v="United States"/>
    <s v="Laurel"/>
    <x v="39"/>
    <n v="20707"/>
    <x v="3"/>
    <s v="OFF-AP-10001469"/>
    <x v="1"/>
    <x v="9"/>
    <s v="Fellowes 8 Outlet Superior Workstation Surge Protector"/>
    <n v="125.13"/>
    <n v="3"/>
    <n v="0"/>
    <n v="36.287699999999987"/>
  </r>
  <r>
    <n v="9134"/>
    <s v="CA-2012-157805"/>
    <x v="1"/>
    <x v="284"/>
    <d v="2012-09-04T00:00:00"/>
    <s v="Standard Class"/>
    <s v="RH-19510"/>
    <s v="Rick Huthwaite"/>
    <x v="2"/>
    <s v="United States"/>
    <s v="San Diego"/>
    <x v="1"/>
    <n v="92037"/>
    <x v="1"/>
    <s v="TEC-PH-10004447"/>
    <x v="2"/>
    <x v="7"/>
    <s v="Toshiba IPT2010-SD IP Telephone"/>
    <n v="555.96"/>
    <n v="5"/>
    <n v="0.2"/>
    <n v="41.697000000000003"/>
  </r>
  <r>
    <n v="9135"/>
    <s v="CA-2013-124254"/>
    <x v="0"/>
    <x v="408"/>
    <d v="2013-04-18T00:00:00"/>
    <s v="Standard Class"/>
    <s v="TB-21175"/>
    <s v="Thomas Boland"/>
    <x v="1"/>
    <s v="United States"/>
    <s v="Wilson"/>
    <x v="3"/>
    <n v="27893"/>
    <x v="0"/>
    <s v="OFF-ST-10001469"/>
    <x v="1"/>
    <x v="4"/>
    <s v="Fellowes Bankers Box Recycled Super Stor/Drawer"/>
    <n v="129.55199999999999"/>
    <n v="3"/>
    <n v="0.2"/>
    <n v="-22.671600000000005"/>
  </r>
  <r>
    <n v="9136"/>
    <s v="CA-2013-124254"/>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s v="CA-2013-124254"/>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s v="CA-2011-123400"/>
    <x v="2"/>
    <x v="563"/>
    <d v="2011-02-10T00:00:00"/>
    <s v="Standard Class"/>
    <s v="EB-13930"/>
    <s v="Eric Barreto"/>
    <x v="0"/>
    <s v="United States"/>
    <s v="Saint Petersburg"/>
    <x v="2"/>
    <n v="33710"/>
    <x v="0"/>
    <s v="OFF-BI-10000666"/>
    <x v="1"/>
    <x v="8"/>
    <s v="Surelock Post Binders"/>
    <n v="18.336000000000002"/>
    <n v="2"/>
    <n v="0.7"/>
    <n v="-12.224"/>
  </r>
  <r>
    <n v="9139"/>
    <s v="CA-2011-123400"/>
    <x v="2"/>
    <x v="563"/>
    <d v="2011-02-10T00:00:00"/>
    <s v="Standard Class"/>
    <s v="EB-13930"/>
    <s v="Eric Barreto"/>
    <x v="0"/>
    <s v="United States"/>
    <s v="Saint Petersburg"/>
    <x v="2"/>
    <n v="33710"/>
    <x v="0"/>
    <s v="TEC-PH-10002890"/>
    <x v="2"/>
    <x v="7"/>
    <s v="AT&amp;T 17929 Lendline Telephone"/>
    <n v="180.96"/>
    <n v="5"/>
    <n v="0.2"/>
    <n v="13.571999999999996"/>
  </r>
  <r>
    <n v="9140"/>
    <s v="CA-2011-106971"/>
    <x v="2"/>
    <x v="814"/>
    <d v="2011-09-08T00:00:00"/>
    <s v="Standard Class"/>
    <s v="BM-11785"/>
    <s v="Bryan Mills"/>
    <x v="0"/>
    <s v="United States"/>
    <s v="Buffalo Grove"/>
    <x v="10"/>
    <n v="60089"/>
    <x v="2"/>
    <s v="TEC-AC-10000844"/>
    <x v="2"/>
    <x v="11"/>
    <s v="Logitech Gaming G510s - Keyboard"/>
    <n v="475.94400000000002"/>
    <n v="7"/>
    <n v="0.2"/>
    <n v="95.188799999999972"/>
  </r>
  <r>
    <n v="9141"/>
    <s v="CA-2014-123029"/>
    <x v="3"/>
    <x v="1033"/>
    <d v="2014-10-03T00:00:00"/>
    <s v="Second Class"/>
    <s v="BT-11530"/>
    <s v="Bradley Talbott"/>
    <x v="2"/>
    <s v="United States"/>
    <s v="Los Angeles"/>
    <x v="1"/>
    <n v="90049"/>
    <x v="1"/>
    <s v="TEC-AC-10002402"/>
    <x v="2"/>
    <x v="11"/>
    <s v="Razer Kraken PRO Over Ear PC and Music Headset"/>
    <n v="159.97999999999999"/>
    <n v="2"/>
    <n v="0"/>
    <n v="47.993999999999986"/>
  </r>
  <r>
    <n v="9142"/>
    <s v="CA-2013-139409"/>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s v="US-2014-166688"/>
    <x v="3"/>
    <x v="968"/>
    <d v="2014-05-27T00:00:00"/>
    <s v="Standard Class"/>
    <s v="RD-19480"/>
    <s v="Rick Duston"/>
    <x v="0"/>
    <s v="United States"/>
    <s v="Las Vegas"/>
    <x v="33"/>
    <n v="89115"/>
    <x v="1"/>
    <s v="OFF-BI-10004040"/>
    <x v="1"/>
    <x v="8"/>
    <s v="Wilson Jones Impact Binders"/>
    <n v="8.2880000000000003"/>
    <n v="2"/>
    <n v="0.2"/>
    <n v="3.0043999999999995"/>
  </r>
  <r>
    <n v="9144"/>
    <s v="US-2014-166688"/>
    <x v="3"/>
    <x v="968"/>
    <d v="2014-05-27T00:00:00"/>
    <s v="Standard Class"/>
    <s v="RD-19480"/>
    <s v="Rick Duston"/>
    <x v="0"/>
    <s v="United States"/>
    <s v="Las Vegas"/>
    <x v="33"/>
    <n v="89115"/>
    <x v="1"/>
    <s v="TEC-PH-10004094"/>
    <x v="2"/>
    <x v="7"/>
    <s v="Motorola L703CM"/>
    <n v="1123.1280000000002"/>
    <n v="9"/>
    <n v="0.2"/>
    <n v="70.195499999999981"/>
  </r>
  <r>
    <n v="9145"/>
    <s v="US-2014-166688"/>
    <x v="3"/>
    <x v="968"/>
    <d v="2014-05-27T00:00:00"/>
    <s v="Standard Class"/>
    <s v="RD-19480"/>
    <s v="Rick Duston"/>
    <x v="0"/>
    <s v="United States"/>
    <s v="Las Vegas"/>
    <x v="33"/>
    <n v="89115"/>
    <x v="1"/>
    <s v="OFF-AP-10000358"/>
    <x v="1"/>
    <x v="9"/>
    <s v="Fellowes Basic Home/Office Series Surge Protectors"/>
    <n v="64.900000000000006"/>
    <n v="5"/>
    <n v="0"/>
    <n v="18.820999999999994"/>
  </r>
  <r>
    <n v="9146"/>
    <s v="CA-2012-126970"/>
    <x v="1"/>
    <x v="1181"/>
    <d v="2012-09-24T00:00:00"/>
    <s v="Standard Class"/>
    <s v="TP-21130"/>
    <s v="Theone Pippenger"/>
    <x v="0"/>
    <s v="United States"/>
    <s v="Naperville"/>
    <x v="10"/>
    <n v="60540"/>
    <x v="2"/>
    <s v="OFF-BI-10000138"/>
    <x v="1"/>
    <x v="8"/>
    <s v="Acco Translucent Poly Ring Binders"/>
    <n v="2.8079999999999989"/>
    <n v="3"/>
    <n v="0.8"/>
    <n v="-4.492799999999999"/>
  </r>
  <r>
    <n v="9147"/>
    <s v="US-2013-165505"/>
    <x v="0"/>
    <x v="1156"/>
    <d v="2013-01-27T00:00:00"/>
    <s v="Standard Class"/>
    <s v="CB-12535"/>
    <s v="Claudia Bergmann"/>
    <x v="1"/>
    <s v="United States"/>
    <s v="Burlington"/>
    <x v="42"/>
    <s v="05408"/>
    <x v="3"/>
    <s v="TEC-AC-10002926"/>
    <x v="2"/>
    <x v="11"/>
    <s v="Logitech Wireless Marathon Mouse M705"/>
    <n v="99.98"/>
    <n v="2"/>
    <n v="0"/>
    <n v="42.991400000000006"/>
  </r>
  <r>
    <n v="9148"/>
    <s v="US-2013-165505"/>
    <x v="0"/>
    <x v="1156"/>
    <d v="2013-01-27T00:00:00"/>
    <s v="Standard Class"/>
    <s v="CB-12535"/>
    <s v="Claudia Bergmann"/>
    <x v="1"/>
    <s v="United States"/>
    <s v="Burlington"/>
    <x v="42"/>
    <s v="05408"/>
    <x v="3"/>
    <s v="OFF-AR-10003477"/>
    <x v="1"/>
    <x v="6"/>
    <s v="4009 Highlighters"/>
    <n v="8.0400000000000009"/>
    <n v="6"/>
    <n v="0"/>
    <n v="2.7336"/>
  </r>
  <r>
    <n v="9149"/>
    <s v="US-2013-165505"/>
    <x v="0"/>
    <x v="1156"/>
    <d v="2013-01-27T00:00:00"/>
    <s v="Standard Class"/>
    <s v="CB-12535"/>
    <s v="Claudia Bergmann"/>
    <x v="1"/>
    <s v="United States"/>
    <s v="Burlington"/>
    <x v="42"/>
    <s v="05408"/>
    <x v="3"/>
    <s v="OFF-ST-10001526"/>
    <x v="1"/>
    <x v="4"/>
    <s v="Iceberg Mobile Mega Data/Printer Cart "/>
    <n v="1564.29"/>
    <n v="13"/>
    <n v="0"/>
    <n v="406.71539999999993"/>
  </r>
  <r>
    <n v="9150"/>
    <s v="US-2011-157070"/>
    <x v="2"/>
    <x v="106"/>
    <d v="2011-06-06T00:00:00"/>
    <s v="Standard Class"/>
    <s v="QJ-19255"/>
    <s v="Quincy Jones"/>
    <x v="1"/>
    <s v="United States"/>
    <s v="Detroit"/>
    <x v="12"/>
    <n v="48234"/>
    <x v="2"/>
    <s v="OFF-BI-10001765"/>
    <x v="1"/>
    <x v="8"/>
    <s v="Wilson Jones Heavy-Duty Casebound Ring Binders with Metal Hinges"/>
    <n v="138.56"/>
    <n v="4"/>
    <n v="0"/>
    <n v="66.508799999999994"/>
  </r>
  <r>
    <n v="9151"/>
    <s v="US-2011-157070"/>
    <x v="2"/>
    <x v="106"/>
    <d v="2011-06-06T00:00:00"/>
    <s v="Standard Class"/>
    <s v="QJ-19255"/>
    <s v="Quincy Jones"/>
    <x v="1"/>
    <s v="United States"/>
    <s v="Detroit"/>
    <x v="12"/>
    <n v="48234"/>
    <x v="2"/>
    <s v="OFF-AP-10004859"/>
    <x v="1"/>
    <x v="9"/>
    <s v="Acco 6 Outlet Guardian Premium Surge Suppressor"/>
    <n v="65.52000000000001"/>
    <n v="5"/>
    <n v="0.1"/>
    <n v="12.376000000000001"/>
  </r>
  <r>
    <n v="9152"/>
    <s v="US-2012-106873"/>
    <x v="1"/>
    <x v="496"/>
    <d v="2012-09-29T00:00:00"/>
    <s v="Second Class"/>
    <s v="KM-16720"/>
    <s v="Kunst Miller"/>
    <x v="0"/>
    <s v="United States"/>
    <s v="Avondale"/>
    <x v="16"/>
    <n v="85323"/>
    <x v="1"/>
    <s v="OFF-AR-10003179"/>
    <x v="1"/>
    <x v="6"/>
    <s v="Dixon Ticonderoga Core-Lock Colored Pencils"/>
    <n v="14.576000000000001"/>
    <n v="2"/>
    <n v="0.2"/>
    <n v="2.3685999999999989"/>
  </r>
  <r>
    <n v="9153"/>
    <s v="US-2012-106873"/>
    <x v="1"/>
    <x v="496"/>
    <d v="2012-09-29T00:00:00"/>
    <s v="Second Class"/>
    <s v="KM-16720"/>
    <s v="Kunst Miller"/>
    <x v="0"/>
    <s v="United States"/>
    <s v="Avondale"/>
    <x v="16"/>
    <n v="85323"/>
    <x v="1"/>
    <s v="TEC-AC-10002345"/>
    <x v="2"/>
    <x v="11"/>
    <s v="HP Standard 104 key PS/2 Keyboard"/>
    <n v="23.200000000000003"/>
    <n v="2"/>
    <n v="0.2"/>
    <n v="1.4499999999999993"/>
  </r>
  <r>
    <n v="9154"/>
    <s v="US-2012-106873"/>
    <x v="1"/>
    <x v="496"/>
    <d v="2012-09-29T00:00:00"/>
    <s v="Second Class"/>
    <s v="KM-16720"/>
    <s v="Kunst Miller"/>
    <x v="0"/>
    <s v="United States"/>
    <s v="Avondale"/>
    <x v="16"/>
    <n v="85323"/>
    <x v="1"/>
    <s v="OFF-AR-10001246"/>
    <x v="1"/>
    <x v="6"/>
    <s v="Newell 317"/>
    <n v="16.463999999999999"/>
    <n v="7"/>
    <n v="0.2"/>
    <n v="1.852199999999999"/>
  </r>
  <r>
    <n v="9155"/>
    <s v="CA-2013-132990"/>
    <x v="0"/>
    <x v="1147"/>
    <d v="2013-08-04T00:00:00"/>
    <s v="Second Class"/>
    <s v="KM-16660"/>
    <s v="Khloe Miller"/>
    <x v="0"/>
    <s v="United States"/>
    <s v="Philadelphia"/>
    <x v="9"/>
    <n v="19140"/>
    <x v="3"/>
    <s v="FUR-FU-10004864"/>
    <x v="0"/>
    <x v="5"/>
    <s v="Eldon 500 Class Desk Accessories"/>
    <n v="19.312000000000001"/>
    <n v="2"/>
    <n v="0.2"/>
    <n v="3.1382000000000003"/>
  </r>
  <r>
    <n v="9156"/>
    <s v="CA-2011-102645"/>
    <x v="2"/>
    <x v="1213"/>
    <d v="2011-01-29T00:00:00"/>
    <s v="Standard Class"/>
    <s v="IM-15055"/>
    <s v="Ionia McGrath"/>
    <x v="0"/>
    <s v="United States"/>
    <s v="Las Vegas"/>
    <x v="33"/>
    <n v="89115"/>
    <x v="1"/>
    <s v="OFF-PA-10001804"/>
    <x v="1"/>
    <x v="10"/>
    <s v="Xerox 195"/>
    <n v="40.08"/>
    <n v="6"/>
    <n v="0"/>
    <n v="19.238399999999999"/>
  </r>
  <r>
    <n v="9157"/>
    <s v="CA-2011-134215"/>
    <x v="2"/>
    <x v="472"/>
    <d v="2011-08-08T00:00:00"/>
    <s v="Standard Class"/>
    <s v="ML-17395"/>
    <s v="Marina Lichtenstein"/>
    <x v="1"/>
    <s v="United States"/>
    <s v="Bangor"/>
    <x v="43"/>
    <n v="4401"/>
    <x v="3"/>
    <s v="OFF-AP-10001271"/>
    <x v="1"/>
    <x v="9"/>
    <s v="Eureka The Boss Cordless Rechargeable Stick Vac"/>
    <n v="101.96"/>
    <n v="2"/>
    <n v="0"/>
    <n v="27.529200000000003"/>
  </r>
  <r>
    <n v="9158"/>
    <s v="CA-2011-134215"/>
    <x v="2"/>
    <x v="472"/>
    <d v="2011-08-08T00:00:00"/>
    <s v="Standard Class"/>
    <s v="ML-17395"/>
    <s v="Marina Lichtenstein"/>
    <x v="1"/>
    <s v="United States"/>
    <s v="Bangor"/>
    <x v="43"/>
    <n v="4401"/>
    <x v="3"/>
    <s v="OFF-PA-10004353"/>
    <x v="1"/>
    <x v="10"/>
    <s v="Southworth 25% Cotton Premium Laser Paper and Envelopes"/>
    <n v="259.74"/>
    <n v="13"/>
    <n v="0"/>
    <n v="124.6752"/>
  </r>
  <r>
    <n v="9159"/>
    <s v="CA-2011-134215"/>
    <x v="2"/>
    <x v="472"/>
    <d v="2011-08-08T00:00:00"/>
    <s v="Standard Class"/>
    <s v="ML-17395"/>
    <s v="Marina Lichtenstein"/>
    <x v="1"/>
    <s v="United States"/>
    <s v="Bangor"/>
    <x v="43"/>
    <n v="4401"/>
    <x v="3"/>
    <s v="TEC-AC-10002473"/>
    <x v="2"/>
    <x v="11"/>
    <s v="Maxell 4.7GB DVD-R"/>
    <n v="255.42"/>
    <n v="9"/>
    <n v="0"/>
    <n v="104.7222"/>
  </r>
  <r>
    <n v="9160"/>
    <s v="CA-2013-118934"/>
    <x v="0"/>
    <x v="888"/>
    <d v="2013-08-15T00:00:00"/>
    <s v="Standard Class"/>
    <s v="GH-14410"/>
    <s v="Gary Hansen"/>
    <x v="2"/>
    <s v="United States"/>
    <s v="Hendersonville"/>
    <x v="18"/>
    <n v="37075"/>
    <x v="0"/>
    <s v="OFF-BI-10003314"/>
    <x v="1"/>
    <x v="8"/>
    <s v="Tuff Stuff Recycled Round Ring Binders"/>
    <n v="4.338000000000001"/>
    <n v="3"/>
    <n v="0.7"/>
    <n v="-3.0366"/>
  </r>
  <r>
    <n v="9161"/>
    <s v="CA-2013-118934"/>
    <x v="0"/>
    <x v="888"/>
    <d v="2013-08-15T00:00:00"/>
    <s v="Standard Class"/>
    <s v="GH-14410"/>
    <s v="Gary Hansen"/>
    <x v="2"/>
    <s v="United States"/>
    <s v="Hendersonville"/>
    <x v="18"/>
    <n v="37075"/>
    <x v="0"/>
    <s v="OFF-BI-10004465"/>
    <x v="1"/>
    <x v="8"/>
    <s v="Avery Durable Slant Ring Binders"/>
    <n v="11.880000000000003"/>
    <n v="5"/>
    <n v="0.7"/>
    <n v="-7.9199999999999982"/>
  </r>
  <r>
    <n v="9162"/>
    <s v="CA-2013-160108"/>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s v="CA-2013-160108"/>
    <x v="0"/>
    <x v="16"/>
    <d v="2013-12-13T00:00:00"/>
    <s v="Standard Class"/>
    <s v="AG-10900"/>
    <s v="Arthur Gainer"/>
    <x v="0"/>
    <s v="United States"/>
    <s v="Eau Claire"/>
    <x v="6"/>
    <n v="54703"/>
    <x v="2"/>
    <s v="FUR-CH-10002335"/>
    <x v="0"/>
    <x v="1"/>
    <s v="Hon GuestStacker Chair"/>
    <n v="680.01"/>
    <n v="3"/>
    <n v="0"/>
    <n v="176.80260000000001"/>
  </r>
  <r>
    <n v="9164"/>
    <s v="CA-2012-164007"/>
    <x v="1"/>
    <x v="1214"/>
    <d v="2012-06-12T00:00:00"/>
    <s v="Standard Class"/>
    <s v="MG-17695"/>
    <s v="Maureen Gnade"/>
    <x v="0"/>
    <s v="United States"/>
    <s v="Chicago"/>
    <x v="10"/>
    <n v="60610"/>
    <x v="2"/>
    <s v="TEC-AC-10003433"/>
    <x v="2"/>
    <x v="11"/>
    <s v="Maxell 4.7GB DVD+R 5/Pack"/>
    <n v="2.3760000000000003"/>
    <n v="3"/>
    <n v="0.2"/>
    <n v="0.74249999999999994"/>
  </r>
  <r>
    <n v="9165"/>
    <s v="CA-2012-164007"/>
    <x v="1"/>
    <x v="1214"/>
    <d v="2012-06-12T00:00:00"/>
    <s v="Standard Class"/>
    <s v="MG-17695"/>
    <s v="Maureen Gnade"/>
    <x v="0"/>
    <s v="United States"/>
    <s v="Chicago"/>
    <x v="10"/>
    <n v="60610"/>
    <x v="2"/>
    <s v="OFF-AP-10003849"/>
    <x v="1"/>
    <x v="9"/>
    <s v="Hoover Shoulder Vac Commercial Portable Vacuum"/>
    <n v="143.12799999999996"/>
    <n v="2"/>
    <n v="0.8"/>
    <n v="-393.60200000000009"/>
  </r>
  <r>
    <n v="9166"/>
    <s v="CA-2013-100300"/>
    <x v="0"/>
    <x v="890"/>
    <d v="2013-06-27T00:00:00"/>
    <s v="Second Class"/>
    <s v="MJ-17740"/>
    <s v="Max Jones"/>
    <x v="0"/>
    <s v="United States"/>
    <s v="San Diego"/>
    <x v="1"/>
    <n v="92037"/>
    <x v="1"/>
    <s v="TEC-MA-10000984"/>
    <x v="2"/>
    <x v="15"/>
    <s v="Okidata MB760 Printer"/>
    <n v="4476.8"/>
    <n v="4"/>
    <n v="0.2"/>
    <n v="503.63999999999965"/>
  </r>
  <r>
    <n v="9167"/>
    <s v="CA-2013-100300"/>
    <x v="0"/>
    <x v="890"/>
    <d v="2013-06-27T00:00:00"/>
    <s v="Second Class"/>
    <s v="MJ-17740"/>
    <s v="Max Jones"/>
    <x v="0"/>
    <s v="United States"/>
    <s v="San Diego"/>
    <x v="1"/>
    <n v="92037"/>
    <x v="1"/>
    <s v="OFF-PA-10000418"/>
    <x v="1"/>
    <x v="10"/>
    <s v="Xerox 189"/>
    <n v="104.85"/>
    <n v="1"/>
    <n v="0"/>
    <n v="50.327999999999996"/>
  </r>
  <r>
    <n v="9168"/>
    <s v="CA-2013-100300"/>
    <x v="0"/>
    <x v="890"/>
    <d v="2013-06-27T00:00:00"/>
    <s v="Second Class"/>
    <s v="MJ-17740"/>
    <s v="Max Jones"/>
    <x v="0"/>
    <s v="United States"/>
    <s v="San Diego"/>
    <x v="1"/>
    <n v="92037"/>
    <x v="1"/>
    <s v="OFF-AP-10001242"/>
    <x v="1"/>
    <x v="9"/>
    <s v="APC 7 Outlet Network SurgeArrest Surge Protector"/>
    <n v="241.44"/>
    <n v="3"/>
    <n v="0"/>
    <n v="72.431999999999988"/>
  </r>
  <r>
    <n v="9169"/>
    <s v="CA-2013-140571"/>
    <x v="0"/>
    <x v="543"/>
    <d v="2013-03-20T00:00:00"/>
    <s v="Standard Class"/>
    <s v="SJ-20125"/>
    <s v="Sanjit Jacobs"/>
    <x v="2"/>
    <s v="United States"/>
    <s v="Jackson"/>
    <x v="35"/>
    <n v="39212"/>
    <x v="0"/>
    <s v="OFF-PA-10001954"/>
    <x v="1"/>
    <x v="10"/>
    <s v="Xerox 1964"/>
    <n v="319.76"/>
    <n v="14"/>
    <n v="0"/>
    <n v="147.08959999999999"/>
  </r>
  <r>
    <n v="9170"/>
    <s v="CA-2013-140571"/>
    <x v="0"/>
    <x v="543"/>
    <d v="2013-03-20T00:00:00"/>
    <s v="Standard Class"/>
    <s v="SJ-20125"/>
    <s v="Sanjit Jacobs"/>
    <x v="2"/>
    <s v="United States"/>
    <s v="Jackson"/>
    <x v="35"/>
    <n v="39212"/>
    <x v="0"/>
    <s v="OFF-PA-10001954"/>
    <x v="1"/>
    <x v="10"/>
    <s v="Xerox 1964"/>
    <n v="45.68"/>
    <n v="2"/>
    <n v="0"/>
    <n v="21.012799999999999"/>
  </r>
  <r>
    <n v="9171"/>
    <s v="US-2013-155768"/>
    <x v="0"/>
    <x v="49"/>
    <d v="2013-12-02T00:00:00"/>
    <s v="Same Day"/>
    <s v="LB-16795"/>
    <s v="Laurel Beltran"/>
    <x v="2"/>
    <s v="United States"/>
    <s v="Oxnard"/>
    <x v="1"/>
    <n v="93030"/>
    <x v="1"/>
    <s v="FUR-FU-10000448"/>
    <x v="0"/>
    <x v="5"/>
    <s v="Tenex Chairmats For Use With Carpeted Floors"/>
    <n v="31.96"/>
    <n v="2"/>
    <n v="0"/>
    <n v="1.597999999999999"/>
  </r>
  <r>
    <n v="9172"/>
    <s v="US-2013-155768"/>
    <x v="0"/>
    <x v="49"/>
    <d v="2013-12-02T00:00:00"/>
    <s v="Same Day"/>
    <s v="LB-16795"/>
    <s v="Laurel Beltran"/>
    <x v="2"/>
    <s v="United States"/>
    <s v="Oxnard"/>
    <x v="1"/>
    <n v="93030"/>
    <x v="1"/>
    <s v="OFF-PA-10001357"/>
    <x v="1"/>
    <x v="10"/>
    <s v="Xerox 1886"/>
    <n v="47.9"/>
    <n v="1"/>
    <n v="0"/>
    <n v="22.991999999999997"/>
  </r>
  <r>
    <n v="9173"/>
    <s v="US-2013-155768"/>
    <x v="0"/>
    <x v="49"/>
    <d v="2013-12-02T00:00:00"/>
    <s v="Same Day"/>
    <s v="LB-16795"/>
    <s v="Laurel Beltran"/>
    <x v="2"/>
    <s v="United States"/>
    <s v="Oxnard"/>
    <x v="1"/>
    <n v="93030"/>
    <x v="1"/>
    <s v="OFF-ST-10002292"/>
    <x v="1"/>
    <x v="4"/>
    <s v="Sauder Facets Collection Locker/File Cabinet, Sky Alder Finish"/>
    <n v="1112.94"/>
    <n v="3"/>
    <n v="0"/>
    <n v="222.58799999999991"/>
  </r>
  <r>
    <n v="9174"/>
    <s v="US-2013-155768"/>
    <x v="0"/>
    <x v="49"/>
    <d v="2013-12-02T00:00:00"/>
    <s v="Same Day"/>
    <s v="LB-16795"/>
    <s v="Laurel Beltran"/>
    <x v="2"/>
    <s v="United States"/>
    <s v="Oxnard"/>
    <x v="1"/>
    <n v="93030"/>
    <x v="1"/>
    <s v="OFF-EN-10001219"/>
    <x v="1"/>
    <x v="12"/>
    <s v="#10- 4 1/8&quot; x 9 1/2&quot; Security-Tint Envelopes"/>
    <n v="22.919999999999998"/>
    <n v="3"/>
    <n v="0"/>
    <n v="11.230799999999999"/>
  </r>
  <r>
    <n v="9175"/>
    <s v="CA-2014-119424"/>
    <x v="3"/>
    <x v="492"/>
    <d v="2014-06-15T00:00:00"/>
    <s v="Second Class"/>
    <s v="SB-20185"/>
    <s v="Sarah Brown"/>
    <x v="0"/>
    <s v="United States"/>
    <s v="Kent"/>
    <x v="4"/>
    <n v="98031"/>
    <x v="1"/>
    <s v="TEC-PH-10002564"/>
    <x v="2"/>
    <x v="7"/>
    <s v="OtterBox Defender Series Case - Samsung Galaxy S4"/>
    <n v="71.975999999999999"/>
    <n v="3"/>
    <n v="0.2"/>
    <n v="8.9969999999999892"/>
  </r>
  <r>
    <n v="9176"/>
    <s v="CA-2014-119424"/>
    <x v="3"/>
    <x v="492"/>
    <d v="2014-06-15T00:00:00"/>
    <s v="Second Class"/>
    <s v="SB-20185"/>
    <s v="Sarah Brown"/>
    <x v="0"/>
    <s v="United States"/>
    <s v="Kent"/>
    <x v="4"/>
    <n v="98031"/>
    <x v="1"/>
    <s v="OFF-PA-10001639"/>
    <x v="1"/>
    <x v="10"/>
    <s v="Xerox 203"/>
    <n v="19.440000000000001"/>
    <n v="3"/>
    <n v="0"/>
    <n v="9.3312000000000008"/>
  </r>
  <r>
    <n v="9177"/>
    <s v="CA-2013-118178"/>
    <x v="0"/>
    <x v="690"/>
    <d v="2013-03-25T00:00:00"/>
    <s v="Standard Class"/>
    <s v="CC-12610"/>
    <s v="Corey Catlett"/>
    <x v="1"/>
    <s v="United States"/>
    <s v="Nashville"/>
    <x v="18"/>
    <n v="37211"/>
    <x v="0"/>
    <s v="OFF-BI-10001153"/>
    <x v="1"/>
    <x v="8"/>
    <s v="Ibico Recycled Grain-Textured Covers"/>
    <n v="31.086000000000006"/>
    <n v="3"/>
    <n v="0.7"/>
    <n v="-20.72399999999999"/>
  </r>
  <r>
    <n v="9178"/>
    <s v="CA-2013-166618"/>
    <x v="0"/>
    <x v="696"/>
    <d v="2013-11-19T00:00:00"/>
    <s v="Standard Class"/>
    <s v="DP-13000"/>
    <s v="Darren Powers"/>
    <x v="0"/>
    <s v="United States"/>
    <s v="New York City"/>
    <x v="15"/>
    <n v="10035"/>
    <x v="3"/>
    <s v="TEC-PH-10003356"/>
    <x v="2"/>
    <x v="7"/>
    <s v="SmartStand Mobile Device Holder, Assorted Colors"/>
    <n v="13.98"/>
    <n v="2"/>
    <n v="0"/>
    <n v="3.9144000000000005"/>
  </r>
  <r>
    <n v="9179"/>
    <s v="CA-2013-166618"/>
    <x v="0"/>
    <x v="696"/>
    <d v="2013-11-19T00:00:00"/>
    <s v="Standard Class"/>
    <s v="DP-13000"/>
    <s v="Darren Powers"/>
    <x v="0"/>
    <s v="United States"/>
    <s v="New York City"/>
    <x v="15"/>
    <n v="10035"/>
    <x v="3"/>
    <s v="OFF-AR-10001725"/>
    <x v="1"/>
    <x v="6"/>
    <s v="Boston Home &amp; Office Model 2000 Electric Pencil Sharpeners"/>
    <n v="23.65"/>
    <n v="1"/>
    <n v="0"/>
    <n v="6.1490000000000009"/>
  </r>
  <r>
    <n v="9180"/>
    <s v="CA-2014-156776"/>
    <x v="3"/>
    <x v="783"/>
    <d v="2014-08-12T00:00:00"/>
    <s v="Standard Class"/>
    <s v="JL-15505"/>
    <s v="Jeremy Lonsdale"/>
    <x v="0"/>
    <s v="United States"/>
    <s v="Westminster"/>
    <x v="1"/>
    <n v="92683"/>
    <x v="1"/>
    <s v="TEC-PH-10002415"/>
    <x v="2"/>
    <x v="7"/>
    <s v="Polycom VoiceStation 500 Conference phone"/>
    <n v="707.88"/>
    <n v="3"/>
    <n v="0.2"/>
    <n v="44.242500000000035"/>
  </r>
  <r>
    <n v="9181"/>
    <s v="CA-2014-156776"/>
    <x v="3"/>
    <x v="783"/>
    <d v="2014-08-12T00:00:00"/>
    <s v="Standard Class"/>
    <s v="JL-15505"/>
    <s v="Jeremy Lonsdale"/>
    <x v="0"/>
    <s v="United States"/>
    <s v="Westminster"/>
    <x v="1"/>
    <n v="92683"/>
    <x v="1"/>
    <s v="OFF-BI-10003355"/>
    <x v="1"/>
    <x v="8"/>
    <s v="Cardinal Holdit Business Card Pockets"/>
    <n v="11.952000000000002"/>
    <n v="3"/>
    <n v="0.2"/>
    <n v="4.1832000000000003"/>
  </r>
  <r>
    <n v="9182"/>
    <s v="CA-2014-156776"/>
    <x v="3"/>
    <x v="783"/>
    <d v="2014-08-12T00:00:00"/>
    <s v="Standard Class"/>
    <s v="JL-15505"/>
    <s v="Jeremy Lonsdale"/>
    <x v="0"/>
    <s v="United States"/>
    <s v="Westminster"/>
    <x v="1"/>
    <n v="92683"/>
    <x v="1"/>
    <s v="OFF-BI-10000216"/>
    <x v="1"/>
    <x v="8"/>
    <s v="Mead 1st Gear 2&quot; Zipper Binder, Asst. Colors"/>
    <n v="31.128000000000004"/>
    <n v="3"/>
    <n v="0.2"/>
    <n v="11.673000000000002"/>
  </r>
  <r>
    <n v="9183"/>
    <s v="CA-2014-156776"/>
    <x v="3"/>
    <x v="783"/>
    <d v="2014-08-12T00:00:00"/>
    <s v="Standard Class"/>
    <s v="JL-15505"/>
    <s v="Jeremy Lonsdale"/>
    <x v="0"/>
    <s v="United States"/>
    <s v="Westminster"/>
    <x v="1"/>
    <n v="92683"/>
    <x v="1"/>
    <s v="TEC-AC-10004803"/>
    <x v="2"/>
    <x v="11"/>
    <s v="Sony Micro Vault Click 4 GB USB 2.0 Flash Drive"/>
    <n v="55.76"/>
    <n v="4"/>
    <n v="0"/>
    <n v="7.8064000000000036"/>
  </r>
  <r>
    <n v="9184"/>
    <s v="CA-2014-156776"/>
    <x v="3"/>
    <x v="783"/>
    <d v="2014-08-12T00:00:00"/>
    <s v="Standard Class"/>
    <s v="JL-15505"/>
    <s v="Jeremy Lonsdale"/>
    <x v="0"/>
    <s v="United States"/>
    <s v="Westminster"/>
    <x v="1"/>
    <n v="92683"/>
    <x v="1"/>
    <s v="OFF-PA-10001970"/>
    <x v="1"/>
    <x v="10"/>
    <s v="Xerox 1881"/>
    <n v="24.56"/>
    <n v="2"/>
    <n v="0"/>
    <n v="11.543199999999999"/>
  </r>
  <r>
    <n v="9185"/>
    <s v="CA-2014-156776"/>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s v="CA-2014-156776"/>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s v="CA-2014-156776"/>
    <x v="3"/>
    <x v="783"/>
    <d v="2014-08-12T00:00:00"/>
    <s v="Standard Class"/>
    <s v="JL-15505"/>
    <s v="Jeremy Lonsdale"/>
    <x v="0"/>
    <s v="United States"/>
    <s v="Westminster"/>
    <x v="1"/>
    <n v="92683"/>
    <x v="1"/>
    <s v="OFF-AP-10002534"/>
    <x v="1"/>
    <x v="9"/>
    <s v="3.6 Cubic Foot Counter Height Office Refrigerator"/>
    <n v="1473.1"/>
    <n v="5"/>
    <n v="0"/>
    <n v="412.46800000000007"/>
  </r>
  <r>
    <n v="9188"/>
    <s v="US-2012-130512"/>
    <x v="1"/>
    <x v="291"/>
    <d v="2012-08-25T00:00:00"/>
    <s v="Standard Class"/>
    <s v="SM-20320"/>
    <s v="Sean Miller"/>
    <x v="2"/>
    <s v="United States"/>
    <s v="Allentown"/>
    <x v="9"/>
    <n v="18103"/>
    <x v="3"/>
    <s v="OFF-SU-10001935"/>
    <x v="1"/>
    <x v="14"/>
    <s v="Staples"/>
    <n v="3.4880000000000004"/>
    <n v="2"/>
    <n v="0.2"/>
    <n v="-0.69760000000000066"/>
  </r>
  <r>
    <n v="9189"/>
    <s v="US-2012-130512"/>
    <x v="1"/>
    <x v="291"/>
    <d v="2012-08-25T00:00:00"/>
    <s v="Standard Class"/>
    <s v="SM-20320"/>
    <s v="Sean Miller"/>
    <x v="2"/>
    <s v="United States"/>
    <s v="Allentown"/>
    <x v="9"/>
    <n v="18103"/>
    <x v="3"/>
    <s v="TEC-AC-10000290"/>
    <x v="2"/>
    <x v="11"/>
    <s v="Sabrent 4-Port USB 2.0 Hub"/>
    <n v="21.728000000000002"/>
    <n v="4"/>
    <n v="0.2"/>
    <n v="3.8024000000000004"/>
  </r>
  <r>
    <n v="9190"/>
    <s v="US-2012-130512"/>
    <x v="1"/>
    <x v="291"/>
    <d v="2012-08-25T00:00:00"/>
    <s v="Standard Class"/>
    <s v="SM-20320"/>
    <s v="Sean Miller"/>
    <x v="2"/>
    <s v="United States"/>
    <s v="Allentown"/>
    <x v="9"/>
    <n v="18103"/>
    <x v="3"/>
    <s v="OFF-ST-10002574"/>
    <x v="1"/>
    <x v="4"/>
    <s v="SAFCO Commercial Wire Shelving, Black"/>
    <n v="663.072"/>
    <n v="6"/>
    <n v="0.2"/>
    <n v="-165.768"/>
  </r>
  <r>
    <n v="9191"/>
    <s v="US-2012-130512"/>
    <x v="1"/>
    <x v="291"/>
    <d v="2012-08-25T00:00:00"/>
    <s v="Standard Class"/>
    <s v="SM-20320"/>
    <s v="Sean Miller"/>
    <x v="2"/>
    <s v="United States"/>
    <s v="Allentown"/>
    <x v="9"/>
    <n v="18103"/>
    <x v="3"/>
    <s v="OFF-BI-10004519"/>
    <x v="1"/>
    <x v="8"/>
    <s v="GBC DocuBind P100 Manual Binding Machine"/>
    <n v="99.588000000000008"/>
    <n v="2"/>
    <n v="0.7"/>
    <n v="-82.989999999999981"/>
  </r>
  <r>
    <n v="9192"/>
    <s v="US-2012-130512"/>
    <x v="1"/>
    <x v="291"/>
    <d v="2012-08-25T00:00:00"/>
    <s v="Standard Class"/>
    <s v="SM-20320"/>
    <s v="Sean Miller"/>
    <x v="2"/>
    <s v="United States"/>
    <s v="Allentown"/>
    <x v="9"/>
    <n v="18103"/>
    <x v="3"/>
    <s v="OFF-PA-10003625"/>
    <x v="1"/>
    <x v="10"/>
    <s v="Xerox 1979"/>
    <n v="49.568000000000005"/>
    <n v="2"/>
    <n v="0.2"/>
    <n v="15.489999999999997"/>
  </r>
  <r>
    <n v="9193"/>
    <s v="CA-2012-141810"/>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s v="CA-2012-141810"/>
    <x v="1"/>
    <x v="121"/>
    <d v="2012-11-07T00:00:00"/>
    <s v="Standard Class"/>
    <s v="BB-10990"/>
    <s v="Barry Blumstein"/>
    <x v="1"/>
    <s v="United States"/>
    <s v="San Antonio"/>
    <x v="5"/>
    <n v="78207"/>
    <x v="2"/>
    <s v="TEC-PH-10002200"/>
    <x v="2"/>
    <x v="7"/>
    <s v="Aastra 6757i CT Wireless VoIP phone"/>
    <n v="344.70400000000001"/>
    <n v="2"/>
    <n v="0.2"/>
    <n v="38.779199999999989"/>
  </r>
  <r>
    <n v="9195"/>
    <s v="CA-2011-146843"/>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s v="CA-2011-146843"/>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s v="CA-2011-103310"/>
    <x v="2"/>
    <x v="1025"/>
    <d v="2011-05-15T00:00:00"/>
    <s v="Standard Class"/>
    <s v="GM-14680"/>
    <s v="Greg Matthias"/>
    <x v="0"/>
    <s v="United States"/>
    <s v="San Jose"/>
    <x v="1"/>
    <n v="95123"/>
    <x v="1"/>
    <s v="OFF-PA-10004353"/>
    <x v="1"/>
    <x v="10"/>
    <s v="Southworth 25% Cotton Premium Laser Paper and Envelopes"/>
    <n v="39.96"/>
    <n v="2"/>
    <n v="0"/>
    <n v="19.180800000000001"/>
  </r>
  <r>
    <n v="9198"/>
    <s v="CA-2011-103310"/>
    <x v="2"/>
    <x v="1025"/>
    <d v="2011-05-15T00:00:00"/>
    <s v="Standard Class"/>
    <s v="GM-14680"/>
    <s v="Greg Matthias"/>
    <x v="0"/>
    <s v="United States"/>
    <s v="San Jose"/>
    <x v="1"/>
    <n v="95123"/>
    <x v="1"/>
    <s v="TEC-PH-10001817"/>
    <x v="2"/>
    <x v="7"/>
    <s v="Wilson Electronics DB Pro Signal Booster"/>
    <n v="1432.0000000000002"/>
    <n v="5"/>
    <n v="0.2"/>
    <n v="125.30000000000007"/>
  </r>
  <r>
    <n v="9199"/>
    <s v="CA-2011-103310"/>
    <x v="2"/>
    <x v="1025"/>
    <d v="2011-05-15T00:00:00"/>
    <s v="Standard Class"/>
    <s v="GM-14680"/>
    <s v="Greg Matthias"/>
    <x v="0"/>
    <s v="United States"/>
    <s v="San Jose"/>
    <x v="1"/>
    <n v="95123"/>
    <x v="1"/>
    <s v="OFF-SU-10004737"/>
    <x v="1"/>
    <x v="14"/>
    <s v="Acme Design Stainless Steel Bent Scissors"/>
    <n v="41.04"/>
    <n v="6"/>
    <n v="0"/>
    <n v="11.0808"/>
  </r>
  <r>
    <n v="9200"/>
    <s v="CA-2011-103310"/>
    <x v="2"/>
    <x v="1025"/>
    <d v="2011-05-15T00:00:00"/>
    <s v="Standard Class"/>
    <s v="GM-14680"/>
    <s v="Greg Matthias"/>
    <x v="0"/>
    <s v="United States"/>
    <s v="San Jose"/>
    <x v="1"/>
    <n v="95123"/>
    <x v="1"/>
    <s v="FUR-CH-10002320"/>
    <x v="0"/>
    <x v="1"/>
    <s v="Hon Pagoda Stacking Chairs"/>
    <n v="256.78400000000005"/>
    <n v="1"/>
    <n v="0.2"/>
    <n v="32.097999999999971"/>
  </r>
  <r>
    <n v="9201"/>
    <s v="CA-2013-152688"/>
    <x v="0"/>
    <x v="508"/>
    <d v="2013-10-21T00:00:00"/>
    <s v="First Class"/>
    <s v="NR-18550"/>
    <s v="Nick Radford"/>
    <x v="0"/>
    <s v="United States"/>
    <s v="Perth Amboy"/>
    <x v="30"/>
    <n v="8861"/>
    <x v="3"/>
    <s v="FUR-BO-10001337"/>
    <x v="0"/>
    <x v="0"/>
    <s v="O'Sullivan Living Dimensions 2-Shelf Bookcases"/>
    <n v="120.98"/>
    <n v="1"/>
    <n v="0"/>
    <n v="12.097999999999999"/>
  </r>
  <r>
    <n v="9202"/>
    <s v="CA-2013-152688"/>
    <x v="0"/>
    <x v="508"/>
    <d v="2013-10-21T00:00:00"/>
    <s v="First Class"/>
    <s v="NR-18550"/>
    <s v="Nick Radford"/>
    <x v="0"/>
    <s v="United States"/>
    <s v="Perth Amboy"/>
    <x v="30"/>
    <n v="8861"/>
    <x v="3"/>
    <s v="OFF-BI-10004584"/>
    <x v="1"/>
    <x v="8"/>
    <s v="GBC ProClick 150 Presentation Binding System"/>
    <n v="315.98"/>
    <n v="1"/>
    <n v="0"/>
    <n v="148.51060000000001"/>
  </r>
  <r>
    <n v="9203"/>
    <s v="CA-2013-153836"/>
    <x v="0"/>
    <x v="859"/>
    <d v="2013-11-04T00:00:00"/>
    <s v="Standard Class"/>
    <s v="EH-13765"/>
    <s v="Edward Hooks"/>
    <x v="1"/>
    <s v="United States"/>
    <s v="New York City"/>
    <x v="15"/>
    <n v="10011"/>
    <x v="3"/>
    <s v="OFF-BI-10004817"/>
    <x v="1"/>
    <x v="8"/>
    <s v="GBC Personal VeloBind Strips"/>
    <n v="28.752000000000002"/>
    <n v="3"/>
    <n v="0.2"/>
    <n v="10.0632"/>
  </r>
  <r>
    <n v="9204"/>
    <s v="CA-2013-153836"/>
    <x v="0"/>
    <x v="859"/>
    <d v="2013-11-04T00:00:00"/>
    <s v="Standard Class"/>
    <s v="EH-13765"/>
    <s v="Edward Hooks"/>
    <x v="1"/>
    <s v="United States"/>
    <s v="New York City"/>
    <x v="15"/>
    <n v="10011"/>
    <x v="3"/>
    <s v="OFF-AR-10004602"/>
    <x v="1"/>
    <x v="6"/>
    <s v="Boston KS Multi-Size Manual Pencil Sharpener"/>
    <n v="114.94999999999999"/>
    <n v="5"/>
    <n v="0"/>
    <n v="32.186000000000007"/>
  </r>
  <r>
    <n v="9205"/>
    <s v="CA-2013-104689"/>
    <x v="0"/>
    <x v="49"/>
    <d v="2013-12-06T00:00:00"/>
    <s v="Standard Class"/>
    <s v="FH-14365"/>
    <s v="Fred Hopkins"/>
    <x v="1"/>
    <s v="United States"/>
    <s v="Los Angeles"/>
    <x v="1"/>
    <n v="90004"/>
    <x v="1"/>
    <s v="OFF-AR-10001149"/>
    <x v="1"/>
    <x v="6"/>
    <s v="Sanford Colorific Colored Pencils, 12/Box"/>
    <n v="23.04"/>
    <n v="8"/>
    <n v="0"/>
    <n v="6.911999999999999"/>
  </r>
  <r>
    <n v="9206"/>
    <s v="CA-2013-146423"/>
    <x v="0"/>
    <x v="438"/>
    <d v="2013-04-22T00:00:00"/>
    <s v="Same Day"/>
    <s v="BT-11680"/>
    <s v="Brian Thompson"/>
    <x v="0"/>
    <s v="United States"/>
    <s v="Milford"/>
    <x v="29"/>
    <n v="6460"/>
    <x v="3"/>
    <s v="OFF-AR-10004817"/>
    <x v="1"/>
    <x v="6"/>
    <s v="Colorific Watercolor Pencils"/>
    <n v="15.48"/>
    <n v="3"/>
    <n v="0"/>
    <n v="4.4891999999999985"/>
  </r>
  <r>
    <n v="9207"/>
    <s v="CA-2013-146423"/>
    <x v="0"/>
    <x v="438"/>
    <d v="2013-04-22T00:00:00"/>
    <s v="Same Day"/>
    <s v="BT-11680"/>
    <s v="Brian Thompson"/>
    <x v="0"/>
    <s v="United States"/>
    <s v="Milford"/>
    <x v="29"/>
    <n v="6460"/>
    <x v="3"/>
    <s v="OFF-PA-10003797"/>
    <x v="1"/>
    <x v="10"/>
    <s v="Xerox 209"/>
    <n v="51.84"/>
    <n v="8"/>
    <n v="0"/>
    <n v="24.883200000000002"/>
  </r>
  <r>
    <n v="9208"/>
    <s v="CA-2014-140781"/>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s v="CA-2014-141747"/>
    <x v="3"/>
    <x v="646"/>
    <d v="2014-08-09T00:00:00"/>
    <s v="Second Class"/>
    <s v="SC-20230"/>
    <s v="Scot Coram"/>
    <x v="1"/>
    <s v="United States"/>
    <s v="Seattle"/>
    <x v="4"/>
    <n v="98105"/>
    <x v="1"/>
    <s v="OFF-ST-10003996"/>
    <x v="1"/>
    <x v="4"/>
    <s v="Letter/Legal File Tote with Clear Snap-On Lid, Black Granite"/>
    <n v="16.059999999999999"/>
    <n v="1"/>
    <n v="0"/>
    <n v="4.1755999999999993"/>
  </r>
  <r>
    <n v="9210"/>
    <s v="CA-2014-142776"/>
    <x v="3"/>
    <x v="157"/>
    <d v="2014-12-15T00:00:00"/>
    <s v="Second Class"/>
    <s v="RS-19870"/>
    <s v="Roy Skaria"/>
    <x v="2"/>
    <s v="United States"/>
    <s v="Burlington"/>
    <x v="23"/>
    <n v="52601"/>
    <x v="2"/>
    <s v="OFF-EN-10003160"/>
    <x v="1"/>
    <x v="12"/>
    <s v="Pastel Pink Envelopes"/>
    <n v="7.28"/>
    <n v="1"/>
    <n v="0"/>
    <n v="3.4944000000000002"/>
  </r>
  <r>
    <n v="9211"/>
    <s v="CA-2014-142776"/>
    <x v="3"/>
    <x v="157"/>
    <d v="2014-12-15T00:00:00"/>
    <s v="Second Class"/>
    <s v="RS-19870"/>
    <s v="Roy Skaria"/>
    <x v="2"/>
    <s v="United States"/>
    <s v="Burlington"/>
    <x v="23"/>
    <n v="52601"/>
    <x v="2"/>
    <s v="OFF-BI-10002012"/>
    <x v="1"/>
    <x v="8"/>
    <s v="Wilson Jones Easy Flow II Sheet Lifters"/>
    <n v="5.4"/>
    <n v="3"/>
    <n v="0"/>
    <n v="2.5920000000000001"/>
  </r>
  <r>
    <n v="9212"/>
    <s v="CA-2012-167479"/>
    <x v="1"/>
    <x v="948"/>
    <d v="2012-03-19T00:00:00"/>
    <s v="Standard Class"/>
    <s v="AI-10855"/>
    <s v="Arianne Irving"/>
    <x v="0"/>
    <s v="United States"/>
    <s v="Roseville"/>
    <x v="1"/>
    <n v="95661"/>
    <x v="1"/>
    <s v="OFF-PA-10002105"/>
    <x v="1"/>
    <x v="10"/>
    <s v="Xerox 223"/>
    <n v="19.440000000000001"/>
    <n v="3"/>
    <n v="0"/>
    <n v="9.3312000000000008"/>
  </r>
  <r>
    <n v="9213"/>
    <s v="CA-2011-144071"/>
    <x v="2"/>
    <x v="589"/>
    <d v="2011-12-15T00:00:00"/>
    <s v="Standard Class"/>
    <s v="DJ-13420"/>
    <s v="Denny Joy"/>
    <x v="1"/>
    <s v="United States"/>
    <s v="San Francisco"/>
    <x v="1"/>
    <n v="94110"/>
    <x v="1"/>
    <s v="FUR-FU-10000397"/>
    <x v="0"/>
    <x v="5"/>
    <s v="Luxo Economy Swing Arm Lamp"/>
    <n v="39.880000000000003"/>
    <n v="2"/>
    <n v="0"/>
    <n v="11.166400000000003"/>
  </r>
  <r>
    <n v="9214"/>
    <s v="CA-2011-144071"/>
    <x v="2"/>
    <x v="589"/>
    <d v="2011-12-15T00:00:00"/>
    <s v="Standard Class"/>
    <s v="DJ-13420"/>
    <s v="Denny Joy"/>
    <x v="1"/>
    <s v="United States"/>
    <s v="San Francisco"/>
    <x v="1"/>
    <n v="94110"/>
    <x v="1"/>
    <s v="FUR-FU-10000758"/>
    <x v="0"/>
    <x v="5"/>
    <s v="DAX Natural Wood-Tone Poster Frame"/>
    <n v="79.44"/>
    <n v="3"/>
    <n v="0"/>
    <n v="28.598399999999994"/>
  </r>
  <r>
    <n v="9215"/>
    <s v="US-2014-120908"/>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s v="CA-2013-152646"/>
    <x v="0"/>
    <x v="831"/>
    <d v="2013-11-27T00:00:00"/>
    <s v="Standard Class"/>
    <s v="TH-21235"/>
    <s v="Tiffany House"/>
    <x v="1"/>
    <s v="United States"/>
    <s v="Los Angeles"/>
    <x v="1"/>
    <n v="90049"/>
    <x v="1"/>
    <s v="OFF-PA-10004451"/>
    <x v="1"/>
    <x v="10"/>
    <s v="Xerox 222"/>
    <n v="32.400000000000006"/>
    <n v="5"/>
    <n v="0"/>
    <n v="15.552000000000001"/>
  </r>
  <r>
    <n v="9217"/>
    <s v="CA-2014-103765"/>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s v="US-2014-118157"/>
    <x v="3"/>
    <x v="237"/>
    <d v="2014-11-18T00:00:00"/>
    <s v="First Class"/>
    <s v="AW-10930"/>
    <s v="Arthur Wiediger"/>
    <x v="2"/>
    <s v="United States"/>
    <s v="Minneapolis"/>
    <x v="11"/>
    <n v="55407"/>
    <x v="2"/>
    <s v="OFF-EN-10004459"/>
    <x v="1"/>
    <x v="12"/>
    <s v="Security-Tint Envelopes"/>
    <n v="15.28"/>
    <n v="2"/>
    <n v="0"/>
    <n v="7.4871999999999996"/>
  </r>
  <r>
    <n v="9219"/>
    <s v="US-2012-164238"/>
    <x v="1"/>
    <x v="748"/>
    <d v="2012-08-20T00:00:00"/>
    <s v="Standard Class"/>
    <s v="JW-15955"/>
    <s v="Joni Wasserman"/>
    <x v="0"/>
    <s v="United States"/>
    <s v="Philadelphia"/>
    <x v="9"/>
    <n v="19120"/>
    <x v="3"/>
    <s v="OFF-ST-10002352"/>
    <x v="1"/>
    <x v="4"/>
    <s v="Iris Project Case"/>
    <n v="44.688000000000002"/>
    <n v="7"/>
    <n v="0.2"/>
    <n v="3.3515999999999977"/>
  </r>
  <r>
    <n v="9220"/>
    <s v="US-2012-164238"/>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s v="CA-2014-103212"/>
    <x v="3"/>
    <x v="119"/>
    <d v="2014-10-15T00:00:00"/>
    <s v="First Class"/>
    <s v="MH-18025"/>
    <s v="Michelle Huthwaite"/>
    <x v="0"/>
    <s v="United States"/>
    <s v="Lafayette"/>
    <x v="28"/>
    <n v="70506"/>
    <x v="0"/>
    <s v="OFF-LA-10000248"/>
    <x v="1"/>
    <x v="2"/>
    <s v="Avery 52"/>
    <n v="11.07"/>
    <n v="3"/>
    <n v="0"/>
    <n v="5.2028999999999996"/>
  </r>
  <r>
    <n v="9222"/>
    <s v="CA-2014-103212"/>
    <x v="3"/>
    <x v="119"/>
    <d v="2014-10-15T00:00:00"/>
    <s v="First Class"/>
    <s v="MH-18025"/>
    <s v="Michelle Huthwaite"/>
    <x v="0"/>
    <s v="United States"/>
    <s v="Lafayette"/>
    <x v="28"/>
    <n v="70506"/>
    <x v="0"/>
    <s v="FUR-TA-10003473"/>
    <x v="0"/>
    <x v="3"/>
    <s v="Bretford Rectangular Conference Table Tops"/>
    <n v="1504.52"/>
    <n v="4"/>
    <n v="0"/>
    <n v="346.03960000000006"/>
  </r>
  <r>
    <n v="9223"/>
    <s v="CA-2014-103212"/>
    <x v="3"/>
    <x v="119"/>
    <d v="2014-10-15T00:00:00"/>
    <s v="First Class"/>
    <s v="MH-18025"/>
    <s v="Michelle Huthwaite"/>
    <x v="0"/>
    <s v="United States"/>
    <s v="Lafayette"/>
    <x v="28"/>
    <n v="70506"/>
    <x v="0"/>
    <s v="OFF-PA-10004355"/>
    <x v="1"/>
    <x v="10"/>
    <s v="Xerox 231"/>
    <n v="25.92"/>
    <n v="4"/>
    <n v="0"/>
    <n v="12.441600000000001"/>
  </r>
  <r>
    <n v="9224"/>
    <s v="CA-2014-121160"/>
    <x v="3"/>
    <x v="259"/>
    <d v="2014-11-05T00:00:00"/>
    <s v="Same Day"/>
    <s v="FM-14290"/>
    <s v="Frank Merwin"/>
    <x v="2"/>
    <s v="United States"/>
    <s v="Bryan"/>
    <x v="5"/>
    <n v="77803"/>
    <x v="2"/>
    <s v="OFF-BI-10001308"/>
    <x v="1"/>
    <x v="8"/>
    <s v="GBC Standard Plastic Binding Systems' Combs"/>
    <n v="7.5359999999999987"/>
    <n v="6"/>
    <n v="0.8"/>
    <n v="-13.188000000000009"/>
  </r>
  <r>
    <n v="9225"/>
    <s v="CA-2014-121160"/>
    <x v="3"/>
    <x v="259"/>
    <d v="2014-11-05T00:00:00"/>
    <s v="Same Day"/>
    <s v="FM-14290"/>
    <s v="Frank Merwin"/>
    <x v="2"/>
    <s v="United States"/>
    <s v="Bryan"/>
    <x v="5"/>
    <n v="77803"/>
    <x v="2"/>
    <s v="OFF-BI-10003094"/>
    <x v="1"/>
    <x v="8"/>
    <s v="Self-Adhesive Ring Binder Labels"/>
    <n v="1.4079999999999997"/>
    <n v="2"/>
    <n v="0.8"/>
    <n v="-2.3232000000000008"/>
  </r>
  <r>
    <n v="9226"/>
    <s v="CA-2014-121160"/>
    <x v="3"/>
    <x v="259"/>
    <d v="2014-11-05T00:00:00"/>
    <s v="Same Day"/>
    <s v="FM-14290"/>
    <s v="Frank Merwin"/>
    <x v="2"/>
    <s v="United States"/>
    <s v="Bryan"/>
    <x v="5"/>
    <n v="77803"/>
    <x v="2"/>
    <s v="OFF-BI-10004040"/>
    <x v="1"/>
    <x v="8"/>
    <s v="Wilson Jones Impact Binders"/>
    <n v="4.1439999999999992"/>
    <n v="4"/>
    <n v="0.8"/>
    <n v="-6.4232000000000014"/>
  </r>
  <r>
    <n v="9227"/>
    <s v="CA-2014-121160"/>
    <x v="3"/>
    <x v="259"/>
    <d v="2014-11-05T00:00:00"/>
    <s v="Same Day"/>
    <s v="FM-14290"/>
    <s v="Frank Merwin"/>
    <x v="2"/>
    <s v="United States"/>
    <s v="Bryan"/>
    <x v="5"/>
    <n v="77803"/>
    <x v="2"/>
    <s v="OFF-ST-10002485"/>
    <x v="1"/>
    <x v="4"/>
    <s v="Rogers Deluxe File Chest"/>
    <n v="52.751999999999995"/>
    <n v="3"/>
    <n v="0.2"/>
    <n v="-12.528600000000001"/>
  </r>
  <r>
    <n v="9228"/>
    <s v="CA-2014-140515"/>
    <x v="3"/>
    <x v="498"/>
    <d v="2014-03-25T00:00:00"/>
    <s v="Standard Class"/>
    <s v="GZ-14545"/>
    <s v="George Zrebassa"/>
    <x v="1"/>
    <s v="United States"/>
    <s v="Los Angeles"/>
    <x v="1"/>
    <n v="90008"/>
    <x v="1"/>
    <s v="OFF-AP-10001205"/>
    <x v="1"/>
    <x v="9"/>
    <s v="Belkin 5 Outlet SurgeMaster Power Centers"/>
    <n v="381.35999999999996"/>
    <n v="7"/>
    <n v="0"/>
    <n v="106.78080000000003"/>
  </r>
  <r>
    <n v="9229"/>
    <s v="CA-2011-153619"/>
    <x v="2"/>
    <x v="935"/>
    <d v="2011-11-03T00:00:00"/>
    <s v="Same Day"/>
    <s v="TC-21535"/>
    <s v="Tracy Collins"/>
    <x v="2"/>
    <s v="United States"/>
    <s v="Los Angeles"/>
    <x v="1"/>
    <n v="90049"/>
    <x v="1"/>
    <s v="OFF-AR-10001868"/>
    <x v="1"/>
    <x v="6"/>
    <s v="Prang Dustless Chalk Sticks"/>
    <n v="6.72"/>
    <n v="4"/>
    <n v="0"/>
    <n v="3.36"/>
  </r>
  <r>
    <n v="9230"/>
    <s v="CA-2014-133718"/>
    <x v="3"/>
    <x v="283"/>
    <d v="2014-07-27T00:00:00"/>
    <s v="First Class"/>
    <s v="TB-21520"/>
    <s v="Tracy Blumstein"/>
    <x v="0"/>
    <s v="United States"/>
    <s v="Los Angeles"/>
    <x v="1"/>
    <n v="90045"/>
    <x v="1"/>
    <s v="OFF-BI-10003429"/>
    <x v="1"/>
    <x v="8"/>
    <s v="Cardinal HOLDit! Binder Insert Strips,Extra Strips"/>
    <n v="15.192"/>
    <n v="3"/>
    <n v="0.2"/>
    <n v="5.5070999999999994"/>
  </r>
  <r>
    <n v="9231"/>
    <s v="CA-2014-133718"/>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s v="CA-2011-148383"/>
    <x v="2"/>
    <x v="422"/>
    <d v="2011-12-31T00:00:00"/>
    <s v="Standard Class"/>
    <s v="RP-19390"/>
    <s v="Resi Pölking"/>
    <x v="0"/>
    <s v="United States"/>
    <s v="Phoenix"/>
    <x v="16"/>
    <n v="85023"/>
    <x v="1"/>
    <s v="OFF-BI-10003650"/>
    <x v="1"/>
    <x v="8"/>
    <s v="GBC DocuBind 300 Electric Binding Machine"/>
    <n v="946.76400000000024"/>
    <n v="6"/>
    <n v="0.7"/>
    <n v="-694.29359999999997"/>
  </r>
  <r>
    <n v="9233"/>
    <s v="CA-2013-126732"/>
    <x v="0"/>
    <x v="476"/>
    <d v="2013-09-07T00:00:00"/>
    <s v="Standard Class"/>
    <s v="LR-16915"/>
    <s v="Lena Radford"/>
    <x v="0"/>
    <s v="United States"/>
    <s v="Los Angeles"/>
    <x v="1"/>
    <n v="90036"/>
    <x v="1"/>
    <s v="FUR-FU-10001889"/>
    <x v="0"/>
    <x v="5"/>
    <s v="Ultra Door Pull Handle"/>
    <n v="94.679999999999993"/>
    <n v="9"/>
    <n v="0"/>
    <n v="31.244399999999995"/>
  </r>
  <r>
    <n v="9234"/>
    <s v="CA-2013-126732"/>
    <x v="0"/>
    <x v="476"/>
    <d v="2013-09-07T00:00:00"/>
    <s v="Standard Class"/>
    <s v="LR-16915"/>
    <s v="Lena Radford"/>
    <x v="0"/>
    <s v="United States"/>
    <s v="Los Angeles"/>
    <x v="1"/>
    <n v="90036"/>
    <x v="1"/>
    <s v="OFF-ST-10000321"/>
    <x v="1"/>
    <x v="4"/>
    <s v="Akro Stacking Bins"/>
    <n v="23.669999999999998"/>
    <n v="3"/>
    <n v="0"/>
    <n v="0.94679999999999698"/>
  </r>
  <r>
    <n v="9235"/>
    <s v="CA-2013-126732"/>
    <x v="0"/>
    <x v="476"/>
    <d v="2013-09-07T00:00:00"/>
    <s v="Standard Class"/>
    <s v="LR-16915"/>
    <s v="Lena Radford"/>
    <x v="0"/>
    <s v="United States"/>
    <s v="Los Angeles"/>
    <x v="1"/>
    <n v="90036"/>
    <x v="1"/>
    <s v="TEC-PH-10001530"/>
    <x v="2"/>
    <x v="7"/>
    <s v="Cisco Unified IP Phone 7945G VoIP phone"/>
    <n v="1091.1680000000001"/>
    <n v="4"/>
    <n v="0.2"/>
    <n v="68.197999999999979"/>
  </r>
  <r>
    <n v="9236"/>
    <s v="CA-2013-126732"/>
    <x v="0"/>
    <x v="476"/>
    <d v="2013-09-07T00:00:00"/>
    <s v="Standard Class"/>
    <s v="LR-16915"/>
    <s v="Lena Radford"/>
    <x v="0"/>
    <s v="United States"/>
    <s v="Los Angeles"/>
    <x v="1"/>
    <n v="90036"/>
    <x v="1"/>
    <s v="OFF-AR-10004752"/>
    <x v="1"/>
    <x v="6"/>
    <s v="Blackstonian Pencils"/>
    <n v="18.689999999999998"/>
    <n v="7"/>
    <n v="0"/>
    <n v="5.2332000000000001"/>
  </r>
  <r>
    <n v="9237"/>
    <s v="CA-2013-126732"/>
    <x v="0"/>
    <x v="476"/>
    <d v="2013-09-07T00:00:00"/>
    <s v="Standard Class"/>
    <s v="LR-16915"/>
    <s v="Lena Radford"/>
    <x v="0"/>
    <s v="United States"/>
    <s v="Los Angeles"/>
    <x v="1"/>
    <n v="90036"/>
    <x v="1"/>
    <s v="FUR-TA-10001539"/>
    <x v="0"/>
    <x v="3"/>
    <s v="Chromcraft Rectangular Conference Tables"/>
    <n v="568.72800000000007"/>
    <n v="3"/>
    <n v="0.2"/>
    <n v="28.436399999999935"/>
  </r>
  <r>
    <n v="9238"/>
    <s v="CA-2013-126732"/>
    <x v="0"/>
    <x v="476"/>
    <d v="2013-09-07T00:00:00"/>
    <s v="Standard Class"/>
    <s v="LR-16915"/>
    <s v="Lena Radford"/>
    <x v="0"/>
    <s v="United States"/>
    <s v="Los Angeles"/>
    <x v="1"/>
    <n v="90036"/>
    <x v="1"/>
    <s v="OFF-BI-10001553"/>
    <x v="1"/>
    <x v="8"/>
    <s v="SpineVue Locking Slant-D Ring Binders by Cardinal"/>
    <n v="7.3120000000000012"/>
    <n v="1"/>
    <n v="0.2"/>
    <n v="2.5591999999999997"/>
  </r>
  <r>
    <n v="9239"/>
    <s v="CA-2014-138156"/>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s v="CA-2014-110310"/>
    <x v="3"/>
    <x v="855"/>
    <d v="2014-11-03T00:00:00"/>
    <s v="Standard Class"/>
    <s v="NB-18655"/>
    <s v="Nona Balk"/>
    <x v="1"/>
    <s v="United States"/>
    <s v="Tallahassee"/>
    <x v="2"/>
    <n v="32303"/>
    <x v="0"/>
    <s v="OFF-PA-10001685"/>
    <x v="1"/>
    <x v="10"/>
    <s v="Staples"/>
    <n v="56.783999999999999"/>
    <n v="7"/>
    <n v="0.2"/>
    <n v="20.584200000000003"/>
  </r>
  <r>
    <n v="9241"/>
    <s v="CA-2014-110310"/>
    <x v="3"/>
    <x v="855"/>
    <d v="2014-11-03T00:00:00"/>
    <s v="Standard Class"/>
    <s v="NB-18655"/>
    <s v="Nona Balk"/>
    <x v="1"/>
    <s v="United States"/>
    <s v="Tallahassee"/>
    <x v="2"/>
    <n v="32303"/>
    <x v="0"/>
    <s v="OFF-BI-10001097"/>
    <x v="1"/>
    <x v="8"/>
    <s v="Avery Hole Reinforcements"/>
    <n v="5.6070000000000011"/>
    <n v="3"/>
    <n v="0.7"/>
    <n v="-3.9248999999999974"/>
  </r>
  <r>
    <n v="9242"/>
    <s v="CA-2014-110310"/>
    <x v="3"/>
    <x v="855"/>
    <d v="2014-11-03T00:00:00"/>
    <s v="Standard Class"/>
    <s v="NB-18655"/>
    <s v="Nona Balk"/>
    <x v="1"/>
    <s v="United States"/>
    <s v="Tallahassee"/>
    <x v="2"/>
    <n v="32303"/>
    <x v="0"/>
    <s v="OFF-AR-10001662"/>
    <x v="1"/>
    <x v="6"/>
    <s v="Rogers Handheld Barrel Pencil Sharpener"/>
    <n v="6.5760000000000005"/>
    <n v="3"/>
    <n v="0.2"/>
    <n v="0.57540000000000058"/>
  </r>
  <r>
    <n v="9243"/>
    <s v="CA-2011-113271"/>
    <x v="2"/>
    <x v="868"/>
    <d v="2011-07-14T00:00:00"/>
    <s v="Standard Class"/>
    <s v="DS-13030"/>
    <s v="Darrin Sayre"/>
    <x v="2"/>
    <s v="United States"/>
    <s v="San Francisco"/>
    <x v="1"/>
    <n v="94122"/>
    <x v="1"/>
    <s v="OFF-BI-10002609"/>
    <x v="1"/>
    <x v="8"/>
    <s v="Avery Hidden Tab Dividers for Binding Systems"/>
    <n v="14.303999999999998"/>
    <n v="6"/>
    <n v="0.2"/>
    <n v="4.6487999999999987"/>
  </r>
  <r>
    <n v="9244"/>
    <s v="CA-2011-113271"/>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s v="CA-2011-113271"/>
    <x v="2"/>
    <x v="868"/>
    <d v="2011-07-14T00:00:00"/>
    <s v="Standard Class"/>
    <s v="DS-13030"/>
    <s v="Darrin Sayre"/>
    <x v="2"/>
    <s v="United States"/>
    <s v="San Francisco"/>
    <x v="1"/>
    <n v="94122"/>
    <x v="1"/>
    <s v="OFF-AR-10003251"/>
    <x v="1"/>
    <x v="6"/>
    <s v="Prang Drawing Pencil Set"/>
    <n v="5.56"/>
    <n v="2"/>
    <n v="0"/>
    <n v="2.2239999999999998"/>
  </r>
  <r>
    <n v="9246"/>
    <s v="CA-2011-113271"/>
    <x v="2"/>
    <x v="868"/>
    <d v="2011-07-14T00:00:00"/>
    <s v="Standard Class"/>
    <s v="DS-13030"/>
    <s v="Darrin Sayre"/>
    <x v="2"/>
    <s v="United States"/>
    <s v="San Francisco"/>
    <x v="1"/>
    <n v="94122"/>
    <x v="1"/>
    <s v="OFF-PA-10002365"/>
    <x v="1"/>
    <x v="10"/>
    <s v="Xerox 1967"/>
    <n v="32.400000000000006"/>
    <n v="5"/>
    <n v="0"/>
    <n v="15.552000000000001"/>
  </r>
  <r>
    <n v="9247"/>
    <s v="CA-2014-130106"/>
    <x v="3"/>
    <x v="1053"/>
    <d v="2014-05-27T00:00:00"/>
    <s v="Standard Class"/>
    <s v="VF-21715"/>
    <s v="Vicky Freymann"/>
    <x v="2"/>
    <s v="United States"/>
    <s v="San Francisco"/>
    <x v="1"/>
    <n v="94109"/>
    <x v="1"/>
    <s v="OFF-AR-10003651"/>
    <x v="1"/>
    <x v="6"/>
    <s v="Newell 350"/>
    <n v="9.84"/>
    <n v="3"/>
    <n v="0"/>
    <n v="2.8535999999999988"/>
  </r>
  <r>
    <n v="9248"/>
    <s v="CA-2014-130106"/>
    <x v="3"/>
    <x v="1053"/>
    <d v="2014-05-27T00:00:00"/>
    <s v="Standard Class"/>
    <s v="VF-21715"/>
    <s v="Vicky Freymann"/>
    <x v="2"/>
    <s v="United States"/>
    <s v="San Francisco"/>
    <x v="1"/>
    <n v="94109"/>
    <x v="1"/>
    <s v="OFF-AR-10003732"/>
    <x v="1"/>
    <x v="6"/>
    <s v="Newell 333"/>
    <n v="2.78"/>
    <n v="1"/>
    <n v="0"/>
    <n v="0.72279999999999989"/>
  </r>
  <r>
    <n v="9249"/>
    <s v="CA-2013-127761"/>
    <x v="0"/>
    <x v="338"/>
    <d v="2013-11-15T00:00:00"/>
    <s v="Standard Class"/>
    <s v="SW-20275"/>
    <s v="Scott Williamson"/>
    <x v="0"/>
    <s v="United States"/>
    <s v="New York City"/>
    <x v="15"/>
    <n v="10009"/>
    <x v="3"/>
    <s v="OFF-BI-10002557"/>
    <x v="1"/>
    <x v="8"/>
    <s v="Presstex Flexible Ring Binders"/>
    <n v="3.64"/>
    <n v="1"/>
    <n v="0.2"/>
    <n v="1.3649999999999998"/>
  </r>
  <r>
    <n v="9250"/>
    <s v="CA-2013-127761"/>
    <x v="0"/>
    <x v="338"/>
    <d v="2013-11-15T00:00:00"/>
    <s v="Standard Class"/>
    <s v="SW-20275"/>
    <s v="Scott Williamson"/>
    <x v="0"/>
    <s v="United States"/>
    <s v="New York City"/>
    <x v="15"/>
    <n v="10009"/>
    <x v="3"/>
    <s v="TEC-PH-10003691"/>
    <x v="2"/>
    <x v="7"/>
    <s v="BlackBerry Q10"/>
    <n v="881.93"/>
    <n v="7"/>
    <n v="0"/>
    <n v="220.48250000000002"/>
  </r>
  <r>
    <n v="9251"/>
    <s v="CA-2013-105354"/>
    <x v="0"/>
    <x v="499"/>
    <d v="2013-12-07T00:00:00"/>
    <s v="Standard Class"/>
    <s v="PW-19030"/>
    <s v="Pauline Webber"/>
    <x v="1"/>
    <s v="United States"/>
    <s v="Marion"/>
    <x v="23"/>
    <n v="52302"/>
    <x v="2"/>
    <s v="OFF-BI-10001107"/>
    <x v="1"/>
    <x v="8"/>
    <s v="GBC White Gloss Covers, Plain Front"/>
    <n v="115.84"/>
    <n v="8"/>
    <n v="0"/>
    <n v="54.444800000000001"/>
  </r>
  <r>
    <n v="9252"/>
    <s v="CA-2014-155712"/>
    <x v="3"/>
    <x v="580"/>
    <d v="2014-03-09T00:00:00"/>
    <s v="Standard Class"/>
    <s v="KD-16615"/>
    <s v="Ken Dana"/>
    <x v="1"/>
    <s v="United States"/>
    <s v="Los Angeles"/>
    <x v="1"/>
    <n v="90008"/>
    <x v="1"/>
    <s v="OFF-BI-10004224"/>
    <x v="1"/>
    <x v="8"/>
    <s v="Catalog Binders with Expanding Posts"/>
    <n v="107.64800000000001"/>
    <n v="2"/>
    <n v="0.2"/>
    <n v="33.639999999999986"/>
  </r>
  <r>
    <n v="9253"/>
    <s v="CA-2014-102309"/>
    <x v="3"/>
    <x v="397"/>
    <d v="2014-09-26T00:00:00"/>
    <s v="Second Class"/>
    <s v="DO-13645"/>
    <s v="Doug O'Connell"/>
    <x v="0"/>
    <s v="United States"/>
    <s v="Pine Bluff"/>
    <x v="36"/>
    <n v="71603"/>
    <x v="0"/>
    <s v="TEC-AC-10001114"/>
    <x v="2"/>
    <x v="11"/>
    <s v="Microsoft Wireless Mobile Mouse 4000"/>
    <n v="199.95000000000002"/>
    <n v="5"/>
    <n v="0"/>
    <n v="63.983999999999988"/>
  </r>
  <r>
    <n v="9254"/>
    <s v="CA-2014-102309"/>
    <x v="3"/>
    <x v="397"/>
    <d v="2014-09-26T00:00:00"/>
    <s v="Second Class"/>
    <s v="DO-13645"/>
    <s v="Doug O'Connell"/>
    <x v="0"/>
    <s v="United States"/>
    <s v="Pine Bluff"/>
    <x v="36"/>
    <n v="71603"/>
    <x v="0"/>
    <s v="OFF-PA-10002005"/>
    <x v="1"/>
    <x v="10"/>
    <s v="Xerox 225"/>
    <n v="12.96"/>
    <n v="2"/>
    <n v="0"/>
    <n v="6.2208000000000006"/>
  </r>
  <r>
    <n v="9255"/>
    <s v="CA-2011-168368"/>
    <x v="2"/>
    <x v="1058"/>
    <d v="2011-02-16T00:00:00"/>
    <s v="Second Class"/>
    <s v="GA-14725"/>
    <s v="Guy Armstrong"/>
    <x v="0"/>
    <s v="United States"/>
    <s v="Columbia"/>
    <x v="25"/>
    <n v="65203"/>
    <x v="2"/>
    <s v="FUR-CH-10001146"/>
    <x v="0"/>
    <x v="1"/>
    <s v="Global Value Mid-Back Manager's Chair, Gray"/>
    <n v="60.89"/>
    <n v="1"/>
    <n v="0"/>
    <n v="15.222499999999997"/>
  </r>
  <r>
    <n v="9256"/>
    <s v="CA-2011-168368"/>
    <x v="2"/>
    <x v="1058"/>
    <d v="2011-02-16T00:00:00"/>
    <s v="Second Class"/>
    <s v="GA-14725"/>
    <s v="Guy Armstrong"/>
    <x v="0"/>
    <s v="United States"/>
    <s v="Columbia"/>
    <x v="25"/>
    <n v="65203"/>
    <x v="2"/>
    <s v="OFF-LA-10004853"/>
    <x v="1"/>
    <x v="2"/>
    <s v="Avery 483"/>
    <n v="14.940000000000001"/>
    <n v="3"/>
    <n v="0"/>
    <n v="6.8723999999999998"/>
  </r>
  <r>
    <n v="9257"/>
    <s v="CA-2011-168368"/>
    <x v="2"/>
    <x v="1058"/>
    <d v="2011-02-16T00:00:00"/>
    <s v="Second Class"/>
    <s v="GA-14725"/>
    <s v="Guy Armstrong"/>
    <x v="0"/>
    <s v="United States"/>
    <s v="Columbia"/>
    <x v="25"/>
    <n v="65203"/>
    <x v="2"/>
    <s v="OFF-BI-10004728"/>
    <x v="1"/>
    <x v="8"/>
    <s v="Wilson Jones Turn Tabs Binder Tool for Ring Binders"/>
    <n v="9.64"/>
    <n v="2"/>
    <n v="0"/>
    <n v="4.4344000000000001"/>
  </r>
  <r>
    <n v="9258"/>
    <s v="CA-2011-168368"/>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s v="CA-2011-168368"/>
    <x v="2"/>
    <x v="1058"/>
    <d v="2011-02-16T00:00:00"/>
    <s v="Second Class"/>
    <s v="GA-14725"/>
    <s v="Guy Armstrong"/>
    <x v="0"/>
    <s v="United States"/>
    <s v="Columbia"/>
    <x v="25"/>
    <n v="65203"/>
    <x v="2"/>
    <s v="OFF-BI-10004654"/>
    <x v="1"/>
    <x v="8"/>
    <s v="VariCap6 Expandable Binder"/>
    <n v="51.900000000000006"/>
    <n v="3"/>
    <n v="0"/>
    <n v="24.393000000000001"/>
  </r>
  <r>
    <n v="9260"/>
    <s v="CA-2011-168368"/>
    <x v="2"/>
    <x v="1058"/>
    <d v="2011-02-16T00:00:00"/>
    <s v="Second Class"/>
    <s v="GA-14725"/>
    <s v="Guy Armstrong"/>
    <x v="0"/>
    <s v="United States"/>
    <s v="Columbia"/>
    <x v="25"/>
    <n v="65203"/>
    <x v="2"/>
    <s v="OFF-ST-10002583"/>
    <x v="1"/>
    <x v="4"/>
    <s v="Fellowes Neat Ideas Storage Cubes"/>
    <n v="64.959999999999994"/>
    <n v="2"/>
    <n v="0"/>
    <n v="2.598399999999998"/>
  </r>
  <r>
    <n v="9261"/>
    <s v="CA-2014-167976"/>
    <x v="3"/>
    <x v="343"/>
    <d v="2014-11-15T00:00:00"/>
    <s v="Second Class"/>
    <s v="JL-15505"/>
    <s v="Jeremy Lonsdale"/>
    <x v="0"/>
    <s v="United States"/>
    <s v="Aberdeen"/>
    <x v="44"/>
    <n v="57401"/>
    <x v="2"/>
    <s v="OFF-SU-10004661"/>
    <x v="1"/>
    <x v="14"/>
    <s v="Acme Titanium Bonded Scissors"/>
    <n v="25.5"/>
    <n v="3"/>
    <n v="0"/>
    <n v="6.63"/>
  </r>
  <r>
    <n v="9262"/>
    <s v="CA-2014-111388"/>
    <x v="3"/>
    <x v="264"/>
    <d v="2014-09-03T00:00:00"/>
    <s v="Same Day"/>
    <s v="SU-20665"/>
    <s v="Stephanie Ulpright"/>
    <x v="2"/>
    <s v="United States"/>
    <s v="Seattle"/>
    <x v="4"/>
    <n v="98103"/>
    <x v="1"/>
    <s v="FUR-CH-10003061"/>
    <x v="0"/>
    <x v="1"/>
    <s v="Global Leather Task Chair, Black"/>
    <n v="215.976"/>
    <n v="3"/>
    <n v="0.2"/>
    <n v="-2.6997000000000355"/>
  </r>
  <r>
    <n v="9263"/>
    <s v="CA-2012-124499"/>
    <x v="1"/>
    <x v="330"/>
    <d v="2012-10-13T00:00:00"/>
    <s v="Standard Class"/>
    <s v="FM-14380"/>
    <s v="Fred McMath"/>
    <x v="0"/>
    <s v="United States"/>
    <s v="Detroit"/>
    <x v="12"/>
    <n v="48227"/>
    <x v="2"/>
    <s v="FUR-CH-10000513"/>
    <x v="0"/>
    <x v="1"/>
    <s v="High-Back Leather Manager's Chair"/>
    <n v="389.97"/>
    <n v="3"/>
    <n v="0"/>
    <n v="35.097300000000004"/>
  </r>
  <r>
    <n v="9264"/>
    <s v="CA-2012-124499"/>
    <x v="1"/>
    <x v="330"/>
    <d v="2012-10-13T00:00:00"/>
    <s v="Standard Class"/>
    <s v="FM-14380"/>
    <s v="Fred McMath"/>
    <x v="0"/>
    <s v="United States"/>
    <s v="Detroit"/>
    <x v="12"/>
    <n v="48227"/>
    <x v="2"/>
    <s v="OFF-AP-10002191"/>
    <x v="1"/>
    <x v="9"/>
    <s v="Belkin 8 Outlet SurgeMaster II Gold Surge Protector"/>
    <n v="269.90999999999997"/>
    <n v="5"/>
    <n v="0.1"/>
    <n v="53.982000000000006"/>
  </r>
  <r>
    <n v="9265"/>
    <s v="US-2014-128118"/>
    <x v="3"/>
    <x v="221"/>
    <d v="2014-12-02T00:00:00"/>
    <s v="Standard Class"/>
    <s v="MY-17380"/>
    <s v="Maribeth Yedwab"/>
    <x v="1"/>
    <s v="United States"/>
    <s v="Memphis"/>
    <x v="18"/>
    <n v="38109"/>
    <x v="0"/>
    <s v="OFF-BI-10000216"/>
    <x v="1"/>
    <x v="8"/>
    <s v="Mead 1st Gear 2&quot; Zipper Binder, Asst. Colors"/>
    <n v="11.673000000000002"/>
    <n v="3"/>
    <n v="0.7"/>
    <n v="-7.782"/>
  </r>
  <r>
    <n v="9266"/>
    <s v="US-2014-128118"/>
    <x v="3"/>
    <x v="221"/>
    <d v="2014-12-02T00:00:00"/>
    <s v="Standard Class"/>
    <s v="MY-17380"/>
    <s v="Maribeth Yedwab"/>
    <x v="1"/>
    <s v="United States"/>
    <s v="Memphis"/>
    <x v="18"/>
    <n v="38109"/>
    <x v="0"/>
    <s v="OFF-EN-10003448"/>
    <x v="1"/>
    <x v="12"/>
    <s v="Peel &amp; Seel Recycled Catalog Envelopes, Brown"/>
    <n v="64.848000000000013"/>
    <n v="7"/>
    <n v="0.2"/>
    <n v="24.317999999999998"/>
  </r>
  <r>
    <n v="9267"/>
    <s v="CA-2011-125759"/>
    <x v="2"/>
    <x v="1215"/>
    <d v="2011-02-10T00:00:00"/>
    <s v="First Class"/>
    <s v="NM-18445"/>
    <s v="Nathan Mautz"/>
    <x v="2"/>
    <s v="United States"/>
    <s v="North Las Vegas"/>
    <x v="33"/>
    <n v="89031"/>
    <x v="1"/>
    <s v="FUR-FU-10002111"/>
    <x v="0"/>
    <x v="5"/>
    <s v="Master Caster Door Stop, Large Brown"/>
    <n v="14.56"/>
    <n v="2"/>
    <n v="0"/>
    <n v="5.5327999999999999"/>
  </r>
  <r>
    <n v="9268"/>
    <s v="CA-2012-151869"/>
    <x v="1"/>
    <x v="12"/>
    <d v="2012-09-25T00:00:00"/>
    <s v="Same Day"/>
    <s v="CS-11950"/>
    <s v="Carlos Soltero"/>
    <x v="0"/>
    <s v="United States"/>
    <s v="Freeport"/>
    <x v="15"/>
    <n v="11520"/>
    <x v="3"/>
    <s v="FUR-CH-10001545"/>
    <x v="0"/>
    <x v="1"/>
    <s v="Hon Comfortask Task/Swivel Chairs"/>
    <n v="102.58200000000001"/>
    <n v="1"/>
    <n v="0.1"/>
    <n v="6.8388000000000009"/>
  </r>
  <r>
    <n v="9269"/>
    <s v="CA-2012-151869"/>
    <x v="1"/>
    <x v="12"/>
    <d v="2012-09-25T00:00:00"/>
    <s v="Same Day"/>
    <s v="CS-11950"/>
    <s v="Carlos Soltero"/>
    <x v="0"/>
    <s v="United States"/>
    <s v="Freeport"/>
    <x v="15"/>
    <n v="11520"/>
    <x v="3"/>
    <s v="OFF-PA-10002947"/>
    <x v="1"/>
    <x v="10"/>
    <s v="Xerox 1923"/>
    <n v="20.04"/>
    <n v="3"/>
    <n v="0"/>
    <n v="9.6191999999999993"/>
  </r>
  <r>
    <n v="9270"/>
    <s v="US-2014-102183"/>
    <x v="3"/>
    <x v="170"/>
    <d v="2014-08-29T00:00:00"/>
    <s v="Standard Class"/>
    <s v="PK-19075"/>
    <s v="Pete Kriz"/>
    <x v="0"/>
    <s v="United States"/>
    <s v="New York City"/>
    <x v="15"/>
    <n v="10035"/>
    <x v="3"/>
    <s v="OFF-BI-10003476"/>
    <x v="1"/>
    <x v="8"/>
    <s v="Avery Metallic Poly Binders"/>
    <n v="32.088000000000001"/>
    <n v="7"/>
    <n v="0.2"/>
    <n v="11.2308"/>
  </r>
  <r>
    <n v="9271"/>
    <s v="US-2014-102183"/>
    <x v="3"/>
    <x v="170"/>
    <d v="2014-08-29T00:00:00"/>
    <s v="Standard Class"/>
    <s v="PK-19075"/>
    <s v="Pete Kriz"/>
    <x v="0"/>
    <s v="United States"/>
    <s v="New York City"/>
    <x v="15"/>
    <n v="10035"/>
    <x v="3"/>
    <s v="OFF-BI-10001359"/>
    <x v="1"/>
    <x v="8"/>
    <s v="GBC DocuBind TL300 Electric Binding System"/>
    <n v="4305.5520000000006"/>
    <n v="6"/>
    <n v="0.2"/>
    <n v="1453.1237999999996"/>
  </r>
  <r>
    <n v="9272"/>
    <s v="CA-2013-100510"/>
    <x v="0"/>
    <x v="536"/>
    <d v="2013-05-18T00:00:00"/>
    <s v="Standard Class"/>
    <s v="HM-14860"/>
    <s v="Harry Marie"/>
    <x v="1"/>
    <s v="United States"/>
    <s v="New York City"/>
    <x v="15"/>
    <n v="10024"/>
    <x v="3"/>
    <s v="FUR-FU-10000320"/>
    <x v="0"/>
    <x v="5"/>
    <s v="OIC Stacking Trays"/>
    <n v="10.02"/>
    <n v="3"/>
    <n v="0"/>
    <n v="4.4088000000000012"/>
  </r>
  <r>
    <n v="9273"/>
    <s v="CA-2013-100510"/>
    <x v="0"/>
    <x v="536"/>
    <d v="2013-05-18T00:00:00"/>
    <s v="Standard Class"/>
    <s v="HM-14860"/>
    <s v="Harry Marie"/>
    <x v="1"/>
    <s v="United States"/>
    <s v="New York City"/>
    <x v="15"/>
    <n v="10024"/>
    <x v="3"/>
    <s v="TEC-PH-10001835"/>
    <x v="2"/>
    <x v="7"/>
    <s v="Jawbone JAMBOX Wireless Bluetooth Speaker"/>
    <n v="631.96"/>
    <n v="4"/>
    <n v="0"/>
    <n v="303.3408"/>
  </r>
  <r>
    <n v="9274"/>
    <s v="CA-2014-146983"/>
    <x v="3"/>
    <x v="264"/>
    <d v="2014-09-07T00:00:00"/>
    <s v="Standard Class"/>
    <s v="AH-10210"/>
    <s v="Alan Hwang"/>
    <x v="0"/>
    <s v="United States"/>
    <s v="Henderson"/>
    <x v="0"/>
    <n v="42420"/>
    <x v="0"/>
    <s v="OFF-BI-10003650"/>
    <x v="1"/>
    <x v="8"/>
    <s v="GBC DocuBind 300 Electric Binding Machine"/>
    <n v="1577.94"/>
    <n v="3"/>
    <n v="0"/>
    <n v="757.41120000000001"/>
  </r>
  <r>
    <n v="9275"/>
    <s v="US-2011-134054"/>
    <x v="2"/>
    <x v="982"/>
    <d v="2011-10-10T00:00:00"/>
    <s v="Same Day"/>
    <s v="FC-14335"/>
    <s v="Fred Chung"/>
    <x v="1"/>
    <s v="United States"/>
    <s v="Albuquerque"/>
    <x v="27"/>
    <n v="87105"/>
    <x v="1"/>
    <s v="OFF-AR-10000937"/>
    <x v="1"/>
    <x v="6"/>
    <s v="Dixon Ticonderoga Core-Lock Colored Pencils, 48-Color Set"/>
    <n v="255.84999999999997"/>
    <n v="7"/>
    <n v="0"/>
    <n v="112.57400000000001"/>
  </r>
  <r>
    <n v="9276"/>
    <s v="CA-2013-113236"/>
    <x v="0"/>
    <x v="439"/>
    <d v="2013-05-30T00:00:00"/>
    <s v="Second Class"/>
    <s v="CP-12085"/>
    <s v="Cathy Prescott"/>
    <x v="1"/>
    <s v="United States"/>
    <s v="Delray Beach"/>
    <x v="2"/>
    <n v="33445"/>
    <x v="0"/>
    <s v="OFF-ST-10000532"/>
    <x v="1"/>
    <x v="4"/>
    <s v="Advantus Rolling Drawer Organizers"/>
    <n v="184.70400000000001"/>
    <n v="6"/>
    <n v="0.2"/>
    <n v="13.852799999999995"/>
  </r>
  <r>
    <n v="9277"/>
    <s v="CA-2013-113236"/>
    <x v="0"/>
    <x v="439"/>
    <d v="2013-05-30T00:00:00"/>
    <s v="Second Class"/>
    <s v="CP-12085"/>
    <s v="Cathy Prescott"/>
    <x v="1"/>
    <s v="United States"/>
    <s v="Delray Beach"/>
    <x v="2"/>
    <n v="33445"/>
    <x v="0"/>
    <s v="TEC-AC-10001267"/>
    <x v="2"/>
    <x v="11"/>
    <s v="Imation 32GB Pocket Pro USB 3.0 Flash Drive - 32 GB - Black - 1 P ..."/>
    <n v="47.92"/>
    <n v="2"/>
    <n v="0.2"/>
    <n v="11.98"/>
  </r>
  <r>
    <n v="9278"/>
    <s v="CA-2014-122539"/>
    <x v="3"/>
    <x v="96"/>
    <d v="2014-12-06T00:00:00"/>
    <s v="Standard Class"/>
    <s v="SC-20305"/>
    <s v="Sean Christensen"/>
    <x v="0"/>
    <s v="United States"/>
    <s v="Philadelphia"/>
    <x v="9"/>
    <n v="19140"/>
    <x v="3"/>
    <s v="OFF-LA-10004853"/>
    <x v="1"/>
    <x v="2"/>
    <s v="Avery 483"/>
    <n v="15.936000000000002"/>
    <n v="4"/>
    <n v="0.2"/>
    <n v="5.1791999999999998"/>
  </r>
  <r>
    <n v="9279"/>
    <s v="CA-2014-122539"/>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s v="CA-2014-122539"/>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s v="CA-2013-166772"/>
    <x v="0"/>
    <x v="873"/>
    <d v="2013-09-25T00:00:00"/>
    <s v="Standard Class"/>
    <s v="HJ-14875"/>
    <s v="Heather Jas"/>
    <x v="2"/>
    <s v="United States"/>
    <s v="Seattle"/>
    <x v="4"/>
    <n v="98105"/>
    <x v="1"/>
    <s v="FUR-BO-10002853"/>
    <x v="0"/>
    <x v="0"/>
    <s v="O'Sullivan 5-Shelf Heavy-Duty Bookcases"/>
    <n v="163.88"/>
    <n v="2"/>
    <n v="0"/>
    <n v="40.97"/>
  </r>
  <r>
    <n v="9282"/>
    <s v="US-2014-152898"/>
    <x v="3"/>
    <x v="220"/>
    <d v="2014-09-16T00:00:00"/>
    <s v="Standard Class"/>
    <s v="CB-12025"/>
    <s v="Cassandra Brandow"/>
    <x v="0"/>
    <s v="United States"/>
    <s v="Richmond"/>
    <x v="17"/>
    <n v="23223"/>
    <x v="0"/>
    <s v="OFF-AP-10000027"/>
    <x v="1"/>
    <x v="9"/>
    <s v="Hoover Commercial SteamVac"/>
    <n v="67.900000000000006"/>
    <n v="5"/>
    <n v="0"/>
    <n v="20.369999999999997"/>
  </r>
  <r>
    <n v="9283"/>
    <s v="CA-2013-160486"/>
    <x v="0"/>
    <x v="945"/>
    <d v="2014-01-05T00:00:00"/>
    <s v="Standard Class"/>
    <s v="EH-14185"/>
    <s v="Evan Henry"/>
    <x v="0"/>
    <s v="United States"/>
    <s v="West Palm Beach"/>
    <x v="2"/>
    <n v="33407"/>
    <x v="0"/>
    <s v="OFF-PA-10002421"/>
    <x v="1"/>
    <x v="10"/>
    <s v="Embossed Ink Jet Note Cards"/>
    <n v="72.224000000000004"/>
    <n v="4"/>
    <n v="0.2"/>
    <n v="25.278400000000001"/>
  </r>
  <r>
    <n v="9284"/>
    <s v="CA-2014-102218"/>
    <x v="3"/>
    <x v="264"/>
    <d v="2014-09-05T00:00:00"/>
    <s v="Second Class"/>
    <s v="LW-17215"/>
    <s v="Luke Weiss"/>
    <x v="0"/>
    <s v="United States"/>
    <s v="Fort Collins"/>
    <x v="22"/>
    <n v="80525"/>
    <x v="1"/>
    <s v="OFF-LA-10002475"/>
    <x v="1"/>
    <x v="2"/>
    <s v="Avery 519"/>
    <n v="11.696"/>
    <n v="2"/>
    <n v="0.2"/>
    <n v="3.9473999999999996"/>
  </r>
  <r>
    <n v="9285"/>
    <s v="CA-2011-16103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s v="CA-2012-102778"/>
    <x v="1"/>
    <x v="82"/>
    <d v="2012-11-24T00:00:00"/>
    <s v="First Class"/>
    <s v="JH-15820"/>
    <s v="John Huston"/>
    <x v="0"/>
    <s v="United States"/>
    <s v="Monroe"/>
    <x v="3"/>
    <n v="28110"/>
    <x v="0"/>
    <s v="FUR-FU-10000087"/>
    <x v="0"/>
    <x v="5"/>
    <s v="Executive Impressions 14&quot; Two-Color Numerals Wall Clock"/>
    <n v="18.175999999999998"/>
    <n v="1"/>
    <n v="0.2"/>
    <n v="4.7712000000000012"/>
  </r>
  <r>
    <n v="9287"/>
    <s v="CA-2014-154011"/>
    <x v="3"/>
    <x v="249"/>
    <d v="2014-06-27T00:00:00"/>
    <s v="Standard Class"/>
    <s v="DB-13270"/>
    <s v="Deborah Brumfield"/>
    <x v="2"/>
    <s v="United States"/>
    <s v="Dallas"/>
    <x v="5"/>
    <n v="75081"/>
    <x v="2"/>
    <s v="OFF-BI-10003166"/>
    <x v="1"/>
    <x v="8"/>
    <s v="GBC Plasticlear Binding Covers"/>
    <n v="6.8879999999999981"/>
    <n v="3"/>
    <n v="0.8"/>
    <n v="-11.020800000000005"/>
  </r>
  <r>
    <n v="9288"/>
    <s v="CA-2014-154011"/>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s v="US-2014-165456"/>
    <x v="3"/>
    <x v="329"/>
    <d v="2014-12-04T00:00:00"/>
    <s v="First Class"/>
    <s v="TB-21625"/>
    <s v="Trudy Brown"/>
    <x v="0"/>
    <s v="United States"/>
    <s v="Philadelphia"/>
    <x v="9"/>
    <n v="19134"/>
    <x v="3"/>
    <s v="FUR-CH-10003981"/>
    <x v="0"/>
    <x v="1"/>
    <s v="Global Commerce Series Low-Back Swivel/Tilt Chairs"/>
    <n v="1079.316"/>
    <n v="6"/>
    <n v="0.3"/>
    <n v="-15.418800000000203"/>
  </r>
  <r>
    <n v="9290"/>
    <s v="CA-2011-111857"/>
    <x v="2"/>
    <x v="488"/>
    <d v="2011-04-26T00:00:00"/>
    <s v="Second Class"/>
    <s v="NM-18445"/>
    <s v="Nathan Mautz"/>
    <x v="2"/>
    <s v="United States"/>
    <s v="San Francisco"/>
    <x v="1"/>
    <n v="94109"/>
    <x v="1"/>
    <s v="OFF-PA-10001878"/>
    <x v="1"/>
    <x v="10"/>
    <s v="Xerox 1891"/>
    <n v="48.91"/>
    <n v="1"/>
    <n v="0"/>
    <n v="22.987699999999997"/>
  </r>
  <r>
    <n v="9291"/>
    <s v="CA-2011-163650"/>
    <x v="2"/>
    <x v="865"/>
    <d v="2011-09-25T00:00:00"/>
    <s v="First Class"/>
    <s v="TT-21220"/>
    <s v="Thomas Thornton"/>
    <x v="0"/>
    <s v="United States"/>
    <s v="Dover"/>
    <x v="13"/>
    <n v="19901"/>
    <x v="3"/>
    <s v="OFF-AR-10002375"/>
    <x v="1"/>
    <x v="6"/>
    <s v="Newell 351"/>
    <n v="9.84"/>
    <n v="3"/>
    <n v="0"/>
    <n v="2.8535999999999988"/>
  </r>
  <r>
    <n v="9292"/>
    <s v="CA-2011-163650"/>
    <x v="2"/>
    <x v="865"/>
    <d v="2011-09-25T00:00:00"/>
    <s v="First Class"/>
    <s v="TT-21220"/>
    <s v="Thomas Thornton"/>
    <x v="0"/>
    <s v="United States"/>
    <s v="Dover"/>
    <x v="13"/>
    <n v="19901"/>
    <x v="3"/>
    <s v="OFF-BI-10004965"/>
    <x v="1"/>
    <x v="8"/>
    <s v="Ibico Covers for Plastic or Wire Binding Elements"/>
    <n v="34.5"/>
    <n v="3"/>
    <n v="0"/>
    <n v="15.524999999999999"/>
  </r>
  <r>
    <n v="9293"/>
    <s v="CA-2014-124114"/>
    <x v="3"/>
    <x v="580"/>
    <d v="2014-03-03T00:00:00"/>
    <s v="Same Day"/>
    <s v="RS-19765"/>
    <s v="Roland Schwarz"/>
    <x v="1"/>
    <s v="United States"/>
    <s v="Waco"/>
    <x v="5"/>
    <n v="76706"/>
    <x v="2"/>
    <s v="OFF-BI-10004022"/>
    <x v="1"/>
    <x v="8"/>
    <s v="Acco Suede Grain Vinyl Round Ring Binder"/>
    <n v="0.55599999999999983"/>
    <n v="1"/>
    <n v="0.8"/>
    <n v="-0.94520000000000004"/>
  </r>
  <r>
    <n v="9294"/>
    <s v="US-2014-116505"/>
    <x v="3"/>
    <x v="701"/>
    <d v="2014-11-22T00:00:00"/>
    <s v="Second Class"/>
    <s v="TB-21625"/>
    <s v="Trudy Brown"/>
    <x v="0"/>
    <s v="United States"/>
    <s v="Hagerstown"/>
    <x v="39"/>
    <n v="21740"/>
    <x v="3"/>
    <s v="OFF-BI-10000050"/>
    <x v="1"/>
    <x v="8"/>
    <s v="Angle-D Binders with Locking Rings, Label Holders"/>
    <n v="43.8"/>
    <n v="6"/>
    <n v="0"/>
    <n v="20.585999999999999"/>
  </r>
  <r>
    <n v="9295"/>
    <s v="CA-2014-161340"/>
    <x v="3"/>
    <x v="39"/>
    <d v="2014-06-02T00:00:00"/>
    <s v="Standard Class"/>
    <s v="AM-10360"/>
    <s v="Alice McCarthy"/>
    <x v="1"/>
    <s v="United States"/>
    <s v="Cleveland"/>
    <x v="24"/>
    <n v="44105"/>
    <x v="3"/>
    <s v="OFF-PA-10002464"/>
    <x v="1"/>
    <x v="10"/>
    <s v="HP Office Recycled Paper (20Lb. and 87 Bright)"/>
    <n v="13.872000000000002"/>
    <n v="3"/>
    <n v="0.2"/>
    <n v="5.0286000000000008"/>
  </r>
  <r>
    <n v="9296"/>
    <s v="CA-2014-161340"/>
    <x v="3"/>
    <x v="39"/>
    <d v="2014-06-02T00:00:00"/>
    <s v="Standard Class"/>
    <s v="AM-10360"/>
    <s v="Alice McCarthy"/>
    <x v="1"/>
    <s v="United States"/>
    <s v="Cleveland"/>
    <x v="24"/>
    <n v="44105"/>
    <x v="3"/>
    <s v="FUR-BO-10004709"/>
    <x v="0"/>
    <x v="0"/>
    <s v="Bush Westfield Collection Bookcases, Medium Cherry Finish"/>
    <n v="115.96"/>
    <n v="4"/>
    <n v="0.5"/>
    <n v="-64.937599999999989"/>
  </r>
  <r>
    <n v="9297"/>
    <s v="US-2012-163433"/>
    <x v="1"/>
    <x v="24"/>
    <d v="2012-04-22T00:00:00"/>
    <s v="Second Class"/>
    <s v="MP-17965"/>
    <s v="Michael Paige"/>
    <x v="1"/>
    <s v="United States"/>
    <s v="Mcallen"/>
    <x v="5"/>
    <n v="78501"/>
    <x v="2"/>
    <s v="TEC-AC-10003590"/>
    <x v="2"/>
    <x v="11"/>
    <s v="TRENDnet 56K USB 2.0 Phone, Internet and Fax Modem"/>
    <n v="41.424000000000007"/>
    <n v="2"/>
    <n v="0.2"/>
    <n v="8.2847999999999971"/>
  </r>
  <r>
    <n v="9298"/>
    <s v="US-2012-163433"/>
    <x v="1"/>
    <x v="24"/>
    <d v="2012-04-22T00:00:00"/>
    <s v="Second Class"/>
    <s v="MP-17965"/>
    <s v="Michael Paige"/>
    <x v="1"/>
    <s v="United States"/>
    <s v="Mcallen"/>
    <x v="5"/>
    <n v="78501"/>
    <x v="2"/>
    <s v="TEC-PH-10003357"/>
    <x v="2"/>
    <x v="7"/>
    <s v="Grandstream GXP2100 Mainstream Business Phone"/>
    <n v="244.768"/>
    <n v="4"/>
    <n v="0.2"/>
    <n v="24.476800000000004"/>
  </r>
  <r>
    <n v="9299"/>
    <s v="US-2012-163433"/>
    <x v="1"/>
    <x v="24"/>
    <d v="2012-04-22T00:00:00"/>
    <s v="Second Class"/>
    <s v="MP-17965"/>
    <s v="Michael Paige"/>
    <x v="1"/>
    <s v="United States"/>
    <s v="Mcallen"/>
    <x v="5"/>
    <n v="78501"/>
    <x v="2"/>
    <s v="OFF-AR-10003373"/>
    <x v="1"/>
    <x v="6"/>
    <s v="Boston School Pro Electric Pencil Sharpener, 1670"/>
    <n v="74.352000000000004"/>
    <n v="3"/>
    <n v="0.2"/>
    <n v="6.5057999999999971"/>
  </r>
  <r>
    <n v="9300"/>
    <s v="US-2012-163433"/>
    <x v="1"/>
    <x v="24"/>
    <d v="2012-04-22T00:00:00"/>
    <s v="Second Class"/>
    <s v="MP-17965"/>
    <s v="Michael Paige"/>
    <x v="1"/>
    <s v="United States"/>
    <s v="Mcallen"/>
    <x v="5"/>
    <n v="78501"/>
    <x v="2"/>
    <s v="OFF-BI-10003676"/>
    <x v="1"/>
    <x v="8"/>
    <s v="GBC Standard Recycled Report Covers, Clear Plastic Sheets"/>
    <n v="4.3119999999999985"/>
    <n v="2"/>
    <n v="0.8"/>
    <n v="-6.8992000000000022"/>
  </r>
  <r>
    <n v="9301"/>
    <s v="US-2012-163433"/>
    <x v="1"/>
    <x v="24"/>
    <d v="2012-04-22T00:00:00"/>
    <s v="Second Class"/>
    <s v="MP-17965"/>
    <s v="Michael Paige"/>
    <x v="1"/>
    <s v="United States"/>
    <s v="Mcallen"/>
    <x v="5"/>
    <n v="78501"/>
    <x v="2"/>
    <s v="FUR-CH-10000225"/>
    <x v="0"/>
    <x v="1"/>
    <s v="Global Geo Office Task Chair, Gray"/>
    <n v="56.686"/>
    <n v="1"/>
    <n v="0.3"/>
    <n v="-20.245000000000008"/>
  </r>
  <r>
    <n v="9302"/>
    <s v="US-2012-163433"/>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s v="US-2012-163433"/>
    <x v="1"/>
    <x v="24"/>
    <d v="2012-04-22T00:00:00"/>
    <s v="Second Class"/>
    <s v="MP-17965"/>
    <s v="Michael Paige"/>
    <x v="1"/>
    <s v="United States"/>
    <s v="Mcallen"/>
    <x v="5"/>
    <n v="78501"/>
    <x v="2"/>
    <s v="OFF-AR-10003481"/>
    <x v="1"/>
    <x v="6"/>
    <s v="Newell 348"/>
    <n v="7.8719999999999999"/>
    <n v="3"/>
    <n v="0.2"/>
    <n v="0.88559999999999883"/>
  </r>
  <r>
    <n v="9304"/>
    <s v="US-2012-163433"/>
    <x v="1"/>
    <x v="24"/>
    <d v="2012-04-22T00:00:00"/>
    <s v="Second Class"/>
    <s v="MP-17965"/>
    <s v="Michael Paige"/>
    <x v="1"/>
    <s v="United States"/>
    <s v="Mcallen"/>
    <x v="5"/>
    <n v="78501"/>
    <x v="2"/>
    <s v="OFF-PA-10003936"/>
    <x v="1"/>
    <x v="10"/>
    <s v="Xerox 1994"/>
    <n v="15.552000000000003"/>
    <n v="3"/>
    <n v="0.2"/>
    <n v="5.4432"/>
  </r>
  <r>
    <n v="9305"/>
    <s v="US-2012-163433"/>
    <x v="1"/>
    <x v="24"/>
    <d v="2012-04-22T00:00:00"/>
    <s v="Second Class"/>
    <s v="MP-17965"/>
    <s v="Michael Paige"/>
    <x v="1"/>
    <s v="United States"/>
    <s v="Mcallen"/>
    <x v="5"/>
    <n v="78501"/>
    <x v="2"/>
    <s v="OFF-BI-10000320"/>
    <x v="1"/>
    <x v="8"/>
    <s v="GBC Plastic Binding Combs"/>
    <n v="1.4759999999999998"/>
    <n v="1"/>
    <n v="0.8"/>
    <n v="-2.2877999999999998"/>
  </r>
  <r>
    <n v="9306"/>
    <s v="CA-2012-137603"/>
    <x v="1"/>
    <x v="444"/>
    <d v="2012-09-24T00:00:00"/>
    <s v="Standard Class"/>
    <s v="MH-17290"/>
    <s v="Marc Harrigan"/>
    <x v="2"/>
    <s v="United States"/>
    <s v="Santa Fe"/>
    <x v="27"/>
    <n v="87505"/>
    <x v="1"/>
    <s v="OFF-AR-10001972"/>
    <x v="1"/>
    <x v="6"/>
    <s v="Newell 323"/>
    <n v="8.4"/>
    <n v="5"/>
    <n v="0"/>
    <n v="2.1840000000000002"/>
  </r>
  <r>
    <n v="9307"/>
    <s v="CA-2011-128237"/>
    <x v="2"/>
    <x v="727"/>
    <d v="2011-03-30T00:00:00"/>
    <s v="Standard Class"/>
    <s v="CA-12265"/>
    <s v="Christina Anderson"/>
    <x v="0"/>
    <s v="United States"/>
    <s v="San Francisco"/>
    <x v="1"/>
    <n v="94110"/>
    <x v="1"/>
    <s v="OFF-AR-10003829"/>
    <x v="1"/>
    <x v="6"/>
    <s v="Newell 35"/>
    <n v="6.56"/>
    <n v="2"/>
    <n v="0"/>
    <n v="1.9023999999999992"/>
  </r>
  <r>
    <n v="9308"/>
    <s v="CA-2011-128237"/>
    <x v="2"/>
    <x v="727"/>
    <d v="2011-03-30T00:00:00"/>
    <s v="Standard Class"/>
    <s v="CA-12265"/>
    <s v="Christina Anderson"/>
    <x v="0"/>
    <s v="United States"/>
    <s v="San Francisco"/>
    <x v="1"/>
    <n v="94110"/>
    <x v="1"/>
    <s v="OFF-AR-10003338"/>
    <x v="1"/>
    <x v="6"/>
    <s v="Eberhard Faber 3 1/2&quot; Golf Pencils"/>
    <n v="14.88"/>
    <n v="2"/>
    <n v="0"/>
    <n v="3.7200000000000006"/>
  </r>
  <r>
    <n v="9309"/>
    <s v="CA-2011-128237"/>
    <x v="2"/>
    <x v="727"/>
    <d v="2011-03-30T00:00:00"/>
    <s v="Standard Class"/>
    <s v="CA-12265"/>
    <s v="Christina Anderson"/>
    <x v="0"/>
    <s v="United States"/>
    <s v="San Francisco"/>
    <x v="1"/>
    <n v="94110"/>
    <x v="1"/>
    <s v="TEC-AC-10002558"/>
    <x v="2"/>
    <x v="11"/>
    <s v="Imation Swivel Flash Drive USB flash drive - 8 GB"/>
    <n v="45.48"/>
    <n v="4"/>
    <n v="0"/>
    <n v="15.917999999999999"/>
  </r>
  <r>
    <n v="9310"/>
    <s v="CA-2011-128237"/>
    <x v="2"/>
    <x v="727"/>
    <d v="2011-03-30T00:00:00"/>
    <s v="Standard Class"/>
    <s v="CA-12265"/>
    <s v="Christina Anderson"/>
    <x v="0"/>
    <s v="United States"/>
    <s v="San Francisco"/>
    <x v="1"/>
    <n v="94110"/>
    <x v="1"/>
    <s v="OFF-AR-10000034"/>
    <x v="1"/>
    <x v="6"/>
    <s v="BIC Brite Liner Grip Highlighters, Assorted, 5/Pack"/>
    <n v="25.44"/>
    <n v="6"/>
    <n v="0"/>
    <n v="9.9215999999999998"/>
  </r>
  <r>
    <n v="9311"/>
    <s v="US-2013-102141"/>
    <x v="0"/>
    <x v="370"/>
    <d v="2013-09-01T00:00:00"/>
    <s v="Standard Class"/>
    <s v="KD-16615"/>
    <s v="Ken Dana"/>
    <x v="1"/>
    <s v="United States"/>
    <s v="New York City"/>
    <x v="15"/>
    <n v="10024"/>
    <x v="3"/>
    <s v="OFF-BI-10001510"/>
    <x v="1"/>
    <x v="8"/>
    <s v="Deluxe Heavy-Duty Vinyl Round Ring Binder"/>
    <n v="146.68800000000002"/>
    <n v="8"/>
    <n v="0.2"/>
    <n v="45.839999999999996"/>
  </r>
  <r>
    <n v="9312"/>
    <s v="CA-2014-148642"/>
    <x v="3"/>
    <x v="904"/>
    <d v="2014-03-13T00:00:00"/>
    <s v="Standard Class"/>
    <s v="DW-13540"/>
    <s v="Don Weiss"/>
    <x v="0"/>
    <s v="United States"/>
    <s v="Dallas"/>
    <x v="5"/>
    <n v="75220"/>
    <x v="2"/>
    <s v="OFF-LA-10000134"/>
    <x v="1"/>
    <x v="2"/>
    <s v="Avery 511"/>
    <n v="4.9280000000000008"/>
    <n v="2"/>
    <n v="0.2"/>
    <n v="1.7247999999999997"/>
  </r>
  <r>
    <n v="9313"/>
    <s v="CA-2014-148642"/>
    <x v="3"/>
    <x v="904"/>
    <d v="2014-03-13T00:00:00"/>
    <s v="Standard Class"/>
    <s v="DW-13540"/>
    <s v="Don Weiss"/>
    <x v="0"/>
    <s v="United States"/>
    <s v="Dallas"/>
    <x v="5"/>
    <n v="75220"/>
    <x v="2"/>
    <s v="OFF-AR-10000588"/>
    <x v="1"/>
    <x v="6"/>
    <s v="Newell 345"/>
    <n v="63.488"/>
    <n v="4"/>
    <n v="0.2"/>
    <n v="4.7616000000000014"/>
  </r>
  <r>
    <n v="9314"/>
    <s v="CA-2012-111948"/>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s v="CA-2012-111948"/>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s v="CA-2013-161907"/>
    <x v="0"/>
    <x v="41"/>
    <d v="2013-04-10T00:00:00"/>
    <s v="Standard Class"/>
    <s v="JH-16180"/>
    <s v="Justin Hirsh"/>
    <x v="0"/>
    <s v="United States"/>
    <s v="Philadelphia"/>
    <x v="9"/>
    <n v="19140"/>
    <x v="3"/>
    <s v="TEC-PH-10000141"/>
    <x v="2"/>
    <x v="7"/>
    <s v="Clearsounds A400"/>
    <n v="118.78199999999998"/>
    <n v="3"/>
    <n v="0.4"/>
    <n v="-27.715799999999994"/>
  </r>
  <r>
    <n v="9317"/>
    <s v="CA-2013-161907"/>
    <x v="0"/>
    <x v="41"/>
    <d v="2013-04-10T00:00:00"/>
    <s v="Standard Class"/>
    <s v="JH-16180"/>
    <s v="Justin Hirsh"/>
    <x v="0"/>
    <s v="United States"/>
    <s v="Philadelphia"/>
    <x v="9"/>
    <n v="19140"/>
    <x v="3"/>
    <s v="OFF-SU-10000646"/>
    <x v="1"/>
    <x v="14"/>
    <s v="Premier Automatic Letter Opener"/>
    <n v="769.18400000000008"/>
    <n v="4"/>
    <n v="0.2"/>
    <n v="-163.45159999999996"/>
  </r>
  <r>
    <n v="9318"/>
    <s v="CA-2014-124940"/>
    <x v="3"/>
    <x v="1217"/>
    <d v="2014-02-27T00:00:00"/>
    <s v="Standard Class"/>
    <s v="DK-13090"/>
    <s v="Dave Kipp"/>
    <x v="0"/>
    <s v="United States"/>
    <s v="Carrollton"/>
    <x v="5"/>
    <n v="75007"/>
    <x v="2"/>
    <s v="TEC-AC-10002076"/>
    <x v="2"/>
    <x v="11"/>
    <s v="Microsoft Natural Keyboard Elite"/>
    <n v="47.904000000000003"/>
    <n v="1"/>
    <n v="0.2"/>
    <n v="-2.9940000000000015"/>
  </r>
  <r>
    <n v="9319"/>
    <s v="US-2014-108343"/>
    <x v="3"/>
    <x v="228"/>
    <d v="2014-07-26T00:00:00"/>
    <s v="Standard Class"/>
    <s v="AR-10825"/>
    <s v="Anthony Rawles"/>
    <x v="1"/>
    <s v="United States"/>
    <s v="New York City"/>
    <x v="15"/>
    <n v="10009"/>
    <x v="3"/>
    <s v="OFF-PA-10000743"/>
    <x v="1"/>
    <x v="10"/>
    <s v="Xerox 1977"/>
    <n v="13.36"/>
    <n v="2"/>
    <n v="0"/>
    <n v="6.4127999999999998"/>
  </r>
  <r>
    <n v="9320"/>
    <s v="US-2014-108343"/>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s v="US-2014-108343"/>
    <x v="3"/>
    <x v="228"/>
    <d v="2014-07-26T00:00:00"/>
    <s v="Standard Class"/>
    <s v="AR-10825"/>
    <s v="Anthony Rawles"/>
    <x v="1"/>
    <s v="United States"/>
    <s v="New York City"/>
    <x v="15"/>
    <n v="10009"/>
    <x v="3"/>
    <s v="FUR-FU-10000747"/>
    <x v="0"/>
    <x v="5"/>
    <s v="Tenex B1-RE Series Chair Mats for Low Pile Carpets"/>
    <n v="183.92"/>
    <n v="4"/>
    <n v="0"/>
    <n v="31.266399999999976"/>
  </r>
  <r>
    <n v="9322"/>
    <s v="US-2013-111563"/>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s v="US-2013-111563"/>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s v="CA-2014-121853"/>
    <x v="3"/>
    <x v="397"/>
    <d v="2014-09-30T00:00:00"/>
    <s v="Standard Class"/>
    <s v="DB-13660"/>
    <s v="Duane Benoit"/>
    <x v="0"/>
    <s v="United States"/>
    <s v="Los Angeles"/>
    <x v="1"/>
    <n v="90036"/>
    <x v="1"/>
    <s v="OFF-PA-10003641"/>
    <x v="1"/>
    <x v="10"/>
    <s v="Xerox 1909"/>
    <n v="211.04"/>
    <n v="8"/>
    <n v="0"/>
    <n v="97.078399999999988"/>
  </r>
  <r>
    <n v="9325"/>
    <s v="CA-2014-121853"/>
    <x v="3"/>
    <x v="397"/>
    <d v="2014-09-30T00:00:00"/>
    <s v="Standard Class"/>
    <s v="DB-13660"/>
    <s v="Duane Benoit"/>
    <x v="0"/>
    <s v="United States"/>
    <s v="Los Angeles"/>
    <x v="1"/>
    <n v="90036"/>
    <x v="1"/>
    <s v="FUR-CH-10003973"/>
    <x v="0"/>
    <x v="1"/>
    <s v="GuestStacker Chair with Chrome Finish Legs"/>
    <n v="594.81600000000003"/>
    <n v="2"/>
    <n v="0.2"/>
    <n v="59.481600000000014"/>
  </r>
  <r>
    <n v="9326"/>
    <s v="CA-2014-121853"/>
    <x v="3"/>
    <x v="397"/>
    <d v="2014-09-30T00:00:00"/>
    <s v="Standard Class"/>
    <s v="DB-13660"/>
    <s v="Duane Benoit"/>
    <x v="0"/>
    <s v="United States"/>
    <s v="Los Angeles"/>
    <x v="1"/>
    <n v="90036"/>
    <x v="1"/>
    <s v="OFF-BI-10000977"/>
    <x v="1"/>
    <x v="8"/>
    <s v="Ibico Plastic Spiral Binding Combs"/>
    <n v="72.960000000000008"/>
    <n v="3"/>
    <n v="0.2"/>
    <n v="23.711999999999996"/>
  </r>
  <r>
    <n v="9327"/>
    <s v="US-2014-130687"/>
    <x v="3"/>
    <x v="210"/>
    <d v="2014-09-11T00:00:00"/>
    <s v="First Class"/>
    <s v="PF-19225"/>
    <s v="Phillip Flathmann"/>
    <x v="0"/>
    <s v="United States"/>
    <s v="Edmonds"/>
    <x v="4"/>
    <n v="98026"/>
    <x v="1"/>
    <s v="FUR-FU-10004053"/>
    <x v="0"/>
    <x v="5"/>
    <s v="DAX Two-Tone Silver Metal Document Frame"/>
    <n v="80.959999999999994"/>
    <n v="4"/>
    <n v="0"/>
    <n v="34.812800000000003"/>
  </r>
  <r>
    <n v="9328"/>
    <s v="US-2014-130687"/>
    <x v="3"/>
    <x v="210"/>
    <d v="2014-09-11T00:00:00"/>
    <s v="First Class"/>
    <s v="PF-19225"/>
    <s v="Phillip Flathmann"/>
    <x v="0"/>
    <s v="United States"/>
    <s v="Edmonds"/>
    <x v="4"/>
    <n v="98026"/>
    <x v="1"/>
    <s v="TEC-PH-10002033"/>
    <x v="2"/>
    <x v="7"/>
    <s v="Konftel 250 Conference phone - Charcoal black"/>
    <n v="455.71199999999999"/>
    <n v="2"/>
    <n v="0.2"/>
    <n v="34.178400000000011"/>
  </r>
  <r>
    <n v="9329"/>
    <s v="US-2014-130687"/>
    <x v="3"/>
    <x v="210"/>
    <d v="2014-09-11T00:00:00"/>
    <s v="First Class"/>
    <s v="PF-19225"/>
    <s v="Phillip Flathmann"/>
    <x v="0"/>
    <s v="United States"/>
    <s v="Edmonds"/>
    <x v="4"/>
    <n v="98026"/>
    <x v="1"/>
    <s v="OFF-AR-10004260"/>
    <x v="1"/>
    <x v="6"/>
    <s v="Boston 1799 Powerhouse Electric Pencil Sharpener"/>
    <n v="25.98"/>
    <n v="1"/>
    <n v="0"/>
    <n v="7.2744"/>
  </r>
  <r>
    <n v="9330"/>
    <s v="CA-2012-164497"/>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s v="US-2012-153283"/>
    <x v="1"/>
    <x v="768"/>
    <d v="2012-11-18T00:00:00"/>
    <s v="Standard Class"/>
    <s v="EB-14110"/>
    <s v="Eugene Barchas"/>
    <x v="0"/>
    <s v="United States"/>
    <s v="New York City"/>
    <x v="15"/>
    <n v="10035"/>
    <x v="3"/>
    <s v="OFF-EN-10001539"/>
    <x v="1"/>
    <x v="12"/>
    <s v="Staples"/>
    <n v="15.56"/>
    <n v="2"/>
    <n v="0"/>
    <n v="7.3132000000000001"/>
  </r>
  <r>
    <n v="9332"/>
    <s v="CA-2013-108056"/>
    <x v="0"/>
    <x v="321"/>
    <d v="2013-10-04T00:00:00"/>
    <s v="Standard Class"/>
    <s v="ES-14080"/>
    <s v="Erin Smith"/>
    <x v="1"/>
    <s v="United States"/>
    <s v="Springfield"/>
    <x v="21"/>
    <n v="97477"/>
    <x v="1"/>
    <s v="TEC-PH-10001817"/>
    <x v="2"/>
    <x v="7"/>
    <s v="Wilson Electronics DB Pro Signal Booster"/>
    <n v="859.2"/>
    <n v="3"/>
    <n v="0.2"/>
    <n v="75.180000000000064"/>
  </r>
  <r>
    <n v="9333"/>
    <s v="CA-2014-12772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s v="CA-2014-127726"/>
    <x v="3"/>
    <x v="220"/>
    <d v="2014-09-14T00:00:00"/>
    <s v="Second Class"/>
    <s v="SS-20410"/>
    <s v="Shahid Shariari"/>
    <x v="0"/>
    <s v="United States"/>
    <s v="Georgetown"/>
    <x v="0"/>
    <n v="40324"/>
    <x v="0"/>
    <s v="OFF-FA-10000992"/>
    <x v="1"/>
    <x v="13"/>
    <s v="Acco Clips to Go Binder Clips, 24 Clips in Two Sizes"/>
    <n v="14.2"/>
    <n v="4"/>
    <n v="0"/>
    <n v="6.6739999999999995"/>
  </r>
  <r>
    <n v="9335"/>
    <s v="CA-2014-110198"/>
    <x v="3"/>
    <x v="927"/>
    <d v="2014-05-03T00:00:00"/>
    <s v="First Class"/>
    <s v="AG-10900"/>
    <s v="Arthur Gainer"/>
    <x v="0"/>
    <s v="United States"/>
    <s v="Coral Springs"/>
    <x v="2"/>
    <n v="33065"/>
    <x v="0"/>
    <s v="FUR-BO-10001798"/>
    <x v="0"/>
    <x v="0"/>
    <s v="Bush Somerset Collection Bookcase"/>
    <n v="314.35199999999998"/>
    <n v="3"/>
    <n v="0.2"/>
    <n v="-15.71759999999999"/>
  </r>
  <r>
    <n v="9336"/>
    <s v="CA-2014-110198"/>
    <x v="3"/>
    <x v="927"/>
    <d v="2014-05-03T00:00:00"/>
    <s v="First Class"/>
    <s v="AG-10900"/>
    <s v="Arthur Gainer"/>
    <x v="0"/>
    <s v="United States"/>
    <s v="Coral Springs"/>
    <x v="2"/>
    <n v="33065"/>
    <x v="0"/>
    <s v="OFF-LA-10004409"/>
    <x v="1"/>
    <x v="2"/>
    <s v="Avery 492"/>
    <n v="4.6079999999999997"/>
    <n v="2"/>
    <n v="0.2"/>
    <n v="1.4975999999999996"/>
  </r>
  <r>
    <n v="9337"/>
    <s v="CA-2014-130715"/>
    <x v="3"/>
    <x v="118"/>
    <d v="2014-09-21T00:00:00"/>
    <s v="Standard Class"/>
    <s v="CY-12745"/>
    <s v="Craig Yedwab"/>
    <x v="1"/>
    <s v="United States"/>
    <s v="San Francisco"/>
    <x v="1"/>
    <n v="94110"/>
    <x v="1"/>
    <s v="OFF-FA-10000621"/>
    <x v="1"/>
    <x v="13"/>
    <s v="OIC Colored Binder Clips, Assorted Sizes"/>
    <n v="17.899999999999999"/>
    <n v="5"/>
    <n v="0"/>
    <n v="8.7710000000000008"/>
  </r>
  <r>
    <n v="9338"/>
    <s v="CA-2011-155264"/>
    <x v="2"/>
    <x v="538"/>
    <d v="2011-10-22T00:00:00"/>
    <s v="Second Class"/>
    <s v="RP-19270"/>
    <s v="Rachel Payne"/>
    <x v="1"/>
    <s v="United States"/>
    <s v="San Francisco"/>
    <x v="1"/>
    <n v="94110"/>
    <x v="1"/>
    <s v="OFF-BI-10003196"/>
    <x v="1"/>
    <x v="8"/>
    <s v="Accohide Poly Flexible Ring Binders"/>
    <n v="2.9920000000000004"/>
    <n v="1"/>
    <n v="0.2"/>
    <n v="1.1219999999999999"/>
  </r>
  <r>
    <n v="9339"/>
    <s v="CA-2011-155264"/>
    <x v="2"/>
    <x v="538"/>
    <d v="2011-10-22T00:00:00"/>
    <s v="Second Class"/>
    <s v="RP-19270"/>
    <s v="Rachel Payne"/>
    <x v="1"/>
    <s v="United States"/>
    <s v="San Francisco"/>
    <x v="1"/>
    <n v="94110"/>
    <x v="1"/>
    <s v="OFF-BI-10003727"/>
    <x v="1"/>
    <x v="8"/>
    <s v="Avery Durable Slant Ring Binders With Label Holder"/>
    <n v="20.064"/>
    <n v="6"/>
    <n v="0.2"/>
    <n v="7.0223999999999993"/>
  </r>
  <r>
    <n v="9340"/>
    <s v="CA-2011-155264"/>
    <x v="2"/>
    <x v="538"/>
    <d v="2011-10-22T00:00:00"/>
    <s v="Second Class"/>
    <s v="RP-19270"/>
    <s v="Rachel Payne"/>
    <x v="1"/>
    <s v="United States"/>
    <s v="San Francisco"/>
    <x v="1"/>
    <n v="94110"/>
    <x v="1"/>
    <s v="OFF-PA-10003228"/>
    <x v="1"/>
    <x v="10"/>
    <s v="Xerox 1917"/>
    <n v="146.72999999999999"/>
    <n v="3"/>
    <n v="0"/>
    <n v="68.963099999999997"/>
  </r>
  <r>
    <n v="9341"/>
    <s v="CA-2011-155264"/>
    <x v="2"/>
    <x v="538"/>
    <d v="2011-10-22T00:00:00"/>
    <s v="Second Class"/>
    <s v="RP-19270"/>
    <s v="Rachel Payne"/>
    <x v="1"/>
    <s v="United States"/>
    <s v="San Francisco"/>
    <x v="1"/>
    <n v="94110"/>
    <x v="1"/>
    <s v="OFF-LA-10002787"/>
    <x v="1"/>
    <x v="2"/>
    <s v="Avery 480"/>
    <n v="18.75"/>
    <n v="5"/>
    <n v="0"/>
    <n v="9"/>
  </r>
  <r>
    <n v="9342"/>
    <s v="CA-2011-155264"/>
    <x v="2"/>
    <x v="538"/>
    <d v="2011-10-22T00:00:00"/>
    <s v="Second Class"/>
    <s v="RP-19270"/>
    <s v="Rachel Payne"/>
    <x v="1"/>
    <s v="United States"/>
    <s v="San Francisco"/>
    <x v="1"/>
    <n v="94110"/>
    <x v="1"/>
    <s v="TEC-PH-10001305"/>
    <x v="2"/>
    <x v="7"/>
    <s v="Panasonic KX TS208W Corded phone"/>
    <n v="117.57600000000002"/>
    <n v="3"/>
    <n v="0.2"/>
    <n v="11.757600000000011"/>
  </r>
  <r>
    <n v="9343"/>
    <s v="CA-2013-119123"/>
    <x v="0"/>
    <x v="69"/>
    <d v="2013-03-19T00:00:00"/>
    <s v="Standard Class"/>
    <s v="DB-13360"/>
    <s v="Dennis Bolton"/>
    <x v="2"/>
    <s v="United States"/>
    <s v="Riverside"/>
    <x v="1"/>
    <n v="92503"/>
    <x v="1"/>
    <s v="OFF-BI-10001036"/>
    <x v="1"/>
    <x v="8"/>
    <s v="Cardinal EasyOpen D-Ring Binders"/>
    <n v="51.184000000000012"/>
    <n v="7"/>
    <n v="0.2"/>
    <n v="19.193999999999999"/>
  </r>
  <r>
    <n v="9344"/>
    <s v="CA-2014-109085"/>
    <x v="3"/>
    <x v="922"/>
    <d v="2014-02-21T00:00:00"/>
    <s v="First Class"/>
    <s v="CK-12325"/>
    <s v="Christine Kargatis"/>
    <x v="2"/>
    <s v="United States"/>
    <s v="Troy"/>
    <x v="24"/>
    <n v="45373"/>
    <x v="3"/>
    <s v="FUR-TA-10001086"/>
    <x v="0"/>
    <x v="3"/>
    <s v="SAFCO PlanMaster Boards, 60w x 37-1/2d, White Melamine"/>
    <n v="455.97"/>
    <n v="5"/>
    <n v="0.4"/>
    <n v="-106.39299999999997"/>
  </r>
  <r>
    <n v="9345"/>
    <s v="CA-2014-109085"/>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s v="CA-2014-109085"/>
    <x v="3"/>
    <x v="922"/>
    <d v="2014-02-21T00:00:00"/>
    <s v="First Class"/>
    <s v="CK-12325"/>
    <s v="Christine Kargatis"/>
    <x v="2"/>
    <s v="United States"/>
    <s v="Troy"/>
    <x v="24"/>
    <n v="45373"/>
    <x v="3"/>
    <s v="TEC-PH-10000526"/>
    <x v="2"/>
    <x v="7"/>
    <s v="Vtech CS6719"/>
    <n v="57.593999999999994"/>
    <n v="1"/>
    <n v="0.4"/>
    <n v="-11.518799999999999"/>
  </r>
  <r>
    <n v="9347"/>
    <s v="CA-2014-109085"/>
    <x v="3"/>
    <x v="922"/>
    <d v="2014-02-21T00:00:00"/>
    <s v="First Class"/>
    <s v="CK-12325"/>
    <s v="Christine Kargatis"/>
    <x v="2"/>
    <s v="United States"/>
    <s v="Troy"/>
    <x v="24"/>
    <n v="45373"/>
    <x v="3"/>
    <s v="FUR-FU-10004973"/>
    <x v="0"/>
    <x v="5"/>
    <s v="Flat Face Poster Frame"/>
    <n v="30.144000000000002"/>
    <n v="2"/>
    <n v="0.2"/>
    <n v="8.2896000000000001"/>
  </r>
  <r>
    <n v="9348"/>
    <s v="CA-2014-109085"/>
    <x v="3"/>
    <x v="922"/>
    <d v="2014-02-21T00:00:00"/>
    <s v="First Class"/>
    <s v="CK-12325"/>
    <s v="Christine Kargatis"/>
    <x v="2"/>
    <s v="United States"/>
    <s v="Troy"/>
    <x v="24"/>
    <n v="45373"/>
    <x v="3"/>
    <s v="FUR-CH-10003981"/>
    <x v="0"/>
    <x v="1"/>
    <s v="Global Commerce Series Low-Back Swivel/Tilt Chairs"/>
    <n v="899.43"/>
    <n v="5"/>
    <n v="0.3"/>
    <n v="-12.84900000000016"/>
  </r>
  <r>
    <n v="9349"/>
    <s v="CA-2013-114860"/>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s v="CA-2013-114860"/>
    <x v="0"/>
    <x v="596"/>
    <d v="2013-12-29T00:00:00"/>
    <s v="Standard Class"/>
    <s v="DN-13690"/>
    <s v="Duane Noonan"/>
    <x v="0"/>
    <s v="United States"/>
    <s v="Moreno Valley"/>
    <x v="1"/>
    <n v="92553"/>
    <x v="1"/>
    <s v="FUR-FU-10001934"/>
    <x v="0"/>
    <x v="5"/>
    <s v="Magnifier Swing Arm Lamp"/>
    <n v="41.96"/>
    <n v="2"/>
    <n v="0"/>
    <n v="10.909600000000001"/>
  </r>
  <r>
    <n v="9351"/>
    <s v="CA-2013-159009"/>
    <x v="0"/>
    <x v="713"/>
    <d v="2013-09-28T00:00:00"/>
    <s v="Standard Class"/>
    <s v="DP-13105"/>
    <s v="Dave Poirier"/>
    <x v="1"/>
    <s v="United States"/>
    <s v="Seattle"/>
    <x v="4"/>
    <n v="98115"/>
    <x v="1"/>
    <s v="OFF-BI-10004970"/>
    <x v="1"/>
    <x v="8"/>
    <s v="ACCOHIDE 3-Ring Binder, Blue, 1&quot;"/>
    <n v="13.216000000000001"/>
    <n v="4"/>
    <n v="0.2"/>
    <n v="4.4603999999999999"/>
  </r>
  <r>
    <n v="9352"/>
    <s v="CA-2013-159009"/>
    <x v="0"/>
    <x v="713"/>
    <d v="2013-09-28T00:00:00"/>
    <s v="Standard Class"/>
    <s v="DP-13105"/>
    <s v="Dave Poirier"/>
    <x v="1"/>
    <s v="United States"/>
    <s v="Seattle"/>
    <x v="4"/>
    <n v="98115"/>
    <x v="1"/>
    <s v="FUR-CH-10003396"/>
    <x v="0"/>
    <x v="1"/>
    <s v="Global Deluxe Steno Chair"/>
    <n v="184.75200000000001"/>
    <n v="3"/>
    <n v="0.2"/>
    <n v="-20.784600000000012"/>
  </r>
  <r>
    <n v="9353"/>
    <s v="CA-2014-148411"/>
    <x v="3"/>
    <x v="241"/>
    <d v="2014-09-27T00:00:00"/>
    <s v="First Class"/>
    <s v="RO-19780"/>
    <s v="Rose O'Brian"/>
    <x v="0"/>
    <s v="United States"/>
    <s v="Chicago"/>
    <x v="10"/>
    <n v="60623"/>
    <x v="2"/>
    <s v="FUR-CH-10003973"/>
    <x v="0"/>
    <x v="1"/>
    <s v="GuestStacker Chair with Chrome Finish Legs"/>
    <n v="520.46399999999994"/>
    <n v="2"/>
    <n v="0.3"/>
    <n v="-14.870399999999961"/>
  </r>
  <r>
    <n v="9354"/>
    <s v="CA-2014-148411"/>
    <x v="3"/>
    <x v="241"/>
    <d v="2014-09-27T00:00:00"/>
    <s v="First Class"/>
    <s v="RO-19780"/>
    <s v="Rose O'Brian"/>
    <x v="0"/>
    <s v="United States"/>
    <s v="Chicago"/>
    <x v="10"/>
    <n v="60623"/>
    <x v="2"/>
    <s v="OFF-PA-10002109"/>
    <x v="1"/>
    <x v="10"/>
    <s v="Wirebound Voice Message Log Book"/>
    <n v="11.423999999999999"/>
    <n v="3"/>
    <n v="0.2"/>
    <n v="3.7127999999999988"/>
  </r>
  <r>
    <n v="9355"/>
    <s v="CA-2012-110324"/>
    <x v="1"/>
    <x v="494"/>
    <d v="2012-12-05T00:00:00"/>
    <s v="Standard Class"/>
    <s v="MA-17560"/>
    <s v="Matt Abelman"/>
    <x v="2"/>
    <s v="United States"/>
    <s v="Jackson"/>
    <x v="12"/>
    <n v="49201"/>
    <x v="2"/>
    <s v="OFF-PA-10001826"/>
    <x v="1"/>
    <x v="10"/>
    <s v="Xerox 207"/>
    <n v="19.440000000000001"/>
    <n v="3"/>
    <n v="0"/>
    <n v="9.3312000000000008"/>
  </r>
  <r>
    <n v="9356"/>
    <s v="CA-2012-110324"/>
    <x v="1"/>
    <x v="494"/>
    <d v="2012-12-05T00:00:00"/>
    <s v="Standard Class"/>
    <s v="MA-17560"/>
    <s v="Matt Abelman"/>
    <x v="2"/>
    <s v="United States"/>
    <s v="Jackson"/>
    <x v="12"/>
    <n v="49201"/>
    <x v="2"/>
    <s v="OFF-AR-10000823"/>
    <x v="1"/>
    <x v="6"/>
    <s v="Newell 307"/>
    <n v="3.64"/>
    <n v="2"/>
    <n v="0"/>
    <n v="1.0192000000000001"/>
  </r>
  <r>
    <n v="9357"/>
    <s v="CA-2012-110324"/>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s v="CA-2013-16804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s v="CA-2013-168046"/>
    <x v="0"/>
    <x v="967"/>
    <d v="2013-01-28T00:00:00"/>
    <s v="Second Class"/>
    <s v="JD-15895"/>
    <s v="Jonathan Doherty"/>
    <x v="1"/>
    <s v="United States"/>
    <s v="New York City"/>
    <x v="15"/>
    <n v="10024"/>
    <x v="3"/>
    <s v="FUR-TA-10001095"/>
    <x v="0"/>
    <x v="3"/>
    <s v="Chromcraft Round Conference Tables"/>
    <n v="313.72199999999998"/>
    <n v="3"/>
    <n v="0.4"/>
    <n v="-99.34529999999998"/>
  </r>
  <r>
    <n v="9360"/>
    <s v="CA-2013-168046"/>
    <x v="0"/>
    <x v="967"/>
    <d v="2013-01-28T00:00:00"/>
    <s v="Second Class"/>
    <s v="JD-15895"/>
    <s v="Jonathan Doherty"/>
    <x v="1"/>
    <s v="United States"/>
    <s v="New York City"/>
    <x v="15"/>
    <n v="10024"/>
    <x v="3"/>
    <s v="FUR-FU-10000747"/>
    <x v="0"/>
    <x v="5"/>
    <s v="Tenex B1-RE Series Chair Mats for Low Pile Carpets"/>
    <n v="45.98"/>
    <n v="1"/>
    <n v="0"/>
    <n v="7.816599999999994"/>
  </r>
  <r>
    <n v="9361"/>
    <s v="CA-2013-168046"/>
    <x v="0"/>
    <x v="967"/>
    <d v="2013-01-28T00:00:00"/>
    <s v="Second Class"/>
    <s v="JD-15895"/>
    <s v="Jonathan Doherty"/>
    <x v="1"/>
    <s v="United States"/>
    <s v="New York City"/>
    <x v="15"/>
    <n v="10024"/>
    <x v="3"/>
    <s v="OFF-ST-10004337"/>
    <x v="1"/>
    <x v="4"/>
    <s v="SAFCO Commercial Wire Shelving, 72h"/>
    <n v="428.68"/>
    <n v="7"/>
    <n v="0"/>
    <n v="0"/>
  </r>
  <r>
    <n v="9362"/>
    <s v="CA-2014-111591"/>
    <x v="3"/>
    <x v="708"/>
    <d v="2014-03-26T00:00:00"/>
    <s v="Standard Class"/>
    <s v="PS-18970"/>
    <s v="Paul Stevenson"/>
    <x v="2"/>
    <s v="United States"/>
    <s v="Seattle"/>
    <x v="4"/>
    <n v="98105"/>
    <x v="1"/>
    <s v="OFF-BI-10004410"/>
    <x v="1"/>
    <x v="8"/>
    <s v="C-Line Peel &amp; Stick Add-On Filing Pockets, 8-3/4 x 5-1/8, 10/Pack"/>
    <n v="30.576000000000001"/>
    <n v="6"/>
    <n v="0.2"/>
    <n v="10.3194"/>
  </r>
  <r>
    <n v="9363"/>
    <s v="CA-2014-111591"/>
    <x v="3"/>
    <x v="708"/>
    <d v="2014-03-26T00:00:00"/>
    <s v="Standard Class"/>
    <s v="PS-18970"/>
    <s v="Paul Stevenson"/>
    <x v="2"/>
    <s v="United States"/>
    <s v="Seattle"/>
    <x v="4"/>
    <n v="98105"/>
    <x v="1"/>
    <s v="OFF-FA-10004838"/>
    <x v="1"/>
    <x v="13"/>
    <s v="Super Bands, 12/Pack"/>
    <n v="13.020000000000001"/>
    <n v="7"/>
    <n v="0"/>
    <n v="0.3906000000000005"/>
  </r>
  <r>
    <n v="9364"/>
    <s v="CA-2014-111591"/>
    <x v="3"/>
    <x v="708"/>
    <d v="2014-03-26T00:00:00"/>
    <s v="Standard Class"/>
    <s v="PS-18970"/>
    <s v="Paul Stevenson"/>
    <x v="2"/>
    <s v="United States"/>
    <s v="Seattle"/>
    <x v="4"/>
    <n v="98105"/>
    <x v="1"/>
    <s v="FUR-FU-10002364"/>
    <x v="0"/>
    <x v="5"/>
    <s v="Eldon Expressions Wood Desk Accessories, Oak"/>
    <n v="22.14"/>
    <n v="3"/>
    <n v="0"/>
    <n v="6.4205999999999976"/>
  </r>
  <r>
    <n v="9365"/>
    <s v="CA-2014-111591"/>
    <x v="3"/>
    <x v="708"/>
    <d v="2014-03-26T00:00:00"/>
    <s v="Standard Class"/>
    <s v="PS-18970"/>
    <s v="Paul Stevenson"/>
    <x v="2"/>
    <s v="United States"/>
    <s v="Seattle"/>
    <x v="4"/>
    <n v="98105"/>
    <x v="1"/>
    <s v="OFF-ST-10001809"/>
    <x v="1"/>
    <x v="4"/>
    <s v="Fellowes Officeware Wire Shelving"/>
    <n v="359.32"/>
    <n v="4"/>
    <n v="0"/>
    <n v="7.1863999999999919"/>
  </r>
  <r>
    <n v="9366"/>
    <s v="US-2011-166828"/>
    <x v="2"/>
    <x v="963"/>
    <d v="2011-08-25T00:00:00"/>
    <s v="First Class"/>
    <s v="JF-15415"/>
    <s v="Jennifer Ferguson"/>
    <x v="0"/>
    <s v="United States"/>
    <s v="Saint Charles"/>
    <x v="25"/>
    <n v="63301"/>
    <x v="2"/>
    <s v="OFF-PA-10001846"/>
    <x v="1"/>
    <x v="10"/>
    <s v="Xerox 1899"/>
    <n v="11.56"/>
    <n v="2"/>
    <n v="0"/>
    <n v="5.6644000000000005"/>
  </r>
  <r>
    <n v="9367"/>
    <s v="CA-2011-108147"/>
    <x v="2"/>
    <x v="785"/>
    <d v="2011-06-13T00:00:00"/>
    <s v="Standard Class"/>
    <s v="RD-19480"/>
    <s v="Rick Duston"/>
    <x v="0"/>
    <s v="United States"/>
    <s v="Long Beach"/>
    <x v="15"/>
    <n v="11561"/>
    <x v="3"/>
    <s v="OFF-BI-10003876"/>
    <x v="1"/>
    <x v="8"/>
    <s v="Green Canvas Binder for 8-1/2&quot; x 14&quot; Sheets"/>
    <n v="68.48"/>
    <n v="2"/>
    <n v="0.2"/>
    <n v="25.679999999999996"/>
  </r>
  <r>
    <n v="9368"/>
    <s v="CA-2011-108147"/>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s v="CA-2013-154998"/>
    <x v="0"/>
    <x v="281"/>
    <d v="2013-04-10T00:00:00"/>
    <s v="First Class"/>
    <s v="ES-14080"/>
    <s v="Erin Smith"/>
    <x v="1"/>
    <s v="United States"/>
    <s v="Lakewood"/>
    <x v="30"/>
    <n v="8701"/>
    <x v="3"/>
    <s v="OFF-PA-10004243"/>
    <x v="1"/>
    <x v="10"/>
    <s v="Xerox 1939"/>
    <n v="37.94"/>
    <n v="2"/>
    <n v="0"/>
    <n v="18.211199999999998"/>
  </r>
  <r>
    <n v="9370"/>
    <s v="CA-2014-113460"/>
    <x v="3"/>
    <x v="659"/>
    <d v="2014-11-10T00:00:00"/>
    <s v="Second Class"/>
    <s v="KN-16390"/>
    <s v="Katherine Nockton"/>
    <x v="1"/>
    <s v="United States"/>
    <s v="Clinton"/>
    <x v="39"/>
    <n v="20735"/>
    <x v="3"/>
    <s v="FUR-CH-10000422"/>
    <x v="0"/>
    <x v="1"/>
    <s v="Global Highback Leather Tilter in Burgundy"/>
    <n v="272.96999999999997"/>
    <n v="3"/>
    <n v="0"/>
    <n v="43.675200000000018"/>
  </r>
  <r>
    <n v="9371"/>
    <s v="CA-2012-111339"/>
    <x v="1"/>
    <x v="352"/>
    <d v="2012-05-31T00:00:00"/>
    <s v="First Class"/>
    <s v="VP-21760"/>
    <s v="Victoria Pisteka"/>
    <x v="1"/>
    <s v="United States"/>
    <s v="Columbus"/>
    <x v="24"/>
    <n v="43229"/>
    <x v="3"/>
    <s v="FUR-FU-10002506"/>
    <x v="0"/>
    <x v="5"/>
    <s v="Tensor &quot;Hersey Kiss&quot; Styled Floor Lamp"/>
    <n v="41.568000000000005"/>
    <n v="4"/>
    <n v="0.2"/>
    <n v="-4.1568000000000023"/>
  </r>
  <r>
    <n v="9372"/>
    <s v="CA-2012-111339"/>
    <x v="1"/>
    <x v="352"/>
    <d v="2012-05-31T00:00:00"/>
    <s v="First Class"/>
    <s v="VP-21760"/>
    <s v="Victoria Pisteka"/>
    <x v="1"/>
    <s v="United States"/>
    <s v="Columbus"/>
    <x v="24"/>
    <n v="43229"/>
    <x v="3"/>
    <s v="FUR-CH-10000863"/>
    <x v="0"/>
    <x v="1"/>
    <s v="Novimex Swivel Fabric Task Chair"/>
    <n v="317.05799999999999"/>
    <n v="3"/>
    <n v="0.3"/>
    <n v="-86.058600000000013"/>
  </r>
  <r>
    <n v="9373"/>
    <s v="CA-2012-111339"/>
    <x v="1"/>
    <x v="352"/>
    <d v="2012-05-31T00:00:00"/>
    <s v="First Class"/>
    <s v="VP-21760"/>
    <s v="Victoria Pisteka"/>
    <x v="1"/>
    <s v="United States"/>
    <s v="Columbus"/>
    <x v="24"/>
    <n v="43229"/>
    <x v="3"/>
    <s v="OFF-FA-10002988"/>
    <x v="1"/>
    <x v="13"/>
    <s v="Ideal Clamps"/>
    <n v="8.0399999999999991"/>
    <n v="5"/>
    <n v="0.2"/>
    <n v="2.9144999999999994"/>
  </r>
  <r>
    <n v="9374"/>
    <s v="CA-2014-102820"/>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s v="CA-2013-149671"/>
    <x v="0"/>
    <x v="410"/>
    <d v="2013-06-10T00:00:00"/>
    <s v="Standard Class"/>
    <s v="KB-16600"/>
    <s v="Ken Brennan"/>
    <x v="1"/>
    <s v="United States"/>
    <s v="Seattle"/>
    <x v="4"/>
    <n v="98105"/>
    <x v="1"/>
    <s v="OFF-SU-10002537"/>
    <x v="1"/>
    <x v="14"/>
    <s v="Acme Box Cutter Scissors"/>
    <n v="61.38"/>
    <n v="6"/>
    <n v="0"/>
    <n v="15.958800000000004"/>
  </r>
  <r>
    <n v="9376"/>
    <s v="CA-2012-126347"/>
    <x v="1"/>
    <x v="639"/>
    <d v="2012-12-19T00:00:00"/>
    <s v="Second Class"/>
    <s v="AJ-10945"/>
    <s v="Ashley Jarboe"/>
    <x v="0"/>
    <s v="United States"/>
    <s v="Los Angeles"/>
    <x v="1"/>
    <n v="90045"/>
    <x v="1"/>
    <s v="TEC-AC-10003063"/>
    <x v="2"/>
    <x v="11"/>
    <s v="Micro Innovations USB RF Wireless Keyboard with Mouse"/>
    <n v="50"/>
    <n v="2"/>
    <n v="0"/>
    <n v="10.5"/>
  </r>
  <r>
    <n v="9377"/>
    <s v="CA-2014-108756"/>
    <x v="3"/>
    <x v="53"/>
    <d v="2014-12-30T00:00:00"/>
    <s v="Standard Class"/>
    <s v="PO-18865"/>
    <s v="Patrick O'Donnell"/>
    <x v="0"/>
    <s v="United States"/>
    <s v="East Orange"/>
    <x v="30"/>
    <n v="7017"/>
    <x v="3"/>
    <s v="TEC-AC-10003237"/>
    <x v="2"/>
    <x v="11"/>
    <s v="Memorex Micro Travel Drive 4 GB"/>
    <n v="31.799999999999997"/>
    <n v="3"/>
    <n v="0"/>
    <n v="13.674000000000003"/>
  </r>
  <r>
    <n v="9378"/>
    <s v="CA-2014-155362"/>
    <x v="3"/>
    <x v="94"/>
    <d v="2014-12-22T00:00:00"/>
    <s v="Standard Class"/>
    <s v="DP-13105"/>
    <s v="Dave Poirier"/>
    <x v="1"/>
    <s v="United States"/>
    <s v="Eau Claire"/>
    <x v="6"/>
    <n v="54703"/>
    <x v="2"/>
    <s v="OFF-ST-10001031"/>
    <x v="1"/>
    <x v="4"/>
    <s v="Adjustable Personal File Tote"/>
    <n v="32.56"/>
    <n v="2"/>
    <n v="0"/>
    <n v="8.465600000000002"/>
  </r>
  <r>
    <n v="9379"/>
    <s v="CA-2013-117625"/>
    <x v="0"/>
    <x v="1120"/>
    <d v="2013-05-16T00:00:00"/>
    <s v="Standard Class"/>
    <s v="GM-14500"/>
    <s v="Gene McClure"/>
    <x v="0"/>
    <s v="United States"/>
    <s v="Chicago"/>
    <x v="10"/>
    <n v="60610"/>
    <x v="2"/>
    <s v="OFF-EN-10001535"/>
    <x v="1"/>
    <x v="12"/>
    <s v="Grip Seal Envelopes"/>
    <n v="7.0720000000000001"/>
    <n v="2"/>
    <n v="0.2"/>
    <n v="2.3868"/>
  </r>
  <r>
    <n v="9380"/>
    <s v="CA-2011-154158"/>
    <x v="2"/>
    <x v="851"/>
    <d v="2011-12-27T00:00:00"/>
    <s v="Second Class"/>
    <s v="CC-12670"/>
    <s v="Craig Carreira"/>
    <x v="0"/>
    <s v="United States"/>
    <s v="Tampa"/>
    <x v="2"/>
    <n v="33614"/>
    <x v="0"/>
    <s v="OFF-PA-10001295"/>
    <x v="1"/>
    <x v="10"/>
    <s v="Computer Printout Paper with Letter-Trim Perforations"/>
    <n v="45.527999999999999"/>
    <n v="3"/>
    <n v="0.2"/>
    <n v="15.934799999999997"/>
  </r>
  <r>
    <n v="9381"/>
    <s v="CA-2011-154158"/>
    <x v="2"/>
    <x v="851"/>
    <d v="2011-12-27T00:00:00"/>
    <s v="Second Class"/>
    <s v="CC-12670"/>
    <s v="Craig Carreira"/>
    <x v="0"/>
    <s v="United States"/>
    <s v="Tampa"/>
    <x v="2"/>
    <n v="33614"/>
    <x v="0"/>
    <s v="FUR-CH-10004698"/>
    <x v="0"/>
    <x v="1"/>
    <s v="Padded Folding Chairs, Black, 4/Carton"/>
    <n v="64.784000000000006"/>
    <n v="1"/>
    <n v="0.2"/>
    <n v="6.4784000000000042"/>
  </r>
  <r>
    <n v="9382"/>
    <s v="CA-2011-154158"/>
    <x v="2"/>
    <x v="851"/>
    <d v="2011-12-27T00:00:00"/>
    <s v="Second Class"/>
    <s v="CC-12670"/>
    <s v="Craig Carreira"/>
    <x v="0"/>
    <s v="United States"/>
    <s v="Tampa"/>
    <x v="2"/>
    <n v="33614"/>
    <x v="0"/>
    <s v="OFF-ST-10000078"/>
    <x v="1"/>
    <x v="4"/>
    <s v="Tennsco 6- and 18-Compartment Lockers"/>
    <n v="424.27200000000005"/>
    <n v="2"/>
    <n v="0.2"/>
    <n v="-10.60680000000005"/>
  </r>
  <r>
    <n v="9383"/>
    <s v="CA-2011-154158"/>
    <x v="2"/>
    <x v="851"/>
    <d v="2011-12-27T00:00:00"/>
    <s v="Second Class"/>
    <s v="CC-12670"/>
    <s v="Craig Carreira"/>
    <x v="0"/>
    <s v="United States"/>
    <s v="Tampa"/>
    <x v="2"/>
    <n v="33614"/>
    <x v="0"/>
    <s v="OFF-AR-10001868"/>
    <x v="1"/>
    <x v="6"/>
    <s v="Prang Dustless Chalk Sticks"/>
    <n v="1.3440000000000001"/>
    <n v="1"/>
    <n v="0.2"/>
    <n v="0.504"/>
  </r>
  <r>
    <n v="9384"/>
    <s v="CA-2011-154158"/>
    <x v="2"/>
    <x v="851"/>
    <d v="2011-12-27T00:00:00"/>
    <s v="Second Class"/>
    <s v="CC-12670"/>
    <s v="Craig Carreira"/>
    <x v="0"/>
    <s v="United States"/>
    <s v="Tampa"/>
    <x v="2"/>
    <n v="33614"/>
    <x v="0"/>
    <s v="OFF-ST-10004950"/>
    <x v="1"/>
    <x v="4"/>
    <s v="Acco Perma 3000 Stacking Storage Drawers"/>
    <n v="83.920000000000016"/>
    <n v="5"/>
    <n v="0.2"/>
    <n v="-1.049000000000003"/>
  </r>
  <r>
    <n v="9385"/>
    <s v="CA-2014-100433"/>
    <x v="3"/>
    <x v="938"/>
    <d v="2014-08-17T00:00:00"/>
    <s v="Standard Class"/>
    <s v="SJ-20125"/>
    <s v="Sanjit Jacobs"/>
    <x v="2"/>
    <s v="United States"/>
    <s v="New York City"/>
    <x v="15"/>
    <n v="10009"/>
    <x v="3"/>
    <s v="OFF-PA-10003441"/>
    <x v="1"/>
    <x v="10"/>
    <s v="Xerox 226"/>
    <n v="25.92"/>
    <n v="4"/>
    <n v="0"/>
    <n v="12.441600000000001"/>
  </r>
  <r>
    <n v="9386"/>
    <s v="CA-2014-163097"/>
    <x v="3"/>
    <x v="151"/>
    <d v="2014-09-01T00:00:00"/>
    <s v="Standard Class"/>
    <s v="SF-20200"/>
    <s v="Sarah Foster"/>
    <x v="0"/>
    <s v="United States"/>
    <s v="Mesa"/>
    <x v="16"/>
    <n v="85204"/>
    <x v="1"/>
    <s v="FUR-FU-10004973"/>
    <x v="0"/>
    <x v="5"/>
    <s v="Flat Face Poster Frame"/>
    <n v="120.57600000000001"/>
    <n v="8"/>
    <n v="0.2"/>
    <n v="33.1584"/>
  </r>
  <r>
    <n v="9387"/>
    <s v="US-2014-127292"/>
    <x v="3"/>
    <x v="617"/>
    <d v="2014-01-24T00:00:00"/>
    <s v="Standard Class"/>
    <s v="RM-19375"/>
    <s v="Raymond Messe"/>
    <x v="0"/>
    <s v="United States"/>
    <s v="Burlington"/>
    <x v="42"/>
    <s v="05408"/>
    <x v="3"/>
    <s v="OFF-PA-10000157"/>
    <x v="1"/>
    <x v="10"/>
    <s v="Xerox 191"/>
    <n v="79.92"/>
    <n v="4"/>
    <n v="0"/>
    <n v="37.562399999999997"/>
  </r>
  <r>
    <n v="9388"/>
    <s v="US-2014-127292"/>
    <x v="3"/>
    <x v="617"/>
    <d v="2014-01-24T00:00:00"/>
    <s v="Standard Class"/>
    <s v="RM-19375"/>
    <s v="Raymond Messe"/>
    <x v="0"/>
    <s v="United States"/>
    <s v="Burlington"/>
    <x v="42"/>
    <s v="05408"/>
    <x v="3"/>
    <s v="OFF-PA-10001970"/>
    <x v="1"/>
    <x v="10"/>
    <s v="Xerox 1881"/>
    <n v="12.28"/>
    <n v="1"/>
    <n v="0"/>
    <n v="5.7715999999999994"/>
  </r>
  <r>
    <n v="9389"/>
    <s v="US-2014-127292"/>
    <x v="3"/>
    <x v="617"/>
    <d v="2014-01-24T00:00:00"/>
    <s v="Standard Class"/>
    <s v="RM-19375"/>
    <s v="Raymond Messe"/>
    <x v="0"/>
    <s v="United States"/>
    <s v="Burlington"/>
    <x v="42"/>
    <s v="05408"/>
    <x v="3"/>
    <s v="OFF-AP-10000828"/>
    <x v="1"/>
    <x v="9"/>
    <s v="Avanti 4.4 Cu. Ft. Refrigerator"/>
    <n v="542.93999999999994"/>
    <n v="3"/>
    <n v="0"/>
    <n v="152.02319999999997"/>
  </r>
  <r>
    <n v="9390"/>
    <s v="US-2014-127292"/>
    <x v="3"/>
    <x v="617"/>
    <d v="2014-01-24T00:00:00"/>
    <s v="Standard Class"/>
    <s v="RM-19375"/>
    <s v="Raymond Messe"/>
    <x v="0"/>
    <s v="United States"/>
    <s v="Burlington"/>
    <x v="42"/>
    <s v="05408"/>
    <x v="3"/>
    <s v="OFF-EN-10001509"/>
    <x v="1"/>
    <x v="12"/>
    <s v="Poly String Tie Envelopes"/>
    <n v="2.04"/>
    <n v="1"/>
    <n v="0"/>
    <n v="0.95879999999999987"/>
  </r>
  <r>
    <n v="9391"/>
    <s v="CA-2012-163734"/>
    <x v="1"/>
    <x v="974"/>
    <d v="2012-06-24T00:00:00"/>
    <s v="Standard Class"/>
    <s v="KM-16375"/>
    <s v="Katherine Murray"/>
    <x v="2"/>
    <s v="United States"/>
    <s v="Houston"/>
    <x v="5"/>
    <n v="77070"/>
    <x v="2"/>
    <s v="OFF-ST-10003692"/>
    <x v="1"/>
    <x v="4"/>
    <s v="Recycled Steel Personal File for Hanging File Folders"/>
    <n v="228.92"/>
    <n v="5"/>
    <n v="0.2"/>
    <n v="14.307499999999997"/>
  </r>
  <r>
    <n v="9392"/>
    <s v="CA-2014-162474"/>
    <x v="3"/>
    <x v="677"/>
    <d v="2014-03-17T00:00:00"/>
    <s v="First Class"/>
    <s v="FH-14275"/>
    <s v="Frank Hawley"/>
    <x v="1"/>
    <s v="United States"/>
    <s v="Aurora"/>
    <x v="10"/>
    <n v="60505"/>
    <x v="2"/>
    <s v="TEC-PH-10004700"/>
    <x v="2"/>
    <x v="7"/>
    <s v="PowerGen Dual USB Car Charger"/>
    <n v="7.9920000000000009"/>
    <n v="1"/>
    <n v="0.2"/>
    <n v="2.5973999999999995"/>
  </r>
  <r>
    <n v="9393"/>
    <s v="CA-2012-130848"/>
    <x v="1"/>
    <x v="969"/>
    <d v="2012-10-25T00:00:00"/>
    <s v="Same Day"/>
    <s v="DG-13300"/>
    <s v="Deirdre Greer"/>
    <x v="1"/>
    <s v="United States"/>
    <s v="Denver"/>
    <x v="22"/>
    <n v="80219"/>
    <x v="1"/>
    <s v="FUR-CH-10000422"/>
    <x v="0"/>
    <x v="1"/>
    <s v="Global Highback Leather Tilter in Burgundy"/>
    <n v="582.33600000000001"/>
    <n v="8"/>
    <n v="0.2"/>
    <n v="-29.116799999999955"/>
  </r>
  <r>
    <n v="9394"/>
    <s v="CA-2011-125997"/>
    <x v="2"/>
    <x v="59"/>
    <d v="2011-09-23T00:00:00"/>
    <s v="First Class"/>
    <s v="MW-18220"/>
    <s v="Mitch Webber"/>
    <x v="0"/>
    <s v="United States"/>
    <s v="New York City"/>
    <x v="15"/>
    <n v="10011"/>
    <x v="3"/>
    <s v="TEC-PH-10003484"/>
    <x v="2"/>
    <x v="7"/>
    <s v="Ooma Telo VoIP Home Phone System"/>
    <n v="629.94999999999993"/>
    <n v="5"/>
    <n v="0"/>
    <n v="157.48750000000001"/>
  </r>
  <r>
    <n v="9395"/>
    <s v="CA-2011-125997"/>
    <x v="2"/>
    <x v="59"/>
    <d v="2011-09-23T00:00:00"/>
    <s v="First Class"/>
    <s v="MW-18220"/>
    <s v="Mitch Webber"/>
    <x v="0"/>
    <s v="United States"/>
    <s v="New York City"/>
    <x v="15"/>
    <n v="10011"/>
    <x v="3"/>
    <s v="FUR-CH-10001394"/>
    <x v="0"/>
    <x v="1"/>
    <s v="Global Leather Executive Chair"/>
    <n v="631.78200000000004"/>
    <n v="2"/>
    <n v="0.1"/>
    <n v="140.39599999999993"/>
  </r>
  <r>
    <n v="9396"/>
    <s v="CA-2011-125997"/>
    <x v="2"/>
    <x v="59"/>
    <d v="2011-09-23T00:00:00"/>
    <s v="First Class"/>
    <s v="MW-18220"/>
    <s v="Mitch Webber"/>
    <x v="0"/>
    <s v="United States"/>
    <s v="New York City"/>
    <x v="15"/>
    <n v="10011"/>
    <x v="3"/>
    <s v="FUR-BO-10002213"/>
    <x v="0"/>
    <x v="0"/>
    <s v="DMI Eclipse Executive Suite Bookcases"/>
    <n v="801.5680000000001"/>
    <n v="2"/>
    <n v="0.2"/>
    <n v="-10.019600000000054"/>
  </r>
  <r>
    <n v="9397"/>
    <s v="CA-2011-125997"/>
    <x v="2"/>
    <x v="59"/>
    <d v="2011-09-23T00:00:00"/>
    <s v="First Class"/>
    <s v="MW-18220"/>
    <s v="Mitch Webber"/>
    <x v="0"/>
    <s v="United States"/>
    <s v="New York City"/>
    <x v="15"/>
    <n v="10011"/>
    <x v="3"/>
    <s v="OFF-LA-10002762"/>
    <x v="1"/>
    <x v="2"/>
    <s v="Avery 485"/>
    <n v="75.179999999999993"/>
    <n v="6"/>
    <n v="0"/>
    <n v="35.334599999999995"/>
  </r>
  <r>
    <n v="9398"/>
    <s v="CA-2011-125997"/>
    <x v="2"/>
    <x v="59"/>
    <d v="2011-09-23T00:00:00"/>
    <s v="First Class"/>
    <s v="MW-18220"/>
    <s v="Mitch Webber"/>
    <x v="0"/>
    <s v="United States"/>
    <s v="New York City"/>
    <x v="15"/>
    <n v="10011"/>
    <x v="3"/>
    <s v="OFF-AP-10003842"/>
    <x v="1"/>
    <x v="9"/>
    <s v="Euro-Pro Shark Turbo Vacuum"/>
    <n v="30.98"/>
    <n v="1"/>
    <n v="0"/>
    <n v="8.0548000000000002"/>
  </r>
  <r>
    <n v="9399"/>
    <s v="CA-2011-125997"/>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s v="CA-2013-103128"/>
    <x v="0"/>
    <x v="583"/>
    <d v="2013-11-16T00:00:00"/>
    <s v="Standard Class"/>
    <s v="SC-20845"/>
    <s v="Sung Chung"/>
    <x v="0"/>
    <s v="United States"/>
    <s v="Arlington Heights"/>
    <x v="10"/>
    <n v="60004"/>
    <x v="2"/>
    <s v="OFF-AR-10003394"/>
    <x v="1"/>
    <x v="6"/>
    <s v="Newell 332"/>
    <n v="14.111999999999998"/>
    <n v="6"/>
    <n v="0.2"/>
    <n v="1.2348000000000008"/>
  </r>
  <r>
    <n v="9401"/>
    <s v="CA-2012-167696"/>
    <x v="1"/>
    <x v="1218"/>
    <d v="2012-09-21T00:00:00"/>
    <s v="Standard Class"/>
    <s v="BD-11500"/>
    <s v="Bradley Drucker"/>
    <x v="0"/>
    <s v="United States"/>
    <s v="Newport News"/>
    <x v="17"/>
    <n v="23602"/>
    <x v="0"/>
    <s v="OFF-EN-10001539"/>
    <x v="1"/>
    <x v="12"/>
    <s v="Staples"/>
    <n v="31.12"/>
    <n v="4"/>
    <n v="0"/>
    <n v="14.6264"/>
  </r>
  <r>
    <n v="9402"/>
    <s v="CA-2011-159814"/>
    <x v="2"/>
    <x v="1219"/>
    <d v="2011-06-28T00:00:00"/>
    <s v="Standard Class"/>
    <s v="LP-17080"/>
    <s v="Liz Pelletier"/>
    <x v="0"/>
    <s v="United States"/>
    <s v="Tucson"/>
    <x v="16"/>
    <n v="85705"/>
    <x v="1"/>
    <s v="FUR-FU-10001731"/>
    <x v="0"/>
    <x v="5"/>
    <s v="Acrylic Self-Standing Desk Frames"/>
    <n v="4.2720000000000002"/>
    <n v="2"/>
    <n v="0.2"/>
    <n v="0.96119999999999983"/>
  </r>
  <r>
    <n v="9403"/>
    <s v="CA-2013-105459"/>
    <x v="0"/>
    <x v="399"/>
    <d v="2013-08-18T00:00:00"/>
    <s v="Second Class"/>
    <s v="NP-18700"/>
    <s v="Nora Preis"/>
    <x v="0"/>
    <s v="United States"/>
    <s v="New York City"/>
    <x v="15"/>
    <n v="10024"/>
    <x v="3"/>
    <s v="FUR-TA-10001095"/>
    <x v="0"/>
    <x v="3"/>
    <s v="Chromcraft Round Conference Tables"/>
    <n v="209.148"/>
    <n v="2"/>
    <n v="0.4"/>
    <n v="-66.230199999999996"/>
  </r>
  <r>
    <n v="9404"/>
    <s v="CA-2013-105459"/>
    <x v="0"/>
    <x v="399"/>
    <d v="2013-08-18T00:00:00"/>
    <s v="Second Class"/>
    <s v="NP-18700"/>
    <s v="Nora Preis"/>
    <x v="0"/>
    <s v="United States"/>
    <s v="New York City"/>
    <x v="15"/>
    <n v="10024"/>
    <x v="3"/>
    <s v="OFF-ST-10000078"/>
    <x v="1"/>
    <x v="4"/>
    <s v="Tennsco 6- and 18-Compartment Lockers"/>
    <n v="1591.02"/>
    <n v="6"/>
    <n v="0"/>
    <n v="286.38359999999989"/>
  </r>
  <r>
    <n v="9405"/>
    <s v="CA-2014-141663"/>
    <x v="3"/>
    <x v="669"/>
    <d v="2014-04-18T00:00:00"/>
    <s v="Standard Class"/>
    <s v="DP-13105"/>
    <s v="Dave Poirier"/>
    <x v="1"/>
    <s v="United States"/>
    <s v="Philadelphia"/>
    <x v="9"/>
    <n v="19134"/>
    <x v="3"/>
    <s v="OFF-FA-10004076"/>
    <x v="1"/>
    <x v="13"/>
    <s v="Translucent Push Pins by OIC"/>
    <n v="7.92"/>
    <n v="5"/>
    <n v="0.2"/>
    <n v="1.6829999999999994"/>
  </r>
  <r>
    <n v="9406"/>
    <s v="CA-2011-152618"/>
    <x v="2"/>
    <x v="619"/>
    <d v="2011-03-17T00:00:00"/>
    <s v="First Class"/>
    <s v="RB-19465"/>
    <s v="Rick Bensley"/>
    <x v="2"/>
    <s v="United States"/>
    <s v="Chicago"/>
    <x v="10"/>
    <n v="60653"/>
    <x v="2"/>
    <s v="TEC-MA-10003626"/>
    <x v="2"/>
    <x v="15"/>
    <s v="Hewlett-Packard Deskjet 6540 Color Inkjet Printer"/>
    <n v="574.91"/>
    <n v="2"/>
    <n v="0.3"/>
    <n v="156.04699999999997"/>
  </r>
  <r>
    <n v="9407"/>
    <s v="CA-2011-152618"/>
    <x v="2"/>
    <x v="619"/>
    <d v="2011-03-17T00:00:00"/>
    <s v="First Class"/>
    <s v="RB-19465"/>
    <s v="Rick Bensley"/>
    <x v="2"/>
    <s v="United States"/>
    <s v="Chicago"/>
    <x v="10"/>
    <n v="60653"/>
    <x v="2"/>
    <s v="OFF-PA-10001215"/>
    <x v="1"/>
    <x v="10"/>
    <s v="Xerox 1963"/>
    <n v="8.4480000000000004"/>
    <n v="2"/>
    <n v="0.2"/>
    <n v="2.6399999999999997"/>
  </r>
  <r>
    <n v="9408"/>
    <s v="CA-2014-162789"/>
    <x v="3"/>
    <x v="585"/>
    <d v="2014-09-25T00:00:00"/>
    <s v="Second Class"/>
    <s v="LC-17140"/>
    <s v="Logan Currie"/>
    <x v="0"/>
    <s v="United States"/>
    <s v="New York City"/>
    <x v="15"/>
    <n v="10035"/>
    <x v="3"/>
    <s v="TEC-AC-10002842"/>
    <x v="2"/>
    <x v="11"/>
    <s v="WD My Passport Ultra 2TB Portable External Hard Drive"/>
    <n v="1071"/>
    <n v="9"/>
    <n v="0"/>
    <n v="171.36000000000007"/>
  </r>
  <r>
    <n v="9409"/>
    <s v="CA-2014-162789"/>
    <x v="3"/>
    <x v="585"/>
    <d v="2014-09-25T00:00:00"/>
    <s v="Second Class"/>
    <s v="LC-17140"/>
    <s v="Logan Currie"/>
    <x v="0"/>
    <s v="United States"/>
    <s v="New York City"/>
    <x v="15"/>
    <n v="10035"/>
    <x v="3"/>
    <s v="FUR-FU-10004864"/>
    <x v="0"/>
    <x v="5"/>
    <s v="Eldon 500 Class Desk Accessories"/>
    <n v="12.07"/>
    <n v="1"/>
    <n v="0"/>
    <n v="3.9831000000000003"/>
  </r>
  <r>
    <n v="9410"/>
    <s v="US-2014-110149"/>
    <x v="3"/>
    <x v="389"/>
    <d v="2014-12-14T00:00:00"/>
    <s v="First Class"/>
    <s v="WB-21850"/>
    <s v="William Brown"/>
    <x v="0"/>
    <s v="United States"/>
    <s v="Philadelphia"/>
    <x v="9"/>
    <n v="19143"/>
    <x v="3"/>
    <s v="OFF-BI-10000014"/>
    <x v="1"/>
    <x v="8"/>
    <s v="Heavy-Duty E-Z-D Binders"/>
    <n v="3.2730000000000006"/>
    <n v="1"/>
    <n v="0.7"/>
    <n v="-2.5092999999999996"/>
  </r>
  <r>
    <n v="9411"/>
    <s v="US-2014-110149"/>
    <x v="3"/>
    <x v="389"/>
    <d v="2014-12-14T00:00:00"/>
    <s v="First Class"/>
    <s v="WB-21850"/>
    <s v="William Brown"/>
    <x v="0"/>
    <s v="United States"/>
    <s v="Philadelphia"/>
    <x v="9"/>
    <n v="19143"/>
    <x v="3"/>
    <s v="FUR-FU-10001475"/>
    <x v="0"/>
    <x v="5"/>
    <s v="Contract Clock, 14&quot;, Brown"/>
    <n v="87.92"/>
    <n v="5"/>
    <n v="0.2"/>
    <n v="15.385999999999999"/>
  </r>
  <r>
    <n v="9412"/>
    <s v="CA-2013-108959"/>
    <x v="0"/>
    <x v="612"/>
    <d v="2013-03-15T00:00:00"/>
    <s v="Second Class"/>
    <s v="MH-17785"/>
    <s v="Maya Herman"/>
    <x v="1"/>
    <s v="United States"/>
    <s v="Glendale"/>
    <x v="16"/>
    <n v="85301"/>
    <x v="1"/>
    <s v="OFF-ST-10001272"/>
    <x v="1"/>
    <x v="4"/>
    <s v="Mini 13-1/2 Capacity Data Binder Rack, Pearl"/>
    <n v="104.69600000000001"/>
    <n v="1"/>
    <n v="0.2"/>
    <n v="6.5434999999999981"/>
  </r>
  <r>
    <n v="9413"/>
    <s v="CA-2012-164777"/>
    <x v="1"/>
    <x v="746"/>
    <d v="2012-01-29T00:00:00"/>
    <s v="First Class"/>
    <s v="SC-20305"/>
    <s v="Sean Christensen"/>
    <x v="0"/>
    <s v="United States"/>
    <s v="Los Angeles"/>
    <x v="1"/>
    <n v="90036"/>
    <x v="1"/>
    <s v="FUR-CH-10002024"/>
    <x v="0"/>
    <x v="1"/>
    <s v="HON 5400 Series Task Chairs for Big and Tall"/>
    <n v="2803.92"/>
    <n v="5"/>
    <n v="0.2"/>
    <n v="0"/>
  </r>
  <r>
    <n v="9414"/>
    <s v="CA-2013-132017"/>
    <x v="0"/>
    <x v="182"/>
    <d v="2013-09-28T00:00:00"/>
    <s v="First Class"/>
    <s v="MH-17620"/>
    <s v="Matt Hagelstein"/>
    <x v="1"/>
    <s v="United States"/>
    <s v="Houston"/>
    <x v="5"/>
    <n v="77041"/>
    <x v="2"/>
    <s v="OFF-BI-10004001"/>
    <x v="1"/>
    <x v="8"/>
    <s v="GBC Recycled VeloBinder Covers"/>
    <n v="6.8159999999999981"/>
    <n v="2"/>
    <n v="0.8"/>
    <n v="-11.587200000000003"/>
  </r>
  <r>
    <n v="9415"/>
    <s v="CA-2012-127824"/>
    <x v="1"/>
    <x v="1090"/>
    <d v="2012-10-22T00:00:00"/>
    <s v="Standard Class"/>
    <s v="JC-15775"/>
    <s v="John Castell"/>
    <x v="0"/>
    <s v="United States"/>
    <s v="Seattle"/>
    <x v="4"/>
    <n v="98115"/>
    <x v="1"/>
    <s v="TEC-PH-10004094"/>
    <x v="2"/>
    <x v="7"/>
    <s v="Motorola L703CM"/>
    <n v="249.58400000000003"/>
    <n v="2"/>
    <n v="0.2"/>
    <n v="15.598999999999997"/>
  </r>
  <r>
    <n v="9416"/>
    <s v="CA-2012-127824"/>
    <x v="1"/>
    <x v="1090"/>
    <d v="2012-10-22T00:00:00"/>
    <s v="Standard Class"/>
    <s v="JC-15775"/>
    <s v="John Castell"/>
    <x v="0"/>
    <s v="United States"/>
    <s v="Seattle"/>
    <x v="4"/>
    <n v="98115"/>
    <x v="1"/>
    <s v="OFF-PA-10001184"/>
    <x v="1"/>
    <x v="10"/>
    <s v="Xerox 1903"/>
    <n v="17.940000000000001"/>
    <n v="3"/>
    <n v="0"/>
    <n v="8.7906000000000013"/>
  </r>
  <r>
    <n v="9417"/>
    <s v="CA-2012-127824"/>
    <x v="1"/>
    <x v="1090"/>
    <d v="2012-10-22T00:00:00"/>
    <s v="Standard Class"/>
    <s v="JC-15775"/>
    <s v="John Castell"/>
    <x v="0"/>
    <s v="United States"/>
    <s v="Seattle"/>
    <x v="4"/>
    <n v="98115"/>
    <x v="1"/>
    <s v="FUR-FU-10002505"/>
    <x v="0"/>
    <x v="5"/>
    <s v="Eldon 100 Class Desk Accessories"/>
    <n v="10.11"/>
    <n v="3"/>
    <n v="0"/>
    <n v="3.2351999999999994"/>
  </r>
  <r>
    <n v="9418"/>
    <s v="CA-2011-148285"/>
    <x v="2"/>
    <x v="1220"/>
    <d v="2011-11-01T00:00:00"/>
    <s v="Standard Class"/>
    <s v="RD-19810"/>
    <s v="Ross DeVincentis"/>
    <x v="2"/>
    <s v="United States"/>
    <s v="Fayetteville"/>
    <x v="3"/>
    <n v="28314"/>
    <x v="0"/>
    <s v="OFF-PA-10001166"/>
    <x v="1"/>
    <x v="10"/>
    <s v="Xerox 2"/>
    <n v="10.368000000000002"/>
    <n v="2"/>
    <n v="0.2"/>
    <n v="3.6288"/>
  </r>
  <r>
    <n v="9419"/>
    <s v="CA-2011-148285"/>
    <x v="2"/>
    <x v="1220"/>
    <d v="2011-11-01T00:00:00"/>
    <s v="Standard Class"/>
    <s v="RD-19810"/>
    <s v="Ross DeVincentis"/>
    <x v="2"/>
    <s v="United States"/>
    <s v="Fayetteville"/>
    <x v="3"/>
    <n v="28314"/>
    <x v="0"/>
    <s v="OFF-PA-10000349"/>
    <x v="1"/>
    <x v="10"/>
    <s v="Staples"/>
    <n v="11.952000000000002"/>
    <n v="3"/>
    <n v="0.2"/>
    <n v="4.0338000000000003"/>
  </r>
  <r>
    <n v="9420"/>
    <s v="CA-2014-152926"/>
    <x v="3"/>
    <x v="280"/>
    <d v="2014-10-05T00:00:00"/>
    <s v="Second Class"/>
    <s v="SC-20695"/>
    <s v="Steve Chapman"/>
    <x v="1"/>
    <s v="United States"/>
    <s v="Houston"/>
    <x v="5"/>
    <n v="77041"/>
    <x v="2"/>
    <s v="OFF-AP-10004708"/>
    <x v="1"/>
    <x v="9"/>
    <s v="Fellowes Superior 10 Outlet Split Surge Protector"/>
    <n v="15.223999999999997"/>
    <n v="2"/>
    <n v="0.8"/>
    <n v="-38.821200000000012"/>
  </r>
  <r>
    <n v="9421"/>
    <s v="CA-2014-152926"/>
    <x v="3"/>
    <x v="280"/>
    <d v="2014-10-05T00:00:00"/>
    <s v="Second Class"/>
    <s v="SC-20695"/>
    <s v="Steve Chapman"/>
    <x v="1"/>
    <s v="United States"/>
    <s v="Houston"/>
    <x v="5"/>
    <n v="77041"/>
    <x v="2"/>
    <s v="OFF-AP-10001947"/>
    <x v="1"/>
    <x v="9"/>
    <s v="Acco 6 Outlet Guardian Premium Plus Surge Suppressor"/>
    <n v="21.983999999999995"/>
    <n v="6"/>
    <n v="0.8"/>
    <n v="-56.059200000000011"/>
  </r>
  <r>
    <n v="9422"/>
    <s v="CA-2011-145254"/>
    <x v="2"/>
    <x v="149"/>
    <d v="2011-07-27T00:00:00"/>
    <s v="Standard Class"/>
    <s v="NC-18535"/>
    <s v="Nick Crebassa"/>
    <x v="1"/>
    <s v="United States"/>
    <s v="San Francisco"/>
    <x v="1"/>
    <n v="94122"/>
    <x v="1"/>
    <s v="TEC-PH-10000441"/>
    <x v="2"/>
    <x v="7"/>
    <s v="VTech DS6151"/>
    <n v="604.75199999999995"/>
    <n v="6"/>
    <n v="0.2"/>
    <n v="60.475200000000058"/>
  </r>
  <r>
    <n v="9423"/>
    <s v="CA-2011-145254"/>
    <x v="2"/>
    <x v="149"/>
    <d v="2011-07-27T00:00:00"/>
    <s v="Standard Class"/>
    <s v="NC-18535"/>
    <s v="Nick Crebassa"/>
    <x v="1"/>
    <s v="United States"/>
    <s v="San Francisco"/>
    <x v="1"/>
    <n v="94122"/>
    <x v="1"/>
    <s v="OFF-SU-10004664"/>
    <x v="1"/>
    <x v="14"/>
    <s v="Acme Softgrip Scissors"/>
    <n v="40.700000000000003"/>
    <n v="5"/>
    <n v="0"/>
    <n v="11.802999999999999"/>
  </r>
  <r>
    <n v="9424"/>
    <s v="CA-2011-145254"/>
    <x v="2"/>
    <x v="149"/>
    <d v="2011-07-27T00:00:00"/>
    <s v="Standard Class"/>
    <s v="NC-18535"/>
    <s v="Nick Crebassa"/>
    <x v="1"/>
    <s v="United States"/>
    <s v="San Francisco"/>
    <x v="1"/>
    <n v="94122"/>
    <x v="1"/>
    <s v="TEC-PH-10004531"/>
    <x v="2"/>
    <x v="7"/>
    <s v="AT&amp;T CL2909"/>
    <n v="302.37599999999998"/>
    <n v="3"/>
    <n v="0.2"/>
    <n v="37.796999999999997"/>
  </r>
  <r>
    <n v="9425"/>
    <s v="CA-2011-145254"/>
    <x v="2"/>
    <x v="149"/>
    <d v="2011-07-27T00:00:00"/>
    <s v="Standard Class"/>
    <s v="NC-18535"/>
    <s v="Nick Crebassa"/>
    <x v="1"/>
    <s v="United States"/>
    <s v="San Francisco"/>
    <x v="1"/>
    <n v="94122"/>
    <x v="1"/>
    <s v="TEC-AC-10002167"/>
    <x v="2"/>
    <x v="11"/>
    <s v="Imation 8gb Micro Traveldrive Usb 2.0 Flash Drive"/>
    <n v="45"/>
    <n v="3"/>
    <n v="0"/>
    <n v="4.9500000000000011"/>
  </r>
  <r>
    <n v="9426"/>
    <s v="CA-2011-116246"/>
    <x v="2"/>
    <x v="171"/>
    <d v="2011-09-17T00:00:00"/>
    <s v="Second Class"/>
    <s v="LW-17215"/>
    <s v="Luke Weiss"/>
    <x v="0"/>
    <s v="United States"/>
    <s v="New York City"/>
    <x v="15"/>
    <n v="10035"/>
    <x v="3"/>
    <s v="FUR-CH-10002024"/>
    <x v="0"/>
    <x v="1"/>
    <s v="HON 5400 Series Task Chairs for Big and Tall"/>
    <n v="3785.2920000000004"/>
    <n v="6"/>
    <n v="0.1"/>
    <n v="420.58800000000019"/>
  </r>
  <r>
    <n v="9427"/>
    <s v="CA-2013-160479"/>
    <x v="0"/>
    <x v="306"/>
    <d v="2013-09-21T00:00:00"/>
    <s v="Standard Class"/>
    <s v="AH-10585"/>
    <s v="Angele Hood"/>
    <x v="0"/>
    <s v="United States"/>
    <s v="Seattle"/>
    <x v="4"/>
    <n v="98105"/>
    <x v="1"/>
    <s v="OFF-AR-10002445"/>
    <x v="1"/>
    <x v="6"/>
    <s v="SANFORD Major Accent Highlighters"/>
    <n v="35.4"/>
    <n v="5"/>
    <n v="0"/>
    <n v="13.452000000000002"/>
  </r>
  <r>
    <n v="9428"/>
    <s v="CA-2011-167486"/>
    <x v="2"/>
    <x v="501"/>
    <d v="2011-12-01T00:00:00"/>
    <s v="Standard Class"/>
    <s v="JO-15145"/>
    <s v="Jack O'Briant"/>
    <x v="1"/>
    <s v="United States"/>
    <s v="Buffalo"/>
    <x v="15"/>
    <n v="14215"/>
    <x v="3"/>
    <s v="FUR-FU-10003268"/>
    <x v="0"/>
    <x v="5"/>
    <s v="Eldon Radial Chair Mat for Low to Medium Pile Carpets"/>
    <n v="199.89999999999998"/>
    <n v="5"/>
    <n v="0"/>
    <n v="39.97999999999999"/>
  </r>
  <r>
    <n v="9429"/>
    <s v="CA-2011-152100"/>
    <x v="2"/>
    <x v="218"/>
    <d v="2011-05-16T00:00:00"/>
    <s v="Standard Class"/>
    <s v="VW-21775"/>
    <s v="Victoria Wilson"/>
    <x v="1"/>
    <s v="United States"/>
    <s v="Huntsville"/>
    <x v="5"/>
    <n v="77340"/>
    <x v="2"/>
    <s v="FUR-CH-10000015"/>
    <x v="0"/>
    <x v="1"/>
    <s v="Hon Multipurpose Stacking Arm Chairs"/>
    <n v="1212.9599999999998"/>
    <n v="8"/>
    <n v="0.3"/>
    <n v="-69.311999999999898"/>
  </r>
  <r>
    <n v="9430"/>
    <s v="CA-2012-166219"/>
    <x v="1"/>
    <x v="834"/>
    <d v="2012-09-01T00:00:00"/>
    <s v="Standard Class"/>
    <s v="BP-11185"/>
    <s v="Ben Peterman"/>
    <x v="1"/>
    <s v="United States"/>
    <s v="Dallas"/>
    <x v="5"/>
    <n v="75081"/>
    <x v="2"/>
    <s v="TEC-PH-10004165"/>
    <x v="2"/>
    <x v="7"/>
    <s v="Mitel MiVoice 5330e IP Phone"/>
    <n v="1099.96"/>
    <n v="5"/>
    <n v="0.2"/>
    <n v="82.496999999999957"/>
  </r>
  <r>
    <n v="9431"/>
    <s v="CA-2012-166219"/>
    <x v="1"/>
    <x v="834"/>
    <d v="2012-09-01T00:00:00"/>
    <s v="Standard Class"/>
    <s v="BP-11185"/>
    <s v="Ben Peterman"/>
    <x v="1"/>
    <s v="United States"/>
    <s v="Dallas"/>
    <x v="5"/>
    <n v="75081"/>
    <x v="2"/>
    <s v="FUR-TA-10004607"/>
    <x v="0"/>
    <x v="3"/>
    <s v="Hon 2111 Invitation Series Straight Table"/>
    <n v="103.48100000000001"/>
    <n v="1"/>
    <n v="0.3"/>
    <n v="-16.261300000000006"/>
  </r>
  <r>
    <n v="9432"/>
    <s v="CA-2012-111864"/>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s v="CA-2012-119627"/>
    <x v="1"/>
    <x v="493"/>
    <d v="2012-08-23T00:00:00"/>
    <s v="Standard Class"/>
    <s v="SC-20725"/>
    <s v="Steven Cartwright"/>
    <x v="0"/>
    <s v="United States"/>
    <s v="Peoria"/>
    <x v="16"/>
    <n v="85345"/>
    <x v="1"/>
    <s v="TEC-AC-10002217"/>
    <x v="2"/>
    <x v="11"/>
    <s v="Imation Clip USB flash drive - 8 GB"/>
    <n v="30.080000000000002"/>
    <n v="2"/>
    <n v="0.2"/>
    <n v="-5.2640000000000002"/>
  </r>
  <r>
    <n v="9434"/>
    <s v="CA-2012-119627"/>
    <x v="1"/>
    <x v="493"/>
    <d v="2012-08-23T00:00:00"/>
    <s v="Standard Class"/>
    <s v="SC-20725"/>
    <s v="Steven Cartwright"/>
    <x v="0"/>
    <s v="United States"/>
    <s v="Peoria"/>
    <x v="16"/>
    <n v="85345"/>
    <x v="1"/>
    <s v="OFF-PA-10001937"/>
    <x v="1"/>
    <x v="10"/>
    <s v="Xerox 21"/>
    <n v="36.288000000000011"/>
    <n v="7"/>
    <n v="0.2"/>
    <n v="12.700800000000001"/>
  </r>
  <r>
    <n v="9435"/>
    <s v="CA-2012-119627"/>
    <x v="1"/>
    <x v="493"/>
    <d v="2012-08-23T00:00:00"/>
    <s v="Standard Class"/>
    <s v="SC-20725"/>
    <s v="Steven Cartwright"/>
    <x v="0"/>
    <s v="United States"/>
    <s v="Peoria"/>
    <x v="16"/>
    <n v="85345"/>
    <x v="1"/>
    <s v="OFF-AR-10000203"/>
    <x v="1"/>
    <x v="6"/>
    <s v="Newell 336"/>
    <n v="10.272000000000002"/>
    <n v="3"/>
    <n v="0.2"/>
    <n v="1.1555999999999984"/>
  </r>
  <r>
    <n v="9436"/>
    <s v="CA-2012-119627"/>
    <x v="1"/>
    <x v="493"/>
    <d v="2012-08-23T00:00:00"/>
    <s v="Standard Class"/>
    <s v="SC-20725"/>
    <s v="Steven Cartwright"/>
    <x v="0"/>
    <s v="United States"/>
    <s v="Peoria"/>
    <x v="16"/>
    <n v="85345"/>
    <x v="1"/>
    <s v="TEC-AC-10001142"/>
    <x v="2"/>
    <x v="11"/>
    <s v="First Data FD10 PIN Pad"/>
    <n v="252.8"/>
    <n v="4"/>
    <n v="0.2"/>
    <n v="-31.600000000000037"/>
  </r>
  <r>
    <n v="9437"/>
    <s v="CA-2012-160787"/>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s v="CA-2014-107853"/>
    <x v="3"/>
    <x v="1143"/>
    <d v="2014-06-01T00:00:00"/>
    <s v="Standard Class"/>
    <s v="CD-11920"/>
    <s v="Carlos Daly"/>
    <x v="0"/>
    <s v="United States"/>
    <s v="Oceanside"/>
    <x v="1"/>
    <n v="92054"/>
    <x v="1"/>
    <s v="OFF-PA-10000520"/>
    <x v="1"/>
    <x v="10"/>
    <s v="Xerox 201"/>
    <n v="12.96"/>
    <n v="2"/>
    <n v="0"/>
    <n v="6.2208000000000006"/>
  </r>
  <r>
    <n v="9439"/>
    <s v="CA-2014-126144"/>
    <x v="3"/>
    <x v="689"/>
    <d v="2014-08-06T00:00:00"/>
    <s v="Standard Class"/>
    <s v="GM-14680"/>
    <s v="Greg Matthias"/>
    <x v="0"/>
    <s v="United States"/>
    <s v="Philadelphia"/>
    <x v="9"/>
    <n v="19134"/>
    <x v="3"/>
    <s v="TEC-PH-10001079"/>
    <x v="2"/>
    <x v="7"/>
    <s v="Polycom SoundPoint Pro SE-225 Corded phone"/>
    <n v="285.57599999999996"/>
    <n v="4"/>
    <n v="0.4"/>
    <n v="-57.115200000000016"/>
  </r>
  <r>
    <n v="9440"/>
    <s v="US-2011-154655"/>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s v="CA-2011-100391"/>
    <x v="2"/>
    <x v="594"/>
    <d v="2011-05-29T00:00:00"/>
    <s v="Standard Class"/>
    <s v="BW-11065"/>
    <s v="Barry Weirich"/>
    <x v="0"/>
    <s v="United States"/>
    <s v="New York City"/>
    <x v="15"/>
    <n v="10035"/>
    <x v="3"/>
    <s v="OFF-PA-10001471"/>
    <x v="1"/>
    <x v="10"/>
    <s v="Strathmore Photo Frame Cards"/>
    <n v="14.62"/>
    <n v="2"/>
    <n v="0"/>
    <n v="6.7251999999999992"/>
  </r>
  <r>
    <n v="9442"/>
    <s v="CA-2011-165477"/>
    <x v="2"/>
    <x v="282"/>
    <d v="2011-12-31T00:00:00"/>
    <s v="Second Class"/>
    <s v="RE-19405"/>
    <s v="Ricardo Emerson"/>
    <x v="0"/>
    <s v="United States"/>
    <s v="Kent"/>
    <x v="24"/>
    <n v="44240"/>
    <x v="3"/>
    <s v="OFF-AP-10003281"/>
    <x v="1"/>
    <x v="9"/>
    <s v="Acco 6 Outlet Guardian Standard Surge Suppressor"/>
    <n v="48.36"/>
    <n v="5"/>
    <n v="0.2"/>
    <n v="6.0449999999999946"/>
  </r>
  <r>
    <n v="9443"/>
    <s v="CA-2014-165904"/>
    <x v="3"/>
    <x v="104"/>
    <d v="2014-04-12T00:00:00"/>
    <s v="Standard Class"/>
    <s v="HR-14770"/>
    <s v="Hallie Redmond"/>
    <x v="2"/>
    <s v="United States"/>
    <s v="Jacksonville"/>
    <x v="2"/>
    <n v="32216"/>
    <x v="0"/>
    <s v="OFF-AR-10003156"/>
    <x v="1"/>
    <x v="6"/>
    <s v="50 Colored Long Pencils"/>
    <n v="16.256"/>
    <n v="2"/>
    <n v="0.2"/>
    <n v="1.2192000000000007"/>
  </r>
  <r>
    <n v="9444"/>
    <s v="CA-2014-165904"/>
    <x v="3"/>
    <x v="104"/>
    <d v="2014-04-12T00:00:00"/>
    <s v="Standard Class"/>
    <s v="HR-14770"/>
    <s v="Hallie Redmond"/>
    <x v="2"/>
    <s v="United States"/>
    <s v="Jacksonville"/>
    <x v="2"/>
    <n v="32216"/>
    <x v="0"/>
    <s v="TEC-PH-10000576"/>
    <x v="2"/>
    <x v="7"/>
    <s v="AT&amp;T 1080 Corded phone"/>
    <n v="219.18400000000003"/>
    <n v="2"/>
    <n v="0.2"/>
    <n v="19.178600000000003"/>
  </r>
  <r>
    <n v="9445"/>
    <s v="CA-2012-104052"/>
    <x v="1"/>
    <x v="1201"/>
    <d v="2012-03-02T00:00:00"/>
    <s v="First Class"/>
    <s v="TP-21565"/>
    <s v="Tracy Poddar"/>
    <x v="1"/>
    <s v="United States"/>
    <s v="Coppell"/>
    <x v="5"/>
    <n v="75019"/>
    <x v="2"/>
    <s v="TEC-PH-10003215"/>
    <x v="2"/>
    <x v="7"/>
    <s v="Jackery Bar Premium Fast-charging Portable Charger"/>
    <n v="95.84"/>
    <n v="4"/>
    <n v="0.2"/>
    <n v="34.741999999999997"/>
  </r>
  <r>
    <n v="9446"/>
    <s v="CA-2012-168277"/>
    <x v="1"/>
    <x v="352"/>
    <d v="2012-06-03T00:00:00"/>
    <s v="Standard Class"/>
    <s v="KB-16315"/>
    <s v="Karl Braun"/>
    <x v="0"/>
    <s v="United States"/>
    <s v="Indianapolis"/>
    <x v="14"/>
    <n v="46203"/>
    <x v="2"/>
    <s v="OFF-LA-10004484"/>
    <x v="1"/>
    <x v="2"/>
    <s v="Avery 476"/>
    <n v="12.39"/>
    <n v="3"/>
    <n v="0"/>
    <n v="5.6993999999999998"/>
  </r>
  <r>
    <n v="9447"/>
    <s v="CA-2013-158617"/>
    <x v="0"/>
    <x v="897"/>
    <d v="2013-09-29T00:00:00"/>
    <s v="Standard Class"/>
    <s v="AC-10660"/>
    <s v="Anna Chung"/>
    <x v="0"/>
    <s v="United States"/>
    <s v="Lawrence"/>
    <x v="14"/>
    <n v="46226"/>
    <x v="2"/>
    <s v="OFF-PA-10002245"/>
    <x v="1"/>
    <x v="10"/>
    <s v="Xerox 1895"/>
    <n v="35.880000000000003"/>
    <n v="6"/>
    <n v="0"/>
    <n v="16.146000000000001"/>
  </r>
  <r>
    <n v="9448"/>
    <s v="CA-2014-136882"/>
    <x v="3"/>
    <x v="837"/>
    <d v="2014-06-04T00:00:00"/>
    <s v="Standard Class"/>
    <s v="DN-13690"/>
    <s v="Duane Noonan"/>
    <x v="0"/>
    <s v="United States"/>
    <s v="Tulsa"/>
    <x v="26"/>
    <n v="74133"/>
    <x v="2"/>
    <s v="FUR-FU-10003664"/>
    <x v="0"/>
    <x v="5"/>
    <s v="Electrix Architect's Clamp-On Swing Arm Lamp, Black"/>
    <n v="477.29999999999995"/>
    <n v="5"/>
    <n v="0"/>
    <n v="138.41699999999997"/>
  </r>
  <r>
    <n v="9449"/>
    <s v="US-2013-148957"/>
    <x v="0"/>
    <x v="42"/>
    <d v="2013-09-24T00:00:00"/>
    <s v="Standard Class"/>
    <s v="CC-12430"/>
    <s v="Chuck Clark"/>
    <x v="2"/>
    <s v="United States"/>
    <s v="Redmond"/>
    <x v="4"/>
    <n v="98052"/>
    <x v="1"/>
    <s v="OFF-LA-10002195"/>
    <x v="1"/>
    <x v="2"/>
    <s v="Avery 481"/>
    <n v="12.32"/>
    <n v="4"/>
    <n v="0"/>
    <n v="5.9135999999999997"/>
  </r>
  <r>
    <n v="9450"/>
    <s v="CA-2011-140032"/>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s v="CA-2014-145506"/>
    <x v="3"/>
    <x v="95"/>
    <d v="2014-06-08T00:00:00"/>
    <s v="Standard Class"/>
    <s v="MO-17800"/>
    <s v="Meg O'Connel"/>
    <x v="2"/>
    <s v="United States"/>
    <s v="Spokane"/>
    <x v="4"/>
    <n v="99207"/>
    <x v="1"/>
    <s v="OFF-ST-10004963"/>
    <x v="1"/>
    <x v="4"/>
    <s v="Eldon Gobal File Keepers"/>
    <n v="136.26"/>
    <n v="9"/>
    <n v="0"/>
    <n v="5.4503999999999913"/>
  </r>
  <r>
    <n v="9452"/>
    <s v="CA-2012-129546"/>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s v="CA-2012-129546"/>
    <x v="1"/>
    <x v="694"/>
    <d v="2012-10-05T00:00:00"/>
    <s v="Standard Class"/>
    <s v="RP-19855"/>
    <s v="Roy Phan"/>
    <x v="1"/>
    <s v="United States"/>
    <s v="Los Angeles"/>
    <x v="1"/>
    <n v="90032"/>
    <x v="1"/>
    <s v="OFF-BI-10004001"/>
    <x v="1"/>
    <x v="8"/>
    <s v="GBC Recycled VeloBinder Covers"/>
    <n v="81.792000000000002"/>
    <n v="6"/>
    <n v="0.2"/>
    <n v="26.582399999999986"/>
  </r>
  <r>
    <n v="9454"/>
    <s v="CA-2012-129546"/>
    <x v="1"/>
    <x v="694"/>
    <d v="2012-10-05T00:00:00"/>
    <s v="Standard Class"/>
    <s v="RP-19855"/>
    <s v="Roy Phan"/>
    <x v="1"/>
    <s v="United States"/>
    <s v="Los Angeles"/>
    <x v="1"/>
    <n v="90032"/>
    <x v="1"/>
    <s v="OFF-SU-10004884"/>
    <x v="1"/>
    <x v="14"/>
    <s v="Acme Galleria Hot Forged Steel Scissors with Colored Handles"/>
    <n v="47.19"/>
    <n v="3"/>
    <n v="0"/>
    <n v="13.685099999999995"/>
  </r>
  <r>
    <n v="9455"/>
    <s v="CA-2012-129546"/>
    <x v="1"/>
    <x v="694"/>
    <d v="2012-10-05T00:00:00"/>
    <s v="Standard Class"/>
    <s v="RP-19855"/>
    <s v="Roy Phan"/>
    <x v="1"/>
    <s v="United States"/>
    <s v="Los Angeles"/>
    <x v="1"/>
    <n v="90032"/>
    <x v="1"/>
    <s v="TEC-PH-10003555"/>
    <x v="2"/>
    <x v="7"/>
    <s v="Motorola HK250 Universal Bluetooth Headset"/>
    <n v="36.783999999999999"/>
    <n v="2"/>
    <n v="0.2"/>
    <n v="-8.2763999999999971"/>
  </r>
  <r>
    <n v="9456"/>
    <s v="CA-2013-140977"/>
    <x v="0"/>
    <x v="950"/>
    <d v="2013-06-20T00:00:00"/>
    <s v="Second Class"/>
    <s v="JL-15175"/>
    <s v="James Lanier"/>
    <x v="2"/>
    <s v="United States"/>
    <s v="Chattanooga"/>
    <x v="18"/>
    <n v="37421"/>
    <x v="0"/>
    <s v="TEC-MA-10003493"/>
    <x v="2"/>
    <x v="15"/>
    <s v="Penpower WorldCard Pro Card Scanner"/>
    <n v="91.474999999999994"/>
    <n v="1"/>
    <n v="0.5"/>
    <n v="-1.8294999999999959"/>
  </r>
  <r>
    <n v="9457"/>
    <s v="CA-2014-151855"/>
    <x v="3"/>
    <x v="837"/>
    <d v="2014-06-04T00:00:00"/>
    <s v="Standard Class"/>
    <s v="BW-11110"/>
    <s v="Bart Watters"/>
    <x v="1"/>
    <s v="United States"/>
    <s v="Greensboro"/>
    <x v="3"/>
    <n v="27405"/>
    <x v="0"/>
    <s v="TEC-AC-10002380"/>
    <x v="2"/>
    <x v="11"/>
    <s v="Sony 8GB Class 10 Micro SDHC R40 Memory Card"/>
    <n v="27.192"/>
    <n v="3"/>
    <n v="0.2"/>
    <n v="0.33989999999999654"/>
  </r>
  <r>
    <n v="9458"/>
    <s v="CA-2014-151855"/>
    <x v="3"/>
    <x v="837"/>
    <d v="2014-06-04T00:00:00"/>
    <s v="Standard Class"/>
    <s v="BW-11110"/>
    <s v="Bart Watters"/>
    <x v="1"/>
    <s v="United States"/>
    <s v="Greensboro"/>
    <x v="3"/>
    <n v="27405"/>
    <x v="0"/>
    <s v="OFF-BI-10004209"/>
    <x v="1"/>
    <x v="8"/>
    <s v="Fellowes Twister Kit, Gray/Clear, 3/pkg"/>
    <n v="12.059999999999999"/>
    <n v="5"/>
    <n v="0.7"/>
    <n v="-10.050000000000001"/>
  </r>
  <r>
    <n v="9459"/>
    <s v="CA-2011-138240"/>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s v="CA-2011-138240"/>
    <x v="2"/>
    <x v="1148"/>
    <d v="2011-10-14T00:00:00"/>
    <s v="Standard Class"/>
    <s v="SJ-20500"/>
    <s v="Shirley Jackson"/>
    <x v="0"/>
    <s v="United States"/>
    <s v="San Francisco"/>
    <x v="1"/>
    <n v="94122"/>
    <x v="1"/>
    <s v="TEC-PH-10002583"/>
    <x v="2"/>
    <x v="7"/>
    <s v="iOttie HLCRIO102 Car Mount"/>
    <n v="15.991999999999999"/>
    <n v="1"/>
    <n v="0.2"/>
    <n v="-2.9985000000000022"/>
  </r>
  <r>
    <n v="9461"/>
    <s v="CA-2011-101833"/>
    <x v="2"/>
    <x v="664"/>
    <d v="2011-11-22T00:00:00"/>
    <s v="Second Class"/>
    <s v="FG-14260"/>
    <s v="Frank Gastineau"/>
    <x v="2"/>
    <s v="United States"/>
    <s v="New York City"/>
    <x v="15"/>
    <n v="10024"/>
    <x v="3"/>
    <s v="OFF-PA-10003591"/>
    <x v="1"/>
    <x v="10"/>
    <s v="Southworth 100% Cotton The Best Paper"/>
    <n v="34.44"/>
    <n v="3"/>
    <n v="0"/>
    <n v="17.22"/>
  </r>
  <r>
    <n v="9462"/>
    <s v="CA-2011-100867"/>
    <x v="2"/>
    <x v="538"/>
    <d v="2011-10-24T00:00:00"/>
    <s v="Standard Class"/>
    <s v="EH-14125"/>
    <s v="Eugene Hildebrand"/>
    <x v="2"/>
    <s v="United States"/>
    <s v="Lakewood"/>
    <x v="1"/>
    <n v="90712"/>
    <x v="1"/>
    <s v="TEC-PH-10004922"/>
    <x v="2"/>
    <x v="7"/>
    <s v="RCA Visys Integrated PBX 8-Line Router"/>
    <n v="321.55200000000002"/>
    <n v="6"/>
    <n v="0.2"/>
    <n v="20.097000000000008"/>
  </r>
  <r>
    <n v="9463"/>
    <s v="US-2014-109610"/>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s v="CA-2011-156545"/>
    <x v="2"/>
    <x v="1221"/>
    <d v="2011-03-03T00:00:00"/>
    <s v="First Class"/>
    <s v="JS-16030"/>
    <s v="Joy Smith"/>
    <x v="0"/>
    <s v="United States"/>
    <s v="Columbus"/>
    <x v="24"/>
    <n v="43229"/>
    <x v="3"/>
    <s v="OFF-AR-10003560"/>
    <x v="1"/>
    <x v="6"/>
    <s v="Zebra Zazzle Fluorescent Highlighters"/>
    <n v="19.456000000000003"/>
    <n v="4"/>
    <n v="0.2"/>
    <n v="3.4047999999999981"/>
  </r>
  <r>
    <n v="9465"/>
    <s v="CA-2011-109127"/>
    <x v="2"/>
    <x v="1059"/>
    <d v="2011-12-25T00:00:00"/>
    <s v="Standard Class"/>
    <s v="JC-15775"/>
    <s v="John Castell"/>
    <x v="0"/>
    <s v="United States"/>
    <s v="Newark"/>
    <x v="13"/>
    <n v="19711"/>
    <x v="3"/>
    <s v="OFF-LA-10004409"/>
    <x v="1"/>
    <x v="2"/>
    <s v="Avery 492"/>
    <n v="17.28"/>
    <n v="6"/>
    <n v="0"/>
    <n v="7.9487999999999985"/>
  </r>
  <r>
    <n v="9466"/>
    <s v="CA-2013-126858"/>
    <x v="0"/>
    <x v="258"/>
    <d v="2013-11-24T00:00:00"/>
    <s v="Standard Class"/>
    <s v="JM-15265"/>
    <s v="Janet Molinari"/>
    <x v="1"/>
    <s v="United States"/>
    <s v="Seattle"/>
    <x v="4"/>
    <n v="98115"/>
    <x v="1"/>
    <s v="FUR-FU-10000448"/>
    <x v="0"/>
    <x v="5"/>
    <s v="Tenex Chairmats For Use With Carpeted Floors"/>
    <n v="31.96"/>
    <n v="2"/>
    <n v="0"/>
    <n v="1.597999999999999"/>
  </r>
  <r>
    <n v="9467"/>
    <s v="CA-2014-102925"/>
    <x v="3"/>
    <x v="60"/>
    <d v="2014-11-11T00:00:00"/>
    <s v="Second Class"/>
    <s v="CD-12280"/>
    <s v="Christina DeMoss"/>
    <x v="0"/>
    <s v="United States"/>
    <s v="New York City"/>
    <x v="15"/>
    <n v="10024"/>
    <x v="3"/>
    <s v="OFF-BI-10002735"/>
    <x v="1"/>
    <x v="8"/>
    <s v="GBC Prestige Therm-A-Bind Covers"/>
    <n v="164.68800000000002"/>
    <n v="6"/>
    <n v="0.2"/>
    <n v="55.582200000000007"/>
  </r>
  <r>
    <n v="9468"/>
    <s v="CA-2014-102925"/>
    <x v="3"/>
    <x v="60"/>
    <d v="2014-11-11T00:00:00"/>
    <s v="Second Class"/>
    <s v="CD-12280"/>
    <s v="Christina DeMoss"/>
    <x v="0"/>
    <s v="United States"/>
    <s v="New York City"/>
    <x v="15"/>
    <n v="10024"/>
    <x v="3"/>
    <s v="FUR-TA-10003469"/>
    <x v="0"/>
    <x v="3"/>
    <s v="Balt Split Level Computer Training Table"/>
    <n v="166.5"/>
    <n v="2"/>
    <n v="0.4"/>
    <n v="-66.599999999999994"/>
  </r>
  <r>
    <n v="9469"/>
    <s v="CA-2014-102925"/>
    <x v="3"/>
    <x v="60"/>
    <d v="2014-11-11T00:00:00"/>
    <s v="Second Class"/>
    <s v="CD-12280"/>
    <s v="Christina DeMoss"/>
    <x v="0"/>
    <s v="United States"/>
    <s v="New York City"/>
    <x v="15"/>
    <n v="10024"/>
    <x v="3"/>
    <s v="OFF-PA-10001870"/>
    <x v="1"/>
    <x v="10"/>
    <s v="Xerox 202"/>
    <n v="12.96"/>
    <n v="2"/>
    <n v="0"/>
    <n v="6.2208000000000006"/>
  </r>
  <r>
    <n v="9470"/>
    <s v="CA-2014-102925"/>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s v="CA-2014-102925"/>
    <x v="3"/>
    <x v="60"/>
    <d v="2014-11-11T00:00:00"/>
    <s v="Second Class"/>
    <s v="CD-12280"/>
    <s v="Christina DeMoss"/>
    <x v="0"/>
    <s v="United States"/>
    <s v="New York City"/>
    <x v="15"/>
    <n v="10024"/>
    <x v="3"/>
    <s v="TEC-PH-10001448"/>
    <x v="2"/>
    <x v="7"/>
    <s v="Anker Astro 15000mAh USB Portable Charger"/>
    <n v="99.98"/>
    <n v="2"/>
    <n v="0"/>
    <n v="3.9991999999999877"/>
  </r>
  <r>
    <n v="9472"/>
    <s v="CA-2014-102925"/>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s v="CA-2014-102925"/>
    <x v="3"/>
    <x v="60"/>
    <d v="2014-11-11T00:00:00"/>
    <s v="Second Class"/>
    <s v="CD-12280"/>
    <s v="Christina DeMoss"/>
    <x v="0"/>
    <s v="United States"/>
    <s v="New York City"/>
    <x v="15"/>
    <n v="10024"/>
    <x v="3"/>
    <s v="FUR-CH-10004875"/>
    <x v="0"/>
    <x v="1"/>
    <s v="Harbour Creations 67200 Series Stacking Chairs"/>
    <n v="128.12400000000002"/>
    <n v="2"/>
    <n v="0.1"/>
    <n v="24.2012"/>
  </r>
  <r>
    <n v="9474"/>
    <s v="CA-2014-102925"/>
    <x v="3"/>
    <x v="60"/>
    <d v="2014-11-11T00:00:00"/>
    <s v="Second Class"/>
    <s v="CD-12280"/>
    <s v="Christina DeMoss"/>
    <x v="0"/>
    <s v="United States"/>
    <s v="New York City"/>
    <x v="15"/>
    <n v="10024"/>
    <x v="3"/>
    <s v="FUR-FU-10004245"/>
    <x v="0"/>
    <x v="5"/>
    <s v="Career Cubicle Clock, 8 1/4&quot;, Black"/>
    <n v="101.4"/>
    <n v="5"/>
    <n v="0"/>
    <n v="38.532000000000004"/>
  </r>
  <r>
    <n v="9475"/>
    <s v="CA-2012-100818"/>
    <x v="1"/>
    <x v="70"/>
    <d v="2012-06-05T00:00:00"/>
    <s v="Second Class"/>
    <s v="JM-15265"/>
    <s v="Janet Molinari"/>
    <x v="1"/>
    <s v="United States"/>
    <s v="Chicago"/>
    <x v="10"/>
    <n v="60653"/>
    <x v="2"/>
    <s v="OFF-LA-10000443"/>
    <x v="1"/>
    <x v="2"/>
    <s v="Avery 501"/>
    <n v="5.9039999999999999"/>
    <n v="2"/>
    <n v="0.2"/>
    <n v="1.9925999999999999"/>
  </r>
  <r>
    <n v="9476"/>
    <s v="CA-2012-100818"/>
    <x v="1"/>
    <x v="70"/>
    <d v="2012-06-05T00:00:00"/>
    <s v="Second Class"/>
    <s v="JM-15265"/>
    <s v="Janet Molinari"/>
    <x v="1"/>
    <s v="United States"/>
    <s v="Chicago"/>
    <x v="10"/>
    <n v="60653"/>
    <x v="2"/>
    <s v="OFF-PA-10001125"/>
    <x v="1"/>
    <x v="10"/>
    <s v="Xerox 1988"/>
    <n v="173.48800000000003"/>
    <n v="7"/>
    <n v="0.2"/>
    <n v="54.214999999999982"/>
  </r>
  <r>
    <n v="9477"/>
    <s v="CA-2012-100818"/>
    <x v="1"/>
    <x v="70"/>
    <d v="2012-06-05T00:00:00"/>
    <s v="Second Class"/>
    <s v="JM-15265"/>
    <s v="Janet Molinari"/>
    <x v="1"/>
    <s v="United States"/>
    <s v="Chicago"/>
    <x v="10"/>
    <n v="60653"/>
    <x v="2"/>
    <s v="FUR-FU-10002703"/>
    <x v="0"/>
    <x v="5"/>
    <s v="Tenex Traditional Chairmats for Hard Floors, Average Lip, 36&quot; x 48&quot;"/>
    <n v="51.56"/>
    <n v="2"/>
    <n v="0.6"/>
    <n v="-61.872"/>
  </r>
  <r>
    <n v="9478"/>
    <s v="CA-2012-100818"/>
    <x v="1"/>
    <x v="70"/>
    <d v="2012-06-05T00:00:00"/>
    <s v="Second Class"/>
    <s v="JM-15265"/>
    <s v="Janet Molinari"/>
    <x v="1"/>
    <s v="United States"/>
    <s v="Chicago"/>
    <x v="10"/>
    <n v="60653"/>
    <x v="2"/>
    <s v="OFF-BI-10004364"/>
    <x v="1"/>
    <x v="8"/>
    <s v="Storex Dura Pro Binders"/>
    <n v="3.5639999999999992"/>
    <n v="3"/>
    <n v="0.8"/>
    <n v="-6.2370000000000019"/>
  </r>
  <r>
    <n v="9479"/>
    <s v="CA-2011-126193"/>
    <x v="2"/>
    <x v="557"/>
    <d v="2011-09-14T00:00:00"/>
    <s v="Standard Class"/>
    <s v="SS-20410"/>
    <s v="Shahid Shariari"/>
    <x v="0"/>
    <s v="United States"/>
    <s v="Oswego"/>
    <x v="10"/>
    <n v="60543"/>
    <x v="2"/>
    <s v="OFF-FA-10000936"/>
    <x v="1"/>
    <x v="13"/>
    <s v="Acco Hot Clips Clips to Go"/>
    <n v="13.16"/>
    <n v="5"/>
    <n v="0.2"/>
    <n v="4.1124999999999998"/>
  </r>
  <r>
    <n v="9480"/>
    <s v="CA-2011-126193"/>
    <x v="2"/>
    <x v="557"/>
    <d v="2011-09-14T00:00:00"/>
    <s v="Standard Class"/>
    <s v="SS-20410"/>
    <s v="Shahid Shariari"/>
    <x v="0"/>
    <s v="United States"/>
    <s v="Oswego"/>
    <x v="10"/>
    <n v="60543"/>
    <x v="2"/>
    <s v="OFF-BI-10001249"/>
    <x v="1"/>
    <x v="8"/>
    <s v="Avery Heavy-Duty EZD View Binder with Locking Rings"/>
    <n v="3.8279999999999994"/>
    <n v="3"/>
    <n v="0.8"/>
    <n v="-6.5076000000000018"/>
  </r>
  <r>
    <n v="9481"/>
    <s v="CA-2011-126193"/>
    <x v="2"/>
    <x v="557"/>
    <d v="2011-09-14T00:00:00"/>
    <s v="Standard Class"/>
    <s v="SS-20410"/>
    <s v="Shahid Shariari"/>
    <x v="0"/>
    <s v="United States"/>
    <s v="Oswego"/>
    <x v="10"/>
    <n v="60543"/>
    <x v="2"/>
    <s v="OFF-BI-10004632"/>
    <x v="1"/>
    <x v="8"/>
    <s v="Ibico Hi-Tech Manual Binding System"/>
    <n v="304.98999999999995"/>
    <n v="5"/>
    <n v="0.8"/>
    <n v="-533.73250000000007"/>
  </r>
  <r>
    <n v="9482"/>
    <s v="CA-2014-150504"/>
    <x v="3"/>
    <x v="44"/>
    <d v="2014-11-13T00:00:00"/>
    <s v="Standard Class"/>
    <s v="HG-14845"/>
    <s v="Harry Greene"/>
    <x v="0"/>
    <s v="United States"/>
    <s v="Dallas"/>
    <x v="5"/>
    <n v="75220"/>
    <x v="2"/>
    <s v="OFF-ST-10000615"/>
    <x v="1"/>
    <x v="4"/>
    <s v="SimpliFile Personal File, Black Granite, 15w x 6-15/16d x 11-1/4h"/>
    <n v="18.16"/>
    <n v="2"/>
    <n v="0.2"/>
    <n v="1.8160000000000016"/>
  </r>
  <r>
    <n v="9483"/>
    <s v="CA-2012-158351"/>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s v="CA-2011-122679"/>
    <x v="2"/>
    <x v="192"/>
    <d v="2011-07-28T00:00:00"/>
    <s v="Standard Class"/>
    <s v="AB-10255"/>
    <s v="Alejandro Ballentine"/>
    <x v="2"/>
    <s v="United States"/>
    <s v="Los Angeles"/>
    <x v="1"/>
    <n v="90008"/>
    <x v="1"/>
    <s v="OFF-AR-10004757"/>
    <x v="1"/>
    <x v="6"/>
    <s v="Crayola Colored Pencils"/>
    <n v="19.68"/>
    <n v="6"/>
    <n v="0"/>
    <n v="6.4943999999999988"/>
  </r>
  <r>
    <n v="9485"/>
    <s v="CA-2013-164770"/>
    <x v="0"/>
    <x v="499"/>
    <d v="2013-12-05T00:00:00"/>
    <s v="Second Class"/>
    <s v="MY-18295"/>
    <s v="Muhammed Yedwab"/>
    <x v="1"/>
    <s v="United States"/>
    <s v="Houston"/>
    <x v="5"/>
    <n v="77036"/>
    <x v="2"/>
    <s v="FUR-BO-10003893"/>
    <x v="0"/>
    <x v="0"/>
    <s v="Sauder Camden County Collection Library"/>
    <n v="781.86399999999992"/>
    <n v="10"/>
    <n v="0.32"/>
    <n v="-137.97600000000008"/>
  </r>
  <r>
    <n v="9486"/>
    <s v="CA-2013-164770"/>
    <x v="0"/>
    <x v="499"/>
    <d v="2013-12-05T00:00:00"/>
    <s v="Second Class"/>
    <s v="MY-18295"/>
    <s v="Muhammed Yedwab"/>
    <x v="1"/>
    <s v="United States"/>
    <s v="Houston"/>
    <x v="5"/>
    <n v="77036"/>
    <x v="2"/>
    <s v="OFF-PA-10003893"/>
    <x v="1"/>
    <x v="10"/>
    <s v="Xerox 1962"/>
    <n v="30.816000000000003"/>
    <n v="9"/>
    <n v="0.2"/>
    <n v="9.6299999999999955"/>
  </r>
  <r>
    <n v="9487"/>
    <s v="CA-2014-130505"/>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s v="US-2014-125213"/>
    <x v="3"/>
    <x v="157"/>
    <d v="2014-12-14T00:00:00"/>
    <s v="First Class"/>
    <s v="NB-18655"/>
    <s v="Nona Balk"/>
    <x v="1"/>
    <s v="United States"/>
    <s v="Paterson"/>
    <x v="30"/>
    <n v="7501"/>
    <x v="3"/>
    <s v="OFF-FA-10001561"/>
    <x v="1"/>
    <x v="13"/>
    <s v="Stockwell Push Pins"/>
    <n v="6.5400000000000009"/>
    <n v="3"/>
    <n v="0"/>
    <n v="2.1581999999999999"/>
  </r>
  <r>
    <n v="9489"/>
    <s v="CA-2012-156566"/>
    <x v="1"/>
    <x v="486"/>
    <d v="2012-10-04T00:00:00"/>
    <s v="First Class"/>
    <s v="EM-13960"/>
    <s v="Eric Murdock"/>
    <x v="0"/>
    <s v="United States"/>
    <s v="Portland"/>
    <x v="21"/>
    <n v="97206"/>
    <x v="1"/>
    <s v="TEC-PH-10001817"/>
    <x v="2"/>
    <x v="7"/>
    <s v="Wilson Electronics DB Pro Signal Booster"/>
    <n v="572.80000000000007"/>
    <n v="2"/>
    <n v="0.2"/>
    <n v="50.120000000000033"/>
  </r>
  <r>
    <n v="9490"/>
    <s v="US-2013-102232"/>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s v="CA-2014-111738"/>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s v="CA-2014-111738"/>
    <x v="3"/>
    <x v="1032"/>
    <d v="2014-01-08T00:00:00"/>
    <s v="Standard Class"/>
    <s v="CM-12385"/>
    <s v="Christopher Martinez"/>
    <x v="0"/>
    <s v="United States"/>
    <s v="San Francisco"/>
    <x v="1"/>
    <n v="94110"/>
    <x v="1"/>
    <s v="OFF-AR-10000817"/>
    <x v="1"/>
    <x v="6"/>
    <s v="Manco Dry-Lighter Erasable Highlighter"/>
    <n v="9.120000000000001"/>
    <n v="3"/>
    <n v="0"/>
    <n v="3.1007999999999996"/>
  </r>
  <r>
    <n v="9493"/>
    <s v="CA-2014-163188"/>
    <x v="3"/>
    <x v="659"/>
    <d v="2014-11-08T00:00:00"/>
    <s v="Same Day"/>
    <s v="EC-14050"/>
    <s v="Erin Creighton"/>
    <x v="0"/>
    <s v="United States"/>
    <s v="Oklahoma City"/>
    <x v="26"/>
    <n v="73120"/>
    <x v="2"/>
    <s v="OFF-BI-10000756"/>
    <x v="1"/>
    <x v="8"/>
    <s v="Storex DuraTech Recycled Plastic Frosted Binders"/>
    <n v="38.160000000000004"/>
    <n v="9"/>
    <n v="0"/>
    <n v="19.080000000000002"/>
  </r>
  <r>
    <n v="9494"/>
    <s v="CA-2013-105207"/>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s v="CA-2013-105207"/>
    <x v="0"/>
    <x v="835"/>
    <d v="2013-01-08T00:00:00"/>
    <s v="Standard Class"/>
    <s v="BO-11350"/>
    <s v="Bill Overfelt"/>
    <x v="1"/>
    <s v="United States"/>
    <s v="Broken Arrow"/>
    <x v="26"/>
    <n v="74012"/>
    <x v="2"/>
    <s v="OFF-BI-10004364"/>
    <x v="1"/>
    <x v="8"/>
    <s v="Storex Dura Pro Binders"/>
    <n v="11.88"/>
    <n v="2"/>
    <n v="0"/>
    <n v="5.3460000000000001"/>
  </r>
  <r>
    <n v="9496"/>
    <s v="US-2013-123610"/>
    <x v="0"/>
    <x v="536"/>
    <d v="2013-05-17T00:00:00"/>
    <s v="Standard Class"/>
    <s v="VM-21835"/>
    <s v="Vivian Mathis"/>
    <x v="0"/>
    <s v="United States"/>
    <s v="Mission Viejo"/>
    <x v="1"/>
    <n v="92691"/>
    <x v="1"/>
    <s v="TEC-AC-10004518"/>
    <x v="2"/>
    <x v="11"/>
    <s v="Memorex Mini Travel Drive 32 GB USB 2.0 Flash Drive"/>
    <n v="120"/>
    <n v="6"/>
    <n v="0"/>
    <n v="46.800000000000004"/>
  </r>
  <r>
    <n v="9497"/>
    <s v="US-2013-123610"/>
    <x v="0"/>
    <x v="536"/>
    <d v="2013-05-17T00:00:00"/>
    <s v="Standard Class"/>
    <s v="VM-21835"/>
    <s v="Vivian Mathis"/>
    <x v="0"/>
    <s v="United States"/>
    <s v="Mission Viejo"/>
    <x v="1"/>
    <n v="92691"/>
    <x v="1"/>
    <s v="OFF-AP-10002222"/>
    <x v="1"/>
    <x v="9"/>
    <s v="Staples"/>
    <n v="8.67"/>
    <n v="1"/>
    <n v="0"/>
    <n v="2.3409000000000004"/>
  </r>
  <r>
    <n v="9498"/>
    <s v="CA-2014-118213"/>
    <x v="3"/>
    <x v="60"/>
    <d v="2014-11-08T00:00:00"/>
    <s v="First Class"/>
    <s v="AB-10060"/>
    <s v="Adam Bellavance"/>
    <x v="2"/>
    <s v="United States"/>
    <s v="Greenwood"/>
    <x v="14"/>
    <n v="46142"/>
    <x v="2"/>
    <s v="OFF-PA-10002615"/>
    <x v="1"/>
    <x v="10"/>
    <s v="Ampad Gold Fibre Wirebound Steno Books, 6&quot; x 9&quot;, Gregg Ruled"/>
    <n v="4.41"/>
    <n v="1"/>
    <n v="0"/>
    <n v="2.0286"/>
  </r>
  <r>
    <n v="9499"/>
    <s v="CA-2014-118213"/>
    <x v="3"/>
    <x v="60"/>
    <d v="2014-11-08T00:00:00"/>
    <s v="First Class"/>
    <s v="AB-10060"/>
    <s v="Adam Bellavance"/>
    <x v="2"/>
    <s v="United States"/>
    <s v="Greenwood"/>
    <x v="14"/>
    <n v="46142"/>
    <x v="2"/>
    <s v="OFF-PA-10000565"/>
    <x v="1"/>
    <x v="10"/>
    <s v="Staples"/>
    <n v="167.94"/>
    <n v="3"/>
    <n v="0"/>
    <n v="82.290599999999998"/>
  </r>
  <r>
    <n v="9500"/>
    <s v="CA-2014-118213"/>
    <x v="3"/>
    <x v="60"/>
    <d v="2014-11-08T00:00:00"/>
    <s v="First Class"/>
    <s v="AB-10060"/>
    <s v="Adam Bellavance"/>
    <x v="2"/>
    <s v="United States"/>
    <s v="Greenwood"/>
    <x v="14"/>
    <n v="46142"/>
    <x v="2"/>
    <s v="OFF-PA-10003673"/>
    <x v="1"/>
    <x v="10"/>
    <s v="Strathmore Photo Mount Cards"/>
    <n v="67.8"/>
    <n v="10"/>
    <n v="0"/>
    <n v="31.187999999999999"/>
  </r>
  <r>
    <n v="9501"/>
    <s v="CA-2013-149237"/>
    <x v="0"/>
    <x v="439"/>
    <d v="2013-05-31T00:00:00"/>
    <s v="Standard Class"/>
    <s v="CM-12235"/>
    <s v="Chris McAfee"/>
    <x v="0"/>
    <s v="United States"/>
    <s v="Milwaukee"/>
    <x v="6"/>
    <n v="53209"/>
    <x v="2"/>
    <s v="FUR-FU-10002088"/>
    <x v="0"/>
    <x v="5"/>
    <s v="Nu-Dell Float Frame 11 x 14 1/2"/>
    <n v="26.94"/>
    <n v="3"/>
    <n v="0"/>
    <n v="11.314800000000002"/>
  </r>
  <r>
    <n v="9502"/>
    <s v="US-2012-158589"/>
    <x v="1"/>
    <x v="312"/>
    <d v="2012-11-24T00:00:00"/>
    <s v="Standard Class"/>
    <s v="KW-16570"/>
    <s v="Kelly Williams"/>
    <x v="0"/>
    <s v="United States"/>
    <s v="San Francisco"/>
    <x v="1"/>
    <n v="94109"/>
    <x v="1"/>
    <s v="FUR-FU-10001546"/>
    <x v="0"/>
    <x v="5"/>
    <s v="Dana Swing-Arm Lamps"/>
    <n v="32.04"/>
    <n v="3"/>
    <n v="0"/>
    <n v="8.01"/>
  </r>
  <r>
    <n v="9503"/>
    <s v="CA-2013-101329"/>
    <x v="0"/>
    <x v="183"/>
    <d v="2013-04-30T00:00:00"/>
    <s v="Standard Class"/>
    <s v="MM-17920"/>
    <s v="Michael Moore"/>
    <x v="0"/>
    <s v="United States"/>
    <s v="Rome"/>
    <x v="15"/>
    <n v="13440"/>
    <x v="3"/>
    <s v="OFF-AR-10000614"/>
    <x v="1"/>
    <x v="6"/>
    <s v="Barrel Sharpener"/>
    <n v="32.129999999999995"/>
    <n v="9"/>
    <n v="0"/>
    <n v="8.3537999999999997"/>
  </r>
  <r>
    <n v="9504"/>
    <s v="CA-2013-101329"/>
    <x v="0"/>
    <x v="183"/>
    <d v="2013-04-30T00:00:00"/>
    <s v="Standard Class"/>
    <s v="MM-17920"/>
    <s v="Michael Moore"/>
    <x v="0"/>
    <s v="United States"/>
    <s v="Rome"/>
    <x v="15"/>
    <n v="13440"/>
    <x v="3"/>
    <s v="OFF-AR-10003190"/>
    <x v="1"/>
    <x v="6"/>
    <s v="Newell 32"/>
    <n v="2.88"/>
    <n v="1"/>
    <n v="0"/>
    <n v="0.80640000000000001"/>
  </r>
  <r>
    <n v="9505"/>
    <s v="CA-2013-113607"/>
    <x v="0"/>
    <x v="500"/>
    <d v="2013-10-19T00:00:00"/>
    <s v="Standard Class"/>
    <s v="PW-19030"/>
    <s v="Pauline Webber"/>
    <x v="1"/>
    <s v="United States"/>
    <s v="New York City"/>
    <x v="15"/>
    <n v="10009"/>
    <x v="3"/>
    <s v="TEC-PH-10004094"/>
    <x v="2"/>
    <x v="7"/>
    <s v="Motorola L703CM"/>
    <n v="1091.93"/>
    <n v="7"/>
    <n v="0"/>
    <n v="272.98250000000002"/>
  </r>
  <r>
    <n v="9506"/>
    <s v="CA-2013-113607"/>
    <x v="0"/>
    <x v="500"/>
    <d v="2013-10-19T00:00:00"/>
    <s v="Standard Class"/>
    <s v="PW-19030"/>
    <s v="Pauline Webber"/>
    <x v="1"/>
    <s v="United States"/>
    <s v="New York City"/>
    <x v="15"/>
    <n v="10009"/>
    <x v="3"/>
    <s v="OFF-PA-10001970"/>
    <x v="1"/>
    <x v="10"/>
    <s v="Xerox 1908"/>
    <n v="111.96"/>
    <n v="2"/>
    <n v="0"/>
    <n v="54.860399999999998"/>
  </r>
  <r>
    <n v="9507"/>
    <s v="CA-2011-149104"/>
    <x v="2"/>
    <x v="267"/>
    <d v="2011-04-07T00:00:00"/>
    <s v="Second Class"/>
    <s v="RD-19900"/>
    <s v="Ruben Dartt"/>
    <x v="0"/>
    <s v="United States"/>
    <s v="Dearborn Heights"/>
    <x v="12"/>
    <n v="48127"/>
    <x v="2"/>
    <s v="OFF-AR-10002952"/>
    <x v="1"/>
    <x v="6"/>
    <s v="Stanley Contemporary Battery Pencil Sharpeners"/>
    <n v="26.7"/>
    <n v="2"/>
    <n v="0"/>
    <n v="7.4759999999999991"/>
  </r>
  <r>
    <n v="9508"/>
    <s v="CA-2011-149104"/>
    <x v="2"/>
    <x v="267"/>
    <d v="2011-04-07T00:00:00"/>
    <s v="Second Class"/>
    <s v="RD-19900"/>
    <s v="Ruben Dartt"/>
    <x v="0"/>
    <s v="United States"/>
    <s v="Dearborn Heights"/>
    <x v="12"/>
    <n v="48127"/>
    <x v="2"/>
    <s v="OFF-BI-10004209"/>
    <x v="1"/>
    <x v="8"/>
    <s v="Fellowes Twister Kit, Gray/Clear, 3/pkg"/>
    <n v="40.199999999999996"/>
    <n v="5"/>
    <n v="0"/>
    <n v="18.089999999999996"/>
  </r>
  <r>
    <n v="9509"/>
    <s v="CA-2011-149104"/>
    <x v="2"/>
    <x v="267"/>
    <d v="2011-04-07T00:00:00"/>
    <s v="Second Class"/>
    <s v="RD-19900"/>
    <s v="Ruben Dartt"/>
    <x v="0"/>
    <s v="United States"/>
    <s v="Dearborn Heights"/>
    <x v="12"/>
    <n v="48127"/>
    <x v="2"/>
    <s v="OFF-AR-10004685"/>
    <x v="1"/>
    <x v="6"/>
    <s v="Binney &amp; Smith Crayola Metallic Colored Pencils, 8-Color Set"/>
    <n v="13.89"/>
    <n v="3"/>
    <n v="0"/>
    <n v="4.5836999999999994"/>
  </r>
  <r>
    <n v="9510"/>
    <s v="CA-2011-149104"/>
    <x v="2"/>
    <x v="267"/>
    <d v="2011-04-07T00:00:00"/>
    <s v="Second Class"/>
    <s v="RD-19900"/>
    <s v="Ruben Dartt"/>
    <x v="0"/>
    <s v="United States"/>
    <s v="Dearborn Heights"/>
    <x v="12"/>
    <n v="48127"/>
    <x v="2"/>
    <s v="OFF-ST-10000991"/>
    <x v="1"/>
    <x v="4"/>
    <s v="Space Solutions HD Industrial Steel Shelving."/>
    <n v="689.81999999999994"/>
    <n v="6"/>
    <n v="0"/>
    <n v="20.694600000000008"/>
  </r>
  <r>
    <n v="9511"/>
    <s v="CA-2013-105263"/>
    <x v="0"/>
    <x v="876"/>
    <d v="2013-08-12T00:00:00"/>
    <s v="Standard Class"/>
    <s v="LM-17065"/>
    <s v="Liz MacKendrick"/>
    <x v="0"/>
    <s v="United States"/>
    <s v="New York City"/>
    <x v="15"/>
    <n v="10024"/>
    <x v="3"/>
    <s v="OFF-AR-10002399"/>
    <x v="1"/>
    <x v="6"/>
    <s v="Dixon Prang Watercolor Pencils, 10-Color Set with Brush"/>
    <n v="38.339999999999996"/>
    <n v="9"/>
    <n v="0"/>
    <n v="15.7194"/>
  </r>
  <r>
    <n v="9512"/>
    <s v="CA-2011-130575"/>
    <x v="2"/>
    <x v="637"/>
    <d v="2011-12-16T00:00:00"/>
    <s v="First Class"/>
    <s v="CS-11845"/>
    <s v="Cari Sayre"/>
    <x v="1"/>
    <s v="United States"/>
    <s v="Chicago"/>
    <x v="10"/>
    <n v="60623"/>
    <x v="2"/>
    <s v="OFF-BI-10002353"/>
    <x v="1"/>
    <x v="8"/>
    <s v="GBC VeloBind Cover Sets"/>
    <n v="9.2639999999999976"/>
    <n v="3"/>
    <n v="0.8"/>
    <n v="-13.895999999999997"/>
  </r>
  <r>
    <n v="9513"/>
    <s v="CA-2014-142461"/>
    <x v="3"/>
    <x v="1109"/>
    <d v="2014-06-04T00:00:00"/>
    <s v="Second Class"/>
    <s v="KT-16480"/>
    <s v="Kean Thornton"/>
    <x v="0"/>
    <s v="United States"/>
    <s v="Dallas"/>
    <x v="5"/>
    <n v="75217"/>
    <x v="2"/>
    <s v="FUR-BO-10001811"/>
    <x v="0"/>
    <x v="0"/>
    <s v="Atlantic Metals Mobile 5-Shelf Bookcases, Custom Colors"/>
    <n v="204.66639999999998"/>
    <n v="1"/>
    <n v="0.32"/>
    <n v="-6.0196000000000254"/>
  </r>
  <r>
    <n v="9514"/>
    <s v="CA-2013-125220"/>
    <x v="0"/>
    <x v="500"/>
    <d v="2013-10-20T00:00:00"/>
    <s v="Standard Class"/>
    <s v="BE-11410"/>
    <s v="Bobby Elias"/>
    <x v="0"/>
    <s v="United States"/>
    <s v="Appleton"/>
    <x v="6"/>
    <n v="54915"/>
    <x v="2"/>
    <s v="TEC-AC-10003033"/>
    <x v="2"/>
    <x v="11"/>
    <s v="Plantronics CS510 - Over-the-Head monaural Wireless Headset System"/>
    <n v="1649.75"/>
    <n v="5"/>
    <n v="0"/>
    <n v="544.41749999999979"/>
  </r>
  <r>
    <n v="9515"/>
    <s v="CA-2011-100293"/>
    <x v="2"/>
    <x v="619"/>
    <d v="2011-03-18T00:00:00"/>
    <s v="Standard Class"/>
    <s v="NF-18475"/>
    <s v="Neil Französisch"/>
    <x v="2"/>
    <s v="United States"/>
    <s v="Jacksonville"/>
    <x v="2"/>
    <n v="32216"/>
    <x v="0"/>
    <s v="OFF-PA-10000176"/>
    <x v="1"/>
    <x v="10"/>
    <s v="Xerox 1887"/>
    <n v="91.055999999999997"/>
    <n v="6"/>
    <n v="0.2"/>
    <n v="31.869599999999995"/>
  </r>
  <r>
    <n v="9516"/>
    <s v="CA-2011-154165"/>
    <x v="2"/>
    <x v="1223"/>
    <d v="2011-02-25T00:00:00"/>
    <s v="Standard Class"/>
    <s v="DL-13315"/>
    <s v="Delfina Latchford"/>
    <x v="0"/>
    <s v="United States"/>
    <s v="Chicago"/>
    <x v="10"/>
    <n v="60653"/>
    <x v="2"/>
    <s v="OFF-AR-10003631"/>
    <x v="1"/>
    <x v="6"/>
    <s v="Staples"/>
    <n v="54.207999999999998"/>
    <n v="14"/>
    <n v="0.2"/>
    <n v="8.808799999999998"/>
  </r>
  <r>
    <n v="9517"/>
    <s v="CA-2012-123939"/>
    <x v="1"/>
    <x v="252"/>
    <d v="2012-08-26T00:00:00"/>
    <s v="Second Class"/>
    <s v="MS-17710"/>
    <s v="Maurice Satty"/>
    <x v="0"/>
    <s v="United States"/>
    <s v="Bowling Green"/>
    <x v="24"/>
    <n v="43402"/>
    <x v="3"/>
    <s v="TEC-PH-10000923"/>
    <x v="2"/>
    <x v="7"/>
    <s v="Belkin SportFit Armband For iPhone 5s/5c, Fuchsia"/>
    <n v="26.981999999999999"/>
    <n v="3"/>
    <n v="0.4"/>
    <n v="4.0472999999999999"/>
  </r>
  <r>
    <n v="9518"/>
    <s v="CA-2012-123939"/>
    <x v="1"/>
    <x v="252"/>
    <d v="2012-08-26T00:00:00"/>
    <s v="Second Class"/>
    <s v="MS-17710"/>
    <s v="Maurice Satty"/>
    <x v="0"/>
    <s v="United States"/>
    <s v="Bowling Green"/>
    <x v="24"/>
    <n v="43402"/>
    <x v="3"/>
    <s v="OFF-LA-10003190"/>
    <x v="1"/>
    <x v="2"/>
    <s v="Avery 474"/>
    <n v="6.911999999999999"/>
    <n v="3"/>
    <n v="0.2"/>
    <n v="2.5056000000000003"/>
  </r>
  <r>
    <n v="9519"/>
    <s v="CA-2012-123939"/>
    <x v="1"/>
    <x v="252"/>
    <d v="2012-08-26T00:00:00"/>
    <s v="Second Class"/>
    <s v="MS-17710"/>
    <s v="Maurice Satty"/>
    <x v="0"/>
    <s v="United States"/>
    <s v="Bowling Green"/>
    <x v="24"/>
    <n v="43402"/>
    <x v="3"/>
    <s v="OFF-ST-10003208"/>
    <x v="1"/>
    <x v="4"/>
    <s v="Adjustable Depth Letter/Legal Cart"/>
    <n v="435.50400000000002"/>
    <n v="3"/>
    <n v="0.2"/>
    <n v="48.994199999999921"/>
  </r>
  <r>
    <n v="9520"/>
    <s v="US-2014-104451"/>
    <x v="3"/>
    <x v="540"/>
    <d v="2014-05-13T00:00:00"/>
    <s v="Second Class"/>
    <s v="MM-18055"/>
    <s v="Michelle Moray"/>
    <x v="0"/>
    <s v="United States"/>
    <s v="San Francisco"/>
    <x v="1"/>
    <n v="94110"/>
    <x v="1"/>
    <s v="OFF-AP-10000692"/>
    <x v="1"/>
    <x v="9"/>
    <s v="Fellowes Mighty 8 Compact Surge Protector"/>
    <n v="81.08"/>
    <n v="4"/>
    <n v="0"/>
    <n v="22.702400000000004"/>
  </r>
  <r>
    <n v="9521"/>
    <s v="CA-2013-101189"/>
    <x v="0"/>
    <x v="1084"/>
    <d v="2013-02-09T00:00:00"/>
    <s v="Standard Class"/>
    <s v="JB-15400"/>
    <s v="Jennifer Braxton"/>
    <x v="1"/>
    <s v="United States"/>
    <s v="Los Angeles"/>
    <x v="1"/>
    <n v="90049"/>
    <x v="1"/>
    <s v="OFF-ST-10004180"/>
    <x v="1"/>
    <x v="4"/>
    <s v="Safco Commercial Shelving"/>
    <n v="93.02"/>
    <n v="2"/>
    <n v="0"/>
    <n v="3.720799999999997"/>
  </r>
  <r>
    <n v="9522"/>
    <s v="CA-2011-169446"/>
    <x v="2"/>
    <x v="174"/>
    <d v="2011-12-25T00:00:00"/>
    <s v="Standard Class"/>
    <s v="SG-20605"/>
    <s v="Speros Goranitis"/>
    <x v="0"/>
    <s v="United States"/>
    <s v="Chicago"/>
    <x v="10"/>
    <n v="60623"/>
    <x v="2"/>
    <s v="TEC-PH-10002817"/>
    <x v="2"/>
    <x v="7"/>
    <s v="RCA ViSYS 25425RE1 Corded phone"/>
    <n v="323.97600000000006"/>
    <n v="3"/>
    <n v="0.2"/>
    <n v="36.44729999999997"/>
  </r>
  <r>
    <n v="9523"/>
    <s v="CA-2011-169446"/>
    <x v="2"/>
    <x v="174"/>
    <d v="2011-12-25T00:00:00"/>
    <s v="Standard Class"/>
    <s v="SG-20605"/>
    <s v="Speros Goranitis"/>
    <x v="0"/>
    <s v="United States"/>
    <s v="Chicago"/>
    <x v="10"/>
    <n v="60623"/>
    <x v="2"/>
    <s v="OFF-PA-10000295"/>
    <x v="1"/>
    <x v="10"/>
    <s v="Xerox 229"/>
    <n v="15.552000000000003"/>
    <n v="3"/>
    <n v="0.2"/>
    <n v="5.4432"/>
  </r>
  <r>
    <n v="9524"/>
    <s v="CA-2011-169446"/>
    <x v="2"/>
    <x v="174"/>
    <d v="2011-12-25T00:00:00"/>
    <s v="Standard Class"/>
    <s v="SG-20605"/>
    <s v="Speros Goranitis"/>
    <x v="0"/>
    <s v="United States"/>
    <s v="Chicago"/>
    <x v="10"/>
    <n v="60623"/>
    <x v="2"/>
    <s v="OFF-ST-10000419"/>
    <x v="1"/>
    <x v="4"/>
    <s v="Rogers Jumbo File, Granite"/>
    <n v="32.591999999999999"/>
    <n v="3"/>
    <n v="0.2"/>
    <n v="-7.7406000000000006"/>
  </r>
  <r>
    <n v="9525"/>
    <s v="CA-2014-156958"/>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s v="CA-2014-156958"/>
    <x v="3"/>
    <x v="256"/>
    <d v="2014-12-07T00:00:00"/>
    <s v="First Class"/>
    <s v="PB-18805"/>
    <s v="Patrick Bzostek"/>
    <x v="2"/>
    <s v="United States"/>
    <s v="Seattle"/>
    <x v="4"/>
    <n v="98115"/>
    <x v="1"/>
    <s v="FUR-FU-10003268"/>
    <x v="0"/>
    <x v="5"/>
    <s v="Eldon Radial Chair Mat for Low to Medium Pile Carpets"/>
    <n v="199.89999999999998"/>
    <n v="5"/>
    <n v="0"/>
    <n v="39.97999999999999"/>
  </r>
  <r>
    <n v="9527"/>
    <s v="CA-2014-156958"/>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s v="CA-2014-156958"/>
    <x v="3"/>
    <x v="256"/>
    <d v="2014-12-07T00:00:00"/>
    <s v="First Class"/>
    <s v="PB-18805"/>
    <s v="Patrick Bzostek"/>
    <x v="2"/>
    <s v="United States"/>
    <s v="Seattle"/>
    <x v="4"/>
    <n v="98115"/>
    <x v="1"/>
    <s v="OFF-BI-10001543"/>
    <x v="1"/>
    <x v="8"/>
    <s v="GBC VeloBinder Manual Binding System"/>
    <n v="172.75200000000001"/>
    <n v="6"/>
    <n v="0.2"/>
    <n v="60.463200000000015"/>
  </r>
  <r>
    <n v="9529"/>
    <s v="CA-2014-156958"/>
    <x v="3"/>
    <x v="256"/>
    <d v="2014-12-07T00:00:00"/>
    <s v="First Class"/>
    <s v="PB-18805"/>
    <s v="Patrick Bzostek"/>
    <x v="2"/>
    <s v="United States"/>
    <s v="Seattle"/>
    <x v="4"/>
    <n v="98115"/>
    <x v="1"/>
    <s v="OFF-BI-10002071"/>
    <x v="1"/>
    <x v="8"/>
    <s v="Fellowes Black Plastic Comb Bindings"/>
    <n v="9.2959999999999994"/>
    <n v="2"/>
    <n v="0.2"/>
    <n v="3.0211999999999994"/>
  </r>
  <r>
    <n v="9530"/>
    <s v="CA-2014-101637"/>
    <x v="3"/>
    <x v="668"/>
    <d v="2014-03-26T00:00:00"/>
    <s v="Same Day"/>
    <s v="AC-10615"/>
    <s v="Ann Chong"/>
    <x v="1"/>
    <s v="United States"/>
    <s v="Beaumont"/>
    <x v="5"/>
    <n v="77705"/>
    <x v="2"/>
    <s v="OFF-ST-10002352"/>
    <x v="1"/>
    <x v="4"/>
    <s v="Iris Project Case"/>
    <n v="12.768000000000001"/>
    <n v="2"/>
    <n v="0.2"/>
    <n v="0.95759999999999934"/>
  </r>
  <r>
    <n v="9531"/>
    <s v="CA-2014-111759"/>
    <x v="3"/>
    <x v="141"/>
    <d v="2014-07-13T00:00:00"/>
    <s v="Standard Class"/>
    <s v="MR-17545"/>
    <s v="Mathew Reese"/>
    <x v="2"/>
    <s v="United States"/>
    <s v="Seattle"/>
    <x v="4"/>
    <n v="98103"/>
    <x v="1"/>
    <s v="OFF-PA-10003127"/>
    <x v="1"/>
    <x v="10"/>
    <s v="Staples"/>
    <n v="52.76"/>
    <n v="2"/>
    <n v="0"/>
    <n v="24.269599999999997"/>
  </r>
  <r>
    <n v="9532"/>
    <s v="CA-2014-102729"/>
    <x v="3"/>
    <x v="40"/>
    <d v="2014-11-01T00:00:00"/>
    <s v="Standard Class"/>
    <s v="BF-11215"/>
    <s v="Benjamin Farhat"/>
    <x v="2"/>
    <s v="United States"/>
    <s v="Dallas"/>
    <x v="5"/>
    <n v="75217"/>
    <x v="2"/>
    <s v="OFF-ST-10000464"/>
    <x v="1"/>
    <x v="4"/>
    <s v="Multi-Use Personal File Cart and Caster Set, Three Stacking Bins"/>
    <n v="55.616"/>
    <n v="2"/>
    <n v="0.2"/>
    <n v="5.5616000000000021"/>
  </r>
  <r>
    <n v="9533"/>
    <s v="CA-2013-116596"/>
    <x v="0"/>
    <x v="189"/>
    <d v="2013-11-01T00:00:00"/>
    <s v="Standard Class"/>
    <s v="BW-11200"/>
    <s v="Ben Wallace"/>
    <x v="0"/>
    <s v="United States"/>
    <s v="New York City"/>
    <x v="15"/>
    <n v="10011"/>
    <x v="3"/>
    <s v="FUR-CH-10000553"/>
    <x v="0"/>
    <x v="1"/>
    <s v="Metal Folding Chairs, Beige, 4/Carton"/>
    <n v="427.64400000000001"/>
    <n v="14"/>
    <n v="0.1"/>
    <n v="80.777199999999979"/>
  </r>
  <r>
    <n v="9534"/>
    <s v="CA-2013-116596"/>
    <x v="0"/>
    <x v="189"/>
    <d v="2013-11-01T00:00:00"/>
    <s v="Standard Class"/>
    <s v="BW-11200"/>
    <s v="Ben Wallace"/>
    <x v="0"/>
    <s v="United States"/>
    <s v="New York City"/>
    <x v="15"/>
    <n v="10011"/>
    <x v="3"/>
    <s v="OFF-FA-10000134"/>
    <x v="1"/>
    <x v="13"/>
    <s v="Advantus Push Pins, Aluminum Head"/>
    <n v="40.669999999999995"/>
    <n v="7"/>
    <n v="0"/>
    <n v="12.607699999999999"/>
  </r>
  <r>
    <n v="9535"/>
    <s v="CA-2013-116596"/>
    <x v="0"/>
    <x v="189"/>
    <d v="2013-11-01T00:00:00"/>
    <s v="Standard Class"/>
    <s v="BW-11200"/>
    <s v="Ben Wallace"/>
    <x v="0"/>
    <s v="United States"/>
    <s v="New York City"/>
    <x v="15"/>
    <n v="10011"/>
    <x v="3"/>
    <s v="OFF-ST-10000636"/>
    <x v="1"/>
    <x v="4"/>
    <s v="Rogers Profile Extra Capacity Storage Tub"/>
    <n v="33.479999999999997"/>
    <n v="2"/>
    <n v="0"/>
    <n v="1.3391999999999982"/>
  </r>
  <r>
    <n v="9536"/>
    <s v="CA-2013-116596"/>
    <x v="0"/>
    <x v="189"/>
    <d v="2013-11-01T00:00:00"/>
    <s v="Standard Class"/>
    <s v="BW-11200"/>
    <s v="Ben Wallace"/>
    <x v="0"/>
    <s v="United States"/>
    <s v="New York City"/>
    <x v="15"/>
    <n v="10011"/>
    <x v="3"/>
    <s v="OFF-BI-10002949"/>
    <x v="1"/>
    <x v="8"/>
    <s v="Prestige Round Ring Binders"/>
    <n v="9.7280000000000015"/>
    <n v="2"/>
    <n v="0.2"/>
    <n v="3.283199999999999"/>
  </r>
  <r>
    <n v="9537"/>
    <s v="CA-2014-124191"/>
    <x v="3"/>
    <x v="492"/>
    <d v="2014-06-15T00:00:00"/>
    <s v="Second Class"/>
    <s v="TS-21610"/>
    <s v="Troy Staebel"/>
    <x v="0"/>
    <s v="United States"/>
    <s v="Chicago"/>
    <x v="10"/>
    <n v="60610"/>
    <x v="2"/>
    <s v="FUR-FU-10002364"/>
    <x v="0"/>
    <x v="5"/>
    <s v="Eldon Expressions Wood Desk Accessories, Oak"/>
    <n v="8.8559999999999999"/>
    <n v="3"/>
    <n v="0.6"/>
    <n v="-6.8634000000000013"/>
  </r>
  <r>
    <n v="9538"/>
    <s v="CA-2013-148747"/>
    <x v="0"/>
    <x v="477"/>
    <d v="2013-09-28T00:00:00"/>
    <s v="First Class"/>
    <s v="AS-10045"/>
    <s v="Aaron Smayling"/>
    <x v="1"/>
    <s v="United States"/>
    <s v="San Francisco"/>
    <x v="1"/>
    <n v="94110"/>
    <x v="1"/>
    <s v="FUR-BO-10002613"/>
    <x v="0"/>
    <x v="0"/>
    <s v="Atlantic Metals Mobile 4-Shelf Bookcases, Custom Colors"/>
    <n v="477.666"/>
    <n v="2"/>
    <n v="0.15"/>
    <n v="84.293999999999969"/>
  </r>
  <r>
    <n v="9539"/>
    <s v="US-2014-169488"/>
    <x v="3"/>
    <x v="210"/>
    <d v="2014-09-10T00:00:00"/>
    <s v="First Class"/>
    <s v="AA-10375"/>
    <s v="Allen Armold"/>
    <x v="0"/>
    <s v="United States"/>
    <s v="Providence"/>
    <x v="34"/>
    <n v="2908"/>
    <x v="3"/>
    <s v="OFF-PA-10002659"/>
    <x v="1"/>
    <x v="10"/>
    <s v="Avoid Verbal Orders Carbonless Minifold Book"/>
    <n v="16.899999999999999"/>
    <n v="5"/>
    <n v="0"/>
    <n v="7.7739999999999991"/>
  </r>
  <r>
    <n v="9540"/>
    <s v="US-2014-169488"/>
    <x v="3"/>
    <x v="210"/>
    <d v="2014-09-10T00:00:00"/>
    <s v="First Class"/>
    <s v="AA-10375"/>
    <s v="Allen Armold"/>
    <x v="0"/>
    <s v="United States"/>
    <s v="Providence"/>
    <x v="34"/>
    <n v="2908"/>
    <x v="3"/>
    <s v="OFF-PA-10000157"/>
    <x v="1"/>
    <x v="10"/>
    <s v="Xerox 191"/>
    <n v="39.96"/>
    <n v="2"/>
    <n v="0"/>
    <n v="18.781199999999998"/>
  </r>
  <r>
    <n v="9541"/>
    <s v="CA-2012-135727"/>
    <x v="1"/>
    <x v="1224"/>
    <d v="2012-05-16T00:00:00"/>
    <s v="Second Class"/>
    <s v="PS-18970"/>
    <s v="Paul Stevenson"/>
    <x v="2"/>
    <s v="United States"/>
    <s v="Phoenix"/>
    <x v="16"/>
    <n v="85023"/>
    <x v="1"/>
    <s v="FUR-CH-10004540"/>
    <x v="0"/>
    <x v="1"/>
    <s v="Global Chrome Stack Chair"/>
    <n v="191.96800000000002"/>
    <n v="7"/>
    <n v="0.2"/>
    <n v="16.797200000000004"/>
  </r>
  <r>
    <n v="9542"/>
    <s v="CA-2012-135251"/>
    <x v="1"/>
    <x v="705"/>
    <d v="2012-08-10T00:00:00"/>
    <s v="Standard Class"/>
    <s v="RP-19270"/>
    <s v="Rachel Payne"/>
    <x v="1"/>
    <s v="United States"/>
    <s v="Houston"/>
    <x v="5"/>
    <n v="77095"/>
    <x v="2"/>
    <s v="OFF-LA-10004544"/>
    <x v="1"/>
    <x v="2"/>
    <s v="Avery 505"/>
    <n v="35.520000000000003"/>
    <n v="3"/>
    <n v="0.2"/>
    <n v="13.320000000000002"/>
  </r>
  <r>
    <n v="9543"/>
    <s v="CA-2012-135251"/>
    <x v="1"/>
    <x v="705"/>
    <d v="2012-08-10T00:00:00"/>
    <s v="Standard Class"/>
    <s v="RP-19270"/>
    <s v="Rachel Payne"/>
    <x v="1"/>
    <s v="United States"/>
    <s v="Houston"/>
    <x v="5"/>
    <n v="77095"/>
    <x v="2"/>
    <s v="OFF-BI-10001097"/>
    <x v="1"/>
    <x v="8"/>
    <s v="Avery Hole Reinforcements"/>
    <n v="6.2299999999999986"/>
    <n v="5"/>
    <n v="0.8"/>
    <n v="-9.6565000000000047"/>
  </r>
  <r>
    <n v="9544"/>
    <s v="CA-2012-135251"/>
    <x v="1"/>
    <x v="705"/>
    <d v="2012-08-10T00:00:00"/>
    <s v="Standard Class"/>
    <s v="RP-19270"/>
    <s v="Rachel Payne"/>
    <x v="1"/>
    <s v="United States"/>
    <s v="Houston"/>
    <x v="5"/>
    <n v="77095"/>
    <x v="2"/>
    <s v="OFF-PA-10003302"/>
    <x v="1"/>
    <x v="10"/>
    <s v="Xerox 1906"/>
    <n v="56.704000000000001"/>
    <n v="2"/>
    <n v="0.2"/>
    <n v="19.137599999999992"/>
  </r>
  <r>
    <n v="9545"/>
    <s v="CA-2012-135251"/>
    <x v="1"/>
    <x v="705"/>
    <d v="2012-08-10T00:00:00"/>
    <s v="Standard Class"/>
    <s v="RP-19270"/>
    <s v="Rachel Payne"/>
    <x v="1"/>
    <s v="United States"/>
    <s v="Houston"/>
    <x v="5"/>
    <n v="77095"/>
    <x v="2"/>
    <s v="FUR-BO-10003965"/>
    <x v="0"/>
    <x v="0"/>
    <s v="O'Sullivan Manor Hill 2-Door Library in Brianna Oak"/>
    <n v="369.19919999999996"/>
    <n v="3"/>
    <n v="0.32"/>
    <n v="-114.01739999999995"/>
  </r>
  <r>
    <n v="9546"/>
    <s v="CA-2011-166590"/>
    <x v="2"/>
    <x v="194"/>
    <d v="2011-11-02T00:00:00"/>
    <s v="Standard Class"/>
    <s v="NC-18625"/>
    <s v="Noah Childs"/>
    <x v="1"/>
    <s v="United States"/>
    <s v="Columbus"/>
    <x v="14"/>
    <n v="47201"/>
    <x v="2"/>
    <s v="TEC-AC-10003433"/>
    <x v="2"/>
    <x v="11"/>
    <s v="Maxell 4.7GB DVD+R 5/Pack"/>
    <n v="1.98"/>
    <n v="2"/>
    <n v="0"/>
    <n v="0.89100000000000001"/>
  </r>
  <r>
    <n v="9547"/>
    <s v="CA-2011-166590"/>
    <x v="2"/>
    <x v="194"/>
    <d v="2011-11-02T00:00:00"/>
    <s v="Standard Class"/>
    <s v="NC-18625"/>
    <s v="Noah Childs"/>
    <x v="1"/>
    <s v="United States"/>
    <s v="Columbus"/>
    <x v="14"/>
    <n v="47201"/>
    <x v="2"/>
    <s v="OFF-PA-10000482"/>
    <x v="1"/>
    <x v="10"/>
    <s v="Snap-A-Way Black Print Carbonless Ruled Speed Letter, Triplicate"/>
    <n v="75.88"/>
    <n v="2"/>
    <n v="0"/>
    <n v="35.663599999999995"/>
  </r>
  <r>
    <n v="9548"/>
    <s v="CA-2013-131744"/>
    <x v="0"/>
    <x v="1133"/>
    <d v="2013-06-21T00:00:00"/>
    <s v="Second Class"/>
    <s v="SC-20770"/>
    <s v="Stewart Carmichael"/>
    <x v="1"/>
    <s v="United States"/>
    <s v="Philadelphia"/>
    <x v="9"/>
    <n v="19134"/>
    <x v="3"/>
    <s v="OFF-PA-10004610"/>
    <x v="1"/>
    <x v="10"/>
    <s v="Xerox 1900"/>
    <n v="6.8480000000000008"/>
    <n v="2"/>
    <n v="0.2"/>
    <n v="2.1399999999999992"/>
  </r>
  <r>
    <n v="9549"/>
    <s v="CA-2013-131744"/>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s v="CA-2013-131744"/>
    <x v="0"/>
    <x v="1133"/>
    <d v="2013-06-21T00:00:00"/>
    <s v="Second Class"/>
    <s v="SC-20770"/>
    <s v="Stewart Carmichael"/>
    <x v="1"/>
    <s v="United States"/>
    <s v="Philadelphia"/>
    <x v="9"/>
    <n v="19134"/>
    <x v="3"/>
    <s v="OFF-AP-10001394"/>
    <x v="1"/>
    <x v="9"/>
    <s v="Harmony Air Purifier"/>
    <n v="453.6"/>
    <n v="3"/>
    <n v="0.2"/>
    <n v="90.71999999999997"/>
  </r>
  <r>
    <n v="9551"/>
    <s v="CA-2012-160864"/>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s v="CA-2012-147690"/>
    <x v="1"/>
    <x v="113"/>
    <d v="2012-11-14T00:00:00"/>
    <s v="Standard Class"/>
    <s v="SC-20020"/>
    <s v="Sam Craven"/>
    <x v="0"/>
    <s v="United States"/>
    <s v="Philadelphia"/>
    <x v="9"/>
    <n v="19140"/>
    <x v="3"/>
    <s v="OFF-ST-10001526"/>
    <x v="1"/>
    <x v="4"/>
    <s v="Iceberg Mobile Mega Data/Printer Cart "/>
    <n v="577.58400000000006"/>
    <n v="6"/>
    <n v="0.2"/>
    <n v="43.318799999999953"/>
  </r>
  <r>
    <n v="9553"/>
    <s v="CA-2012-163923"/>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s v="CA-2013-125724"/>
    <x v="0"/>
    <x v="897"/>
    <d v="2013-09-28T00:00:00"/>
    <s v="Standard Class"/>
    <s v="SM-20950"/>
    <s v="Suzanne McNair"/>
    <x v="1"/>
    <s v="United States"/>
    <s v="Broomfield"/>
    <x v="22"/>
    <n v="80020"/>
    <x v="1"/>
    <s v="FUR-FU-10000246"/>
    <x v="0"/>
    <x v="5"/>
    <s v="Aluminum Document Frame"/>
    <n v="68.432000000000016"/>
    <n v="7"/>
    <n v="0.2"/>
    <n v="8.5539999999999878"/>
  </r>
  <r>
    <n v="9555"/>
    <s v="CA-2012-111612"/>
    <x v="1"/>
    <x v="109"/>
    <d v="2012-12-02T00:00:00"/>
    <s v="Standard Class"/>
    <s v="EB-14110"/>
    <s v="Eugene Barchas"/>
    <x v="0"/>
    <s v="United States"/>
    <s v="Columbus"/>
    <x v="24"/>
    <n v="43229"/>
    <x v="3"/>
    <s v="FUR-FU-10003799"/>
    <x v="0"/>
    <x v="5"/>
    <s v="Seth Thomas 13 1/2&quot; Wall Clock"/>
    <n v="71.12"/>
    <n v="5"/>
    <n v="0.2"/>
    <n v="9.7789999999999964"/>
  </r>
  <r>
    <n v="9556"/>
    <s v="CA-2012-111612"/>
    <x v="1"/>
    <x v="109"/>
    <d v="2012-12-02T00:00:00"/>
    <s v="Standard Class"/>
    <s v="EB-14110"/>
    <s v="Eugene Barchas"/>
    <x v="0"/>
    <s v="United States"/>
    <s v="Columbus"/>
    <x v="24"/>
    <n v="43229"/>
    <x v="3"/>
    <s v="OFF-FA-10003021"/>
    <x v="1"/>
    <x v="13"/>
    <s v="Staples"/>
    <n v="3.008"/>
    <n v="2"/>
    <n v="0.2"/>
    <n v="0.56399999999999983"/>
  </r>
  <r>
    <n v="9557"/>
    <s v="CA-2012-156853"/>
    <x v="1"/>
    <x v="155"/>
    <d v="2012-12-05T00:00:00"/>
    <s v="Second Class"/>
    <s v="HP-14815"/>
    <s v="Harold Pawlan"/>
    <x v="2"/>
    <s v="United States"/>
    <s v="Concord"/>
    <x v="38"/>
    <n v="3301"/>
    <x v="3"/>
    <s v="OFF-PA-10003656"/>
    <x v="1"/>
    <x v="10"/>
    <s v="Xerox 1935"/>
    <n v="184.66"/>
    <n v="7"/>
    <n v="0"/>
    <n v="84.943599999999989"/>
  </r>
  <r>
    <n v="9558"/>
    <s v="CA-2011-103086"/>
    <x v="2"/>
    <x v="1136"/>
    <d v="2011-10-19T00:00:00"/>
    <s v="Second Class"/>
    <s v="EB-14170"/>
    <s v="Evan Bailliet"/>
    <x v="0"/>
    <s v="United States"/>
    <s v="Houston"/>
    <x v="5"/>
    <n v="77095"/>
    <x v="2"/>
    <s v="FUR-FU-10004586"/>
    <x v="0"/>
    <x v="5"/>
    <s v="G.E. Longer-Life Indoor Recessed Floodlight Bulbs"/>
    <n v="5.3120000000000003"/>
    <n v="2"/>
    <n v="0.6"/>
    <n v="-1.5935999999999995"/>
  </r>
  <r>
    <n v="9559"/>
    <s v="CA-2013-129280"/>
    <x v="0"/>
    <x v="973"/>
    <d v="2013-05-06T00:00:00"/>
    <s v="First Class"/>
    <s v="SM-20905"/>
    <s v="Susan MacKendrick"/>
    <x v="0"/>
    <s v="United States"/>
    <s v="Newark"/>
    <x v="24"/>
    <n v="43055"/>
    <x v="3"/>
    <s v="TEC-AC-10003832"/>
    <x v="2"/>
    <x v="11"/>
    <s v="Imation 16GB Mini TravelDrive USB 2.0 Flash Drive"/>
    <n v="132.52000000000004"/>
    <n v="5"/>
    <n v="0.2"/>
    <n v="34.786500000000004"/>
  </r>
  <r>
    <n v="9560"/>
    <s v="CA-2013-129280"/>
    <x v="0"/>
    <x v="973"/>
    <d v="2013-05-06T00:00:00"/>
    <s v="First Class"/>
    <s v="SM-20905"/>
    <s v="Susan MacKendrick"/>
    <x v="0"/>
    <s v="United States"/>
    <s v="Newark"/>
    <x v="24"/>
    <n v="43055"/>
    <x v="3"/>
    <s v="OFF-ST-10002554"/>
    <x v="1"/>
    <x v="4"/>
    <s v="Tennsco Industrial Shelving"/>
    <n v="195.64"/>
    <n v="5"/>
    <n v="0.2"/>
    <n v="-44.018999999999991"/>
  </r>
  <r>
    <n v="9561"/>
    <s v="CA-2013-129280"/>
    <x v="0"/>
    <x v="973"/>
    <d v="2013-05-06T00:00:00"/>
    <s v="First Class"/>
    <s v="SM-20905"/>
    <s v="Susan MacKendrick"/>
    <x v="0"/>
    <s v="United States"/>
    <s v="Newark"/>
    <x v="24"/>
    <n v="43055"/>
    <x v="3"/>
    <s v="FUR-FU-10001876"/>
    <x v="0"/>
    <x v="5"/>
    <s v="Computer Room Manger, 14&quot;"/>
    <n v="51.967999999999996"/>
    <n v="2"/>
    <n v="0.2"/>
    <n v="10.393599999999998"/>
  </r>
  <r>
    <n v="9562"/>
    <s v="CA-2013-129280"/>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s v="CA-2013-129280"/>
    <x v="0"/>
    <x v="973"/>
    <d v="2013-05-06T00:00:00"/>
    <s v="First Class"/>
    <s v="SM-20905"/>
    <s v="Susan MacKendrick"/>
    <x v="0"/>
    <s v="United States"/>
    <s v="Newark"/>
    <x v="24"/>
    <n v="43055"/>
    <x v="3"/>
    <s v="TEC-MA-10003589"/>
    <x v="2"/>
    <x v="15"/>
    <s v="Cisco 8961 IP Phone Charcoal"/>
    <n v="224.93700000000004"/>
    <n v="3"/>
    <n v="0.7"/>
    <n v="-164.9538"/>
  </r>
  <r>
    <n v="9564"/>
    <s v="CA-2013-129280"/>
    <x v="0"/>
    <x v="973"/>
    <d v="2013-05-06T00:00:00"/>
    <s v="First Class"/>
    <s v="SM-20905"/>
    <s v="Susan MacKendrick"/>
    <x v="0"/>
    <s v="United States"/>
    <s v="Newark"/>
    <x v="24"/>
    <n v="43055"/>
    <x v="3"/>
    <s v="OFF-LA-10000081"/>
    <x v="1"/>
    <x v="2"/>
    <s v="Avery 496"/>
    <n v="6"/>
    <n v="2"/>
    <n v="0.2"/>
    <n v="2.0999999999999996"/>
  </r>
  <r>
    <n v="9565"/>
    <s v="CA-2012-161242"/>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s v="CA-2011-130428"/>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s v="CA-2011-130428"/>
    <x v="2"/>
    <x v="691"/>
    <d v="2011-03-31T00:00:00"/>
    <s v="Same Day"/>
    <s v="TG-21640"/>
    <s v="Trudy Glocke"/>
    <x v="0"/>
    <s v="United States"/>
    <s v="Tampa"/>
    <x v="2"/>
    <n v="33614"/>
    <x v="0"/>
    <s v="OFF-BI-10001636"/>
    <x v="1"/>
    <x v="8"/>
    <s v="Ibico Plastic and Wire Spiral Binding Combs"/>
    <n v="12.645000000000001"/>
    <n v="5"/>
    <n v="0.7"/>
    <n v="-10.116"/>
  </r>
  <r>
    <n v="9568"/>
    <s v="CA-2011-130428"/>
    <x v="2"/>
    <x v="691"/>
    <d v="2011-03-31T00:00:00"/>
    <s v="Same Day"/>
    <s v="TG-21640"/>
    <s v="Trudy Glocke"/>
    <x v="0"/>
    <s v="United States"/>
    <s v="Tampa"/>
    <x v="2"/>
    <n v="33614"/>
    <x v="0"/>
    <s v="OFF-AR-10004027"/>
    <x v="1"/>
    <x v="6"/>
    <s v="Binney &amp; Smith inkTank Erasable Desk Highlighter, Chisel Tip, Yellow, 12/Box"/>
    <n v="4.032"/>
    <n v="2"/>
    <n v="0.2"/>
    <n v="1.0584000000000002"/>
  </r>
  <r>
    <n v="9569"/>
    <s v="CA-2014-104388"/>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s v="CA-2012-113131"/>
    <x v="1"/>
    <x v="496"/>
    <d v="2012-09-24T00:00:00"/>
    <s v="Same Day"/>
    <s v="MB-17305"/>
    <s v="Maria Bertelson"/>
    <x v="0"/>
    <s v="United States"/>
    <s v="Columbus"/>
    <x v="24"/>
    <n v="43229"/>
    <x v="3"/>
    <s v="OFF-BI-10003196"/>
    <x v="1"/>
    <x v="8"/>
    <s v="Accohide Poly Flexible Ring Binders"/>
    <n v="6.732000000000002"/>
    <n v="6"/>
    <n v="0.7"/>
    <n v="-4.4879999999999978"/>
  </r>
  <r>
    <n v="9571"/>
    <s v="CA-2012-113131"/>
    <x v="1"/>
    <x v="496"/>
    <d v="2012-09-24T00:00:00"/>
    <s v="Same Day"/>
    <s v="MB-17305"/>
    <s v="Maria Bertelson"/>
    <x v="0"/>
    <s v="United States"/>
    <s v="Columbus"/>
    <x v="24"/>
    <n v="43229"/>
    <x v="3"/>
    <s v="OFF-ST-10001172"/>
    <x v="1"/>
    <x v="4"/>
    <s v="Tennsco Lockers, Sand"/>
    <n v="33.568000000000005"/>
    <n v="2"/>
    <n v="0.2"/>
    <n v="1.6783999999999981"/>
  </r>
  <r>
    <n v="9572"/>
    <s v="CA-2012-113131"/>
    <x v="1"/>
    <x v="496"/>
    <d v="2012-09-24T00:00:00"/>
    <s v="Same Day"/>
    <s v="MB-17305"/>
    <s v="Maria Bertelson"/>
    <x v="0"/>
    <s v="United States"/>
    <s v="Columbus"/>
    <x v="24"/>
    <n v="43229"/>
    <x v="3"/>
    <s v="OFF-EN-10003068"/>
    <x v="1"/>
    <x v="12"/>
    <s v="#6 3/4 Gummed Flap White Envelopes"/>
    <n v="15.840000000000002"/>
    <n v="2"/>
    <n v="0.2"/>
    <n v="5.5439999999999987"/>
  </r>
  <r>
    <n v="9573"/>
    <s v="CA-2012-113131"/>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s v="CA-2012-113131"/>
    <x v="1"/>
    <x v="496"/>
    <d v="2012-09-24T00:00:00"/>
    <s v="Same Day"/>
    <s v="MB-17305"/>
    <s v="Maria Bertelson"/>
    <x v="0"/>
    <s v="United States"/>
    <s v="Columbus"/>
    <x v="24"/>
    <n v="43229"/>
    <x v="3"/>
    <s v="OFF-AR-10003504"/>
    <x v="1"/>
    <x v="6"/>
    <s v="Newell 347"/>
    <n v="17.12"/>
    <n v="5"/>
    <n v="0.2"/>
    <n v="1.9259999999999975"/>
  </r>
  <r>
    <n v="9575"/>
    <s v="CA-2012-148495"/>
    <x v="1"/>
    <x v="863"/>
    <d v="2012-08-13T00:00:00"/>
    <s v="Same Day"/>
    <s v="SF-20065"/>
    <s v="Sandra Flanagan"/>
    <x v="0"/>
    <s v="United States"/>
    <s v="Pomona"/>
    <x v="1"/>
    <n v="91767"/>
    <x v="1"/>
    <s v="FUR-FU-10001889"/>
    <x v="0"/>
    <x v="5"/>
    <s v="Ultra Door Pull Handle"/>
    <n v="31.56"/>
    <n v="3"/>
    <n v="0"/>
    <n v="10.4148"/>
  </r>
  <r>
    <n v="9576"/>
    <s v="CA-2012-143147"/>
    <x v="1"/>
    <x v="989"/>
    <d v="2012-05-28T00:00:00"/>
    <s v="Second Class"/>
    <s v="PS-18760"/>
    <s v="Pamela Stobb"/>
    <x v="0"/>
    <s v="United States"/>
    <s v="San Antonio"/>
    <x v="5"/>
    <n v="78207"/>
    <x v="2"/>
    <s v="FUR-CH-10000863"/>
    <x v="0"/>
    <x v="1"/>
    <s v="Novimex Swivel Fabric Task Chair"/>
    <n v="105.68599999999999"/>
    <n v="1"/>
    <n v="0.3"/>
    <n v="-28.686199999999999"/>
  </r>
  <r>
    <n v="9577"/>
    <s v="CA-2012-143147"/>
    <x v="1"/>
    <x v="989"/>
    <d v="2012-05-28T00:00:00"/>
    <s v="Second Class"/>
    <s v="PS-18760"/>
    <s v="Pamela Stobb"/>
    <x v="0"/>
    <s v="United States"/>
    <s v="San Antonio"/>
    <x v="5"/>
    <n v="78207"/>
    <x v="2"/>
    <s v="TEC-MA-10004679"/>
    <x v="2"/>
    <x v="15"/>
    <s v="StarTech.com 10/100 VDSL2 Ethernet Extender Kit"/>
    <n v="399.53999999999996"/>
    <n v="2"/>
    <n v="0.4"/>
    <n v="-79.908000000000015"/>
  </r>
  <r>
    <n v="9578"/>
    <s v="CA-2012-143147"/>
    <x v="1"/>
    <x v="989"/>
    <d v="2012-05-28T00:00:00"/>
    <s v="Second Class"/>
    <s v="PS-18760"/>
    <s v="Pamela Stobb"/>
    <x v="0"/>
    <s v="United States"/>
    <s v="San Antonio"/>
    <x v="5"/>
    <n v="78207"/>
    <x v="2"/>
    <s v="FUR-CH-10004754"/>
    <x v="0"/>
    <x v="1"/>
    <s v="Global Stack Chair with Arms, Black"/>
    <n v="104.93"/>
    <n v="5"/>
    <n v="0.3"/>
    <n v="-4.4969999999999999"/>
  </r>
  <r>
    <n v="9579"/>
    <s v="CA-2014-152975"/>
    <x v="3"/>
    <x v="32"/>
    <d v="2014-09-17T00:00:00"/>
    <s v="First Class"/>
    <s v="RB-19705"/>
    <s v="Roger Barcio"/>
    <x v="2"/>
    <s v="United States"/>
    <s v="New York City"/>
    <x v="15"/>
    <n v="10035"/>
    <x v="3"/>
    <s v="TEC-PH-10004586"/>
    <x v="2"/>
    <x v="7"/>
    <s v="Wilson SignalBoost 841262 DB PRO Amplifier Kit"/>
    <n v="1079.8499999999999"/>
    <n v="3"/>
    <n v="0"/>
    <n v="323.95499999999993"/>
  </r>
  <r>
    <n v="9580"/>
    <s v="CA-2014-152975"/>
    <x v="3"/>
    <x v="32"/>
    <d v="2014-09-17T00:00:00"/>
    <s v="First Class"/>
    <s v="RB-19705"/>
    <s v="Roger Barcio"/>
    <x v="2"/>
    <s v="United States"/>
    <s v="New York City"/>
    <x v="15"/>
    <n v="10035"/>
    <x v="3"/>
    <s v="OFF-ST-10001370"/>
    <x v="1"/>
    <x v="4"/>
    <s v="Sensible Storage WireTech Storage Systems"/>
    <n v="70.98"/>
    <n v="1"/>
    <n v="0"/>
    <n v="3.5489999999999924"/>
  </r>
  <r>
    <n v="9581"/>
    <s v="CA-2014-152975"/>
    <x v="3"/>
    <x v="32"/>
    <d v="2014-09-17T00:00:00"/>
    <s v="First Class"/>
    <s v="RB-19705"/>
    <s v="Roger Barcio"/>
    <x v="2"/>
    <s v="United States"/>
    <s v="New York City"/>
    <x v="15"/>
    <n v="10035"/>
    <x v="3"/>
    <s v="OFF-AR-10001988"/>
    <x v="1"/>
    <x v="6"/>
    <s v="Bulldog Table or Wall-Mount Pencil Sharpener"/>
    <n v="29.950000000000003"/>
    <n v="5"/>
    <n v="0"/>
    <n v="8.6854999999999993"/>
  </r>
  <r>
    <n v="9582"/>
    <s v="CA-2014-152975"/>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s v="CA-2013-107475"/>
    <x v="0"/>
    <x v="843"/>
    <d v="2013-06-12T00:00:00"/>
    <s v="Standard Class"/>
    <s v="RS-19870"/>
    <s v="Roy Skaria"/>
    <x v="2"/>
    <s v="United States"/>
    <s v="Philadelphia"/>
    <x v="9"/>
    <n v="19120"/>
    <x v="3"/>
    <s v="OFF-FA-10002988"/>
    <x v="1"/>
    <x v="13"/>
    <s v="Ideal Clamps"/>
    <n v="9.6479999999999997"/>
    <n v="6"/>
    <n v="0.2"/>
    <n v="3.4973999999999998"/>
  </r>
  <r>
    <n v="9584"/>
    <s v="CA-2014-116127"/>
    <x v="3"/>
    <x v="643"/>
    <d v="2014-06-28T00:00:00"/>
    <s v="Second Class"/>
    <s v="SB-20185"/>
    <s v="Sarah Brown"/>
    <x v="0"/>
    <s v="United States"/>
    <s v="New York City"/>
    <x v="15"/>
    <n v="10024"/>
    <x v="3"/>
    <s v="FUR-BO-10002213"/>
    <x v="0"/>
    <x v="0"/>
    <s v="DMI Eclipse Executive Suite Bookcases"/>
    <n v="400.78400000000005"/>
    <n v="1"/>
    <n v="0.2"/>
    <n v="-5.0098000000000269"/>
  </r>
  <r>
    <n v="9585"/>
    <s v="CA-2014-132584"/>
    <x v="3"/>
    <x v="775"/>
    <d v="2014-08-28T00:00:00"/>
    <s v="First Class"/>
    <s v="HJ-14875"/>
    <s v="Heather Jas"/>
    <x v="2"/>
    <s v="United States"/>
    <s v="Detroit"/>
    <x v="12"/>
    <n v="48234"/>
    <x v="2"/>
    <s v="OFF-ST-10000344"/>
    <x v="1"/>
    <x v="4"/>
    <s v="Neat Ideas Personal Hanging Folder Files, Black"/>
    <n v="53.72"/>
    <n v="4"/>
    <n v="0"/>
    <n v="13.967199999999998"/>
  </r>
  <r>
    <n v="9586"/>
    <s v="CA-2013-160598"/>
    <x v="0"/>
    <x v="370"/>
    <d v="2013-08-29T00:00:00"/>
    <s v="First Class"/>
    <s v="SV-20815"/>
    <s v="Stuart Van"/>
    <x v="1"/>
    <s v="United States"/>
    <s v="Miami"/>
    <x v="2"/>
    <n v="33142"/>
    <x v="0"/>
    <s v="OFF-PA-10002319"/>
    <x v="1"/>
    <x v="10"/>
    <s v="Xerox 1944"/>
    <n v="31.007999999999999"/>
    <n v="1"/>
    <n v="0.2"/>
    <n v="11.240400000000001"/>
  </r>
  <r>
    <n v="9587"/>
    <s v="CA-2013-108630"/>
    <x v="0"/>
    <x v="741"/>
    <d v="2013-11-19T00:00:00"/>
    <s v="Same Day"/>
    <s v="BE-11410"/>
    <s v="Bobby Elias"/>
    <x v="0"/>
    <s v="United States"/>
    <s v="Concord"/>
    <x v="1"/>
    <n v="94521"/>
    <x v="1"/>
    <s v="OFF-BI-10002437"/>
    <x v="1"/>
    <x v="8"/>
    <s v="Recycled Premium Regency Composition Covers"/>
    <n v="61.120000000000005"/>
    <n v="5"/>
    <n v="0.2"/>
    <n v="22.155999999999999"/>
  </r>
  <r>
    <n v="9588"/>
    <s v="US-2014-129203"/>
    <x v="3"/>
    <x v="827"/>
    <d v="2014-04-23T00:00:00"/>
    <s v="Standard Class"/>
    <s v="BM-11575"/>
    <s v="Brendan Murry"/>
    <x v="1"/>
    <s v="United States"/>
    <s v="Chicago"/>
    <x v="10"/>
    <n v="60653"/>
    <x v="2"/>
    <s v="OFF-ST-10001418"/>
    <x v="1"/>
    <x v="4"/>
    <s v="Carina Media Storage Towers in Natural &amp; Black"/>
    <n v="195.136"/>
    <n v="4"/>
    <n v="0.2"/>
    <n v="-43.9056"/>
  </r>
  <r>
    <n v="9589"/>
    <s v="CA-2014-110940"/>
    <x v="3"/>
    <x v="283"/>
    <d v="2014-07-29T00:00:00"/>
    <s v="Standard Class"/>
    <s v="AZ-10750"/>
    <s v="Annie Zypern"/>
    <x v="0"/>
    <s v="United States"/>
    <s v="Wheeling"/>
    <x v="10"/>
    <n v="60090"/>
    <x v="2"/>
    <s v="OFF-AR-10000380"/>
    <x v="1"/>
    <x v="6"/>
    <s v="Hunt PowerHouse Electric Pencil Sharpener, Blue"/>
    <n v="121.536"/>
    <n v="4"/>
    <n v="0.2"/>
    <n v="15.191999999999979"/>
  </r>
  <r>
    <n v="9590"/>
    <s v="CA-2011-119172"/>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s v="CA-2011-119172"/>
    <x v="2"/>
    <x v="218"/>
    <d v="2011-05-15T00:00:00"/>
    <s v="Standard Class"/>
    <s v="HD-14785"/>
    <s v="Harold Dahlen"/>
    <x v="2"/>
    <s v="United States"/>
    <s v="Chicago"/>
    <x v="10"/>
    <n v="60610"/>
    <x v="2"/>
    <s v="OFF-BI-10002026"/>
    <x v="1"/>
    <x v="8"/>
    <s v="Avery Arch Ring Binders"/>
    <n v="104.57999999999998"/>
    <n v="9"/>
    <n v="0.8"/>
    <n v="-172.55700000000007"/>
  </r>
  <r>
    <n v="9592"/>
    <s v="US-2013-105452"/>
    <x v="0"/>
    <x v="1062"/>
    <d v="2013-08-02T00:00:00"/>
    <s v="Standard Class"/>
    <s v="BF-11005"/>
    <s v="Barry Franz"/>
    <x v="2"/>
    <s v="United States"/>
    <s v="Pasadena"/>
    <x v="5"/>
    <n v="77506"/>
    <x v="2"/>
    <s v="FUR-FU-10003691"/>
    <x v="0"/>
    <x v="5"/>
    <s v="Eldon Image Series Desk Accessories, Ebony"/>
    <n v="24.700000000000003"/>
    <n v="5"/>
    <n v="0.6"/>
    <n v="-9.8799999999999955"/>
  </r>
  <r>
    <n v="9593"/>
    <s v="US-2013-105452"/>
    <x v="0"/>
    <x v="1062"/>
    <d v="2013-08-02T00:00:00"/>
    <s v="Standard Class"/>
    <s v="BF-11005"/>
    <s v="Barry Franz"/>
    <x v="2"/>
    <s v="United States"/>
    <s v="Pasadena"/>
    <x v="5"/>
    <n v="77506"/>
    <x v="2"/>
    <s v="FUR-FU-10003806"/>
    <x v="0"/>
    <x v="5"/>
    <s v="Tenex Chairmat w/ Average Lip, 45&quot; x 53&quot;"/>
    <n v="302.72000000000003"/>
    <n v="5"/>
    <n v="0.6"/>
    <n v="-378.40000000000009"/>
  </r>
  <r>
    <n v="9594"/>
    <s v="CA-2014-108931"/>
    <x v="3"/>
    <x v="32"/>
    <d v="2014-09-20T00:00:00"/>
    <s v="Standard Class"/>
    <s v="HZ-14950"/>
    <s v="Henia Zydlo"/>
    <x v="0"/>
    <s v="United States"/>
    <s v="New York City"/>
    <x v="15"/>
    <n v="10024"/>
    <x v="3"/>
    <s v="OFF-PA-10002741"/>
    <x v="1"/>
    <x v="10"/>
    <s v="Xerox 1980"/>
    <n v="8.56"/>
    <n v="2"/>
    <n v="0"/>
    <n v="3.8519999999999994"/>
  </r>
  <r>
    <n v="9595"/>
    <s v="CA-2014-108931"/>
    <x v="3"/>
    <x v="32"/>
    <d v="2014-09-20T00:00:00"/>
    <s v="Standard Class"/>
    <s v="HZ-14950"/>
    <s v="Henia Zydlo"/>
    <x v="0"/>
    <s v="United States"/>
    <s v="New York City"/>
    <x v="15"/>
    <n v="10024"/>
    <x v="3"/>
    <s v="OFF-PA-10003845"/>
    <x v="1"/>
    <x v="10"/>
    <s v="Xerox 1987"/>
    <n v="11.56"/>
    <n v="2"/>
    <n v="0"/>
    <n v="5.6644000000000005"/>
  </r>
  <r>
    <n v="9596"/>
    <s v="CA-2014-104619"/>
    <x v="3"/>
    <x v="714"/>
    <d v="2014-01-30T00:00:00"/>
    <s v="Standard Class"/>
    <s v="KD-16495"/>
    <s v="Keith Dawkins"/>
    <x v="1"/>
    <s v="United States"/>
    <s v="San Jose"/>
    <x v="1"/>
    <n v="95123"/>
    <x v="1"/>
    <s v="OFF-AP-10001492"/>
    <x v="1"/>
    <x v="9"/>
    <s v="Acco Six-Outlet Power Strip, 4' Cord Length"/>
    <n v="25.86"/>
    <n v="3"/>
    <n v="0"/>
    <n v="6.7236000000000002"/>
  </r>
  <r>
    <n v="9597"/>
    <s v="CA-2014-104619"/>
    <x v="3"/>
    <x v="714"/>
    <d v="2014-01-30T00:00:00"/>
    <s v="Standard Class"/>
    <s v="KD-16495"/>
    <s v="Keith Dawkins"/>
    <x v="1"/>
    <s v="United States"/>
    <s v="San Jose"/>
    <x v="1"/>
    <n v="95123"/>
    <x v="1"/>
    <s v="OFF-BI-10004318"/>
    <x v="1"/>
    <x v="8"/>
    <s v="Ibico EB-19 Dual Function Manual Binding System"/>
    <n v="276.78400000000005"/>
    <n v="2"/>
    <n v="0.2"/>
    <n v="89.954799999999992"/>
  </r>
  <r>
    <n v="9598"/>
    <s v="CA-2014-104619"/>
    <x v="3"/>
    <x v="714"/>
    <d v="2014-01-30T00:00:00"/>
    <s v="Standard Class"/>
    <s v="KD-16495"/>
    <s v="Keith Dawkins"/>
    <x v="1"/>
    <s v="United States"/>
    <s v="San Jose"/>
    <x v="1"/>
    <n v="95123"/>
    <x v="1"/>
    <s v="TEC-PH-10000193"/>
    <x v="2"/>
    <x v="7"/>
    <s v="Jensen SMPS-640 - speaker phone"/>
    <n v="110.352"/>
    <n v="3"/>
    <n v="0.2"/>
    <n v="8.2763999999999953"/>
  </r>
  <r>
    <n v="9599"/>
    <s v="CA-2012-149517"/>
    <x v="1"/>
    <x v="444"/>
    <d v="2012-09-23T00:00:00"/>
    <s v="Standard Class"/>
    <s v="FC-14245"/>
    <s v="Frank Carlisle"/>
    <x v="2"/>
    <s v="United States"/>
    <s v="Sacramento"/>
    <x v="1"/>
    <n v="95823"/>
    <x v="1"/>
    <s v="FUR-FU-10003464"/>
    <x v="0"/>
    <x v="5"/>
    <s v="Seth Thomas 8 1/2&quot; Cubicle Clock"/>
    <n v="60.84"/>
    <n v="3"/>
    <n v="0"/>
    <n v="19.468799999999998"/>
  </r>
  <r>
    <n v="9600"/>
    <s v="CA-2012-116841"/>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s v="CA-2014-107797"/>
    <x v="3"/>
    <x v="540"/>
    <d v="2014-05-12T00:00:00"/>
    <s v="Second Class"/>
    <s v="EB-13705"/>
    <s v="Ed Braxton"/>
    <x v="1"/>
    <s v="United States"/>
    <s v="Mansfield"/>
    <x v="5"/>
    <n v="76063"/>
    <x v="2"/>
    <s v="OFF-PA-10003848"/>
    <x v="1"/>
    <x v="10"/>
    <s v="Xerox 1997"/>
    <n v="41.472000000000008"/>
    <n v="8"/>
    <n v="0.2"/>
    <n v="14.5152"/>
  </r>
  <r>
    <n v="9602"/>
    <s v="CA-2013-117604"/>
    <x v="0"/>
    <x v="913"/>
    <d v="2013-09-10T00:00:00"/>
    <s v="Standard Class"/>
    <s v="JP-15520"/>
    <s v="Jeremy Pistek"/>
    <x v="0"/>
    <s v="United States"/>
    <s v="Jonesboro"/>
    <x v="36"/>
    <n v="72401"/>
    <x v="0"/>
    <s v="OFF-PA-10001357"/>
    <x v="1"/>
    <x v="10"/>
    <s v="Xerox 1886"/>
    <n v="239.5"/>
    <n v="5"/>
    <n v="0"/>
    <n v="114.95999999999998"/>
  </r>
  <r>
    <n v="9603"/>
    <s v="CA-2011-130155"/>
    <x v="2"/>
    <x v="946"/>
    <d v="2011-05-22T00:00:00"/>
    <s v="First Class"/>
    <s v="TD-20995"/>
    <s v="Tamara Dahlen"/>
    <x v="0"/>
    <s v="United States"/>
    <s v="Virginia Beach"/>
    <x v="17"/>
    <n v="23464"/>
    <x v="0"/>
    <s v="OFF-SU-10004737"/>
    <x v="1"/>
    <x v="14"/>
    <s v="Acme Design Stainless Steel Bent Scissors"/>
    <n v="34.200000000000003"/>
    <n v="5"/>
    <n v="0"/>
    <n v="9.234"/>
  </r>
  <r>
    <n v="9604"/>
    <s v="CA-2013-129861"/>
    <x v="0"/>
    <x v="26"/>
    <d v="2013-06-24T00:00:00"/>
    <s v="Standard Class"/>
    <s v="DM-13345"/>
    <s v="Denise Monton"/>
    <x v="1"/>
    <s v="United States"/>
    <s v="Rochester"/>
    <x v="15"/>
    <n v="14609"/>
    <x v="3"/>
    <s v="FUR-TA-10003715"/>
    <x v="0"/>
    <x v="3"/>
    <s v="Hon 2111 Invitation Series Corner Table"/>
    <n v="376.86599999999999"/>
    <n v="3"/>
    <n v="0.4"/>
    <n v="-213.55740000000006"/>
  </r>
  <r>
    <n v="9605"/>
    <s v="CA-2012-138625"/>
    <x v="1"/>
    <x v="121"/>
    <d v="2012-11-05T00:00:00"/>
    <s v="First Class"/>
    <s v="EG-13900"/>
    <s v="Emily Grady"/>
    <x v="0"/>
    <s v="United States"/>
    <s v="Chesapeake"/>
    <x v="17"/>
    <n v="23320"/>
    <x v="0"/>
    <s v="OFF-AP-10003099"/>
    <x v="1"/>
    <x v="9"/>
    <s v="Eureka Hand Vacuum, Bagless"/>
    <n v="197.72"/>
    <n v="4"/>
    <n v="0"/>
    <n v="55.36160000000001"/>
  </r>
  <r>
    <n v="9606"/>
    <s v="US-2014-122672"/>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s v="US-2014-122672"/>
    <x v="3"/>
    <x v="259"/>
    <d v="2014-11-10T00:00:00"/>
    <s v="Standard Class"/>
    <s v="HG-14965"/>
    <s v="Henry Goldwyn"/>
    <x v="1"/>
    <s v="United States"/>
    <s v="Lancaster"/>
    <x v="24"/>
    <n v="43130"/>
    <x v="3"/>
    <s v="OFF-ST-10002344"/>
    <x v="1"/>
    <x v="4"/>
    <s v="Carina 42&quot;Hx23 3/4&quot;W Media Storage Unit"/>
    <n v="194.35200000000003"/>
    <n v="3"/>
    <n v="0.2"/>
    <n v="-43.729199999999992"/>
  </r>
  <r>
    <n v="9608"/>
    <s v="CA-2014-117128"/>
    <x v="3"/>
    <x v="256"/>
    <d v="2014-12-09T00:00:00"/>
    <s v="Second Class"/>
    <s v="BF-11080"/>
    <s v="Bart Folk"/>
    <x v="0"/>
    <s v="United States"/>
    <s v="New York City"/>
    <x v="15"/>
    <n v="10024"/>
    <x v="3"/>
    <s v="OFF-PA-10000007"/>
    <x v="1"/>
    <x v="10"/>
    <s v="Telephone Message Books with Fax/Mobile Section, 4 1/4&quot; x 6&quot;"/>
    <n v="21.6"/>
    <n v="6"/>
    <n v="0"/>
    <n v="9.9359999999999999"/>
  </r>
  <r>
    <n v="9609"/>
    <s v="CA-2014-117128"/>
    <x v="3"/>
    <x v="256"/>
    <d v="2014-12-09T00:00:00"/>
    <s v="Second Class"/>
    <s v="BF-11080"/>
    <s v="Bart Folk"/>
    <x v="0"/>
    <s v="United States"/>
    <s v="New York City"/>
    <x v="15"/>
    <n v="10024"/>
    <x v="3"/>
    <s v="OFF-LA-10000248"/>
    <x v="1"/>
    <x v="2"/>
    <s v="Avery 52"/>
    <n v="11.07"/>
    <n v="3"/>
    <n v="0"/>
    <n v="5.2028999999999996"/>
  </r>
  <r>
    <n v="9610"/>
    <s v="CA-2013-130638"/>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s v="CA-2013-130638"/>
    <x v="0"/>
    <x v="458"/>
    <d v="2013-05-20T00:00:00"/>
    <s v="Second Class"/>
    <s v="SC-20095"/>
    <s v="Sanjit Chand"/>
    <x v="0"/>
    <s v="United States"/>
    <s v="Los Angeles"/>
    <x v="1"/>
    <n v="90045"/>
    <x v="1"/>
    <s v="OFF-LA-10002195"/>
    <x v="1"/>
    <x v="2"/>
    <s v="Avery 481"/>
    <n v="27.72"/>
    <n v="9"/>
    <n v="0"/>
    <n v="13.3056"/>
  </r>
  <r>
    <n v="9612"/>
    <s v="CA-2014-144365"/>
    <x v="3"/>
    <x v="1200"/>
    <d v="2014-10-31T00:00:00"/>
    <s v="Standard Class"/>
    <s v="CS-11950"/>
    <s v="Carlos Soltero"/>
    <x v="0"/>
    <s v="United States"/>
    <s v="Jackson"/>
    <x v="35"/>
    <n v="39212"/>
    <x v="0"/>
    <s v="OFF-FA-10000735"/>
    <x v="1"/>
    <x v="13"/>
    <s v="Staples"/>
    <n v="11.68"/>
    <n v="4"/>
    <n v="0"/>
    <n v="5.2559999999999993"/>
  </r>
  <r>
    <n v="9613"/>
    <s v="CA-2013-110086"/>
    <x v="0"/>
    <x v="31"/>
    <d v="2013-09-23T00:00:00"/>
    <s v="Standard Class"/>
    <s v="BD-11320"/>
    <s v="Bill Donatelli"/>
    <x v="0"/>
    <s v="United States"/>
    <s v="Woodland"/>
    <x v="1"/>
    <n v="95695"/>
    <x v="1"/>
    <s v="TEC-PH-10001299"/>
    <x v="2"/>
    <x v="7"/>
    <s v="Polycom CX300 Desktop Phone USB VoIP phone"/>
    <n v="239.98400000000004"/>
    <n v="2"/>
    <n v="0.2"/>
    <n v="23.998400000000004"/>
  </r>
  <r>
    <n v="9614"/>
    <s v="CA-2011-128524"/>
    <x v="2"/>
    <x v="7"/>
    <d v="2011-11-13T00:00:00"/>
    <s v="First Class"/>
    <s v="MZ-17515"/>
    <s v="Mary Zewe"/>
    <x v="1"/>
    <s v="United States"/>
    <s v="Seattle"/>
    <x v="4"/>
    <n v="98115"/>
    <x v="1"/>
    <s v="OFF-AP-10002892"/>
    <x v="1"/>
    <x v="9"/>
    <s v="Belkin F5C206VTEL 6 Outlet Surge"/>
    <n v="22.98"/>
    <n v="1"/>
    <n v="0"/>
    <n v="6.8939999999999984"/>
  </r>
  <r>
    <n v="9615"/>
    <s v="CA-2011-128524"/>
    <x v="2"/>
    <x v="7"/>
    <d v="2011-11-13T00:00:00"/>
    <s v="First Class"/>
    <s v="MZ-17515"/>
    <s v="Mary Zewe"/>
    <x v="1"/>
    <s v="United States"/>
    <s v="Seattle"/>
    <x v="4"/>
    <n v="98115"/>
    <x v="1"/>
    <s v="TEC-AC-10002718"/>
    <x v="2"/>
    <x v="11"/>
    <s v="Belkin Standard 104 key USB Keyboard"/>
    <n v="102.13"/>
    <n v="7"/>
    <n v="0"/>
    <n v="15.319499999999996"/>
  </r>
  <r>
    <n v="9616"/>
    <s v="CA-2011-1285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s v="CA-2013-140256"/>
    <x v="0"/>
    <x v="250"/>
    <d v="2013-08-30T00:00:00"/>
    <s v="Standard Class"/>
    <s v="PW-19030"/>
    <s v="Pauline Webber"/>
    <x v="1"/>
    <s v="United States"/>
    <s v="Los Angeles"/>
    <x v="1"/>
    <n v="90049"/>
    <x v="1"/>
    <s v="OFF-AR-10002255"/>
    <x v="1"/>
    <x v="6"/>
    <s v="Newell 346"/>
    <n v="5.76"/>
    <n v="2"/>
    <n v="0"/>
    <n v="1.6703999999999999"/>
  </r>
  <r>
    <n v="9618"/>
    <s v="CA-2014-160633"/>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s v="CA-2014-160633"/>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s v="CA-2014-160633"/>
    <x v="3"/>
    <x v="673"/>
    <d v="2014-11-22T00:00:00"/>
    <s v="Standard Class"/>
    <s v="BS-11380"/>
    <s v="Bill Stewart"/>
    <x v="1"/>
    <s v="United States"/>
    <s v="Bowling Green"/>
    <x v="24"/>
    <n v="43402"/>
    <x v="3"/>
    <s v="TEC-AC-10002335"/>
    <x v="2"/>
    <x v="11"/>
    <s v="Logitech Media Keyboard K200"/>
    <n v="139.96000000000004"/>
    <n v="5"/>
    <n v="0.2"/>
    <n v="-1.7495000000000118"/>
  </r>
  <r>
    <n v="9621"/>
    <s v="CA-2011-115133"/>
    <x v="2"/>
    <x v="467"/>
    <d v="2011-09-30T00:00:00"/>
    <s v="Standard Class"/>
    <s v="DA-13450"/>
    <s v="Dianna Arnett"/>
    <x v="2"/>
    <s v="United States"/>
    <s v="Lancaster"/>
    <x v="24"/>
    <n v="43130"/>
    <x v="3"/>
    <s v="OFF-AP-10001634"/>
    <x v="1"/>
    <x v="9"/>
    <s v="Hoover Commercial Lightweight Upright Vacuum"/>
    <n v="16.704000000000001"/>
    <n v="6"/>
    <n v="0.2"/>
    <n v="1.2527999999999988"/>
  </r>
  <r>
    <n v="9622"/>
    <s v="CA-2011-115133"/>
    <x v="2"/>
    <x v="467"/>
    <d v="2011-09-30T00:00:00"/>
    <s v="Standard Class"/>
    <s v="DA-13450"/>
    <s v="Dianna Arnett"/>
    <x v="2"/>
    <s v="United States"/>
    <s v="Lancaster"/>
    <x v="24"/>
    <n v="43130"/>
    <x v="3"/>
    <s v="TEC-AC-10002370"/>
    <x v="2"/>
    <x v="11"/>
    <s v="Maxell CD-R Discs"/>
    <n v="3.1520000000000001"/>
    <n v="2"/>
    <n v="0.2"/>
    <n v="0.47279999999999966"/>
  </r>
  <r>
    <n v="9623"/>
    <s v="CA-2011-115133"/>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s v="CA-2014-137449"/>
    <x v="3"/>
    <x v="222"/>
    <d v="2014-07-01T00:00:00"/>
    <s v="First Class"/>
    <s v="ME-17725"/>
    <s v="Max Engle"/>
    <x v="0"/>
    <s v="United States"/>
    <s v="Dallas"/>
    <x v="5"/>
    <n v="75220"/>
    <x v="2"/>
    <s v="OFF-AP-10000240"/>
    <x v="1"/>
    <x v="9"/>
    <s v="Belkin F9G930V10-GRY 9 Outlet Surge"/>
    <n v="21.391999999999992"/>
    <n v="2"/>
    <n v="0.8"/>
    <n v="-54.549600000000012"/>
  </r>
  <r>
    <n v="9625"/>
    <s v="CA-2014-137449"/>
    <x v="3"/>
    <x v="222"/>
    <d v="2014-07-01T00:00:00"/>
    <s v="First Class"/>
    <s v="ME-17725"/>
    <s v="Max Engle"/>
    <x v="0"/>
    <s v="United States"/>
    <s v="Dallas"/>
    <x v="5"/>
    <n v="75220"/>
    <x v="2"/>
    <s v="FUR-TA-10002855"/>
    <x v="0"/>
    <x v="3"/>
    <s v="Bevis Round Conference Table Top &amp; Single Column Base"/>
    <n v="307.31400000000002"/>
    <n v="3"/>
    <n v="0.3"/>
    <n v="-39.511800000000036"/>
  </r>
  <r>
    <n v="9626"/>
    <s v="CA-2014-137449"/>
    <x v="3"/>
    <x v="222"/>
    <d v="2014-07-01T00:00:00"/>
    <s v="First Class"/>
    <s v="ME-17725"/>
    <s v="Max Engle"/>
    <x v="0"/>
    <s v="United States"/>
    <s v="Dallas"/>
    <x v="5"/>
    <n v="75220"/>
    <x v="2"/>
    <s v="FUR-BO-10000780"/>
    <x v="0"/>
    <x v="0"/>
    <s v="O'Sullivan Plantations 2-Door Library in Landvery Oak"/>
    <n v="409.99919999999997"/>
    <n v="3"/>
    <n v="0.32"/>
    <n v="-96.470399999999955"/>
  </r>
  <r>
    <n v="9627"/>
    <s v="CA-2014-103520"/>
    <x v="3"/>
    <x v="397"/>
    <d v="2014-09-26T00:00:00"/>
    <s v="First Class"/>
    <s v="MH-17785"/>
    <s v="Maya Herman"/>
    <x v="1"/>
    <s v="United States"/>
    <s v="Lubbock"/>
    <x v="5"/>
    <n v="79424"/>
    <x v="2"/>
    <s v="OFF-PA-10001846"/>
    <x v="1"/>
    <x v="10"/>
    <s v="Xerox 1899"/>
    <n v="9.2480000000000011"/>
    <n v="2"/>
    <n v="0.2"/>
    <n v="3.3524000000000003"/>
  </r>
  <r>
    <n v="9628"/>
    <s v="CA-2011-139283"/>
    <x v="2"/>
    <x v="533"/>
    <d v="2011-11-27T00:00:00"/>
    <s v="Standard Class"/>
    <s v="BT-11440"/>
    <s v="Bobby Trafton"/>
    <x v="0"/>
    <s v="United States"/>
    <s v="Detroit"/>
    <x v="12"/>
    <n v="48227"/>
    <x v="2"/>
    <s v="OFF-BI-10002049"/>
    <x v="1"/>
    <x v="8"/>
    <s v="UniKeep View Case Binders"/>
    <n v="14.669999999999998"/>
    <n v="3"/>
    <n v="0"/>
    <n v="6.7481999999999989"/>
  </r>
  <r>
    <n v="9629"/>
    <s v="CA-2011-118192"/>
    <x v="2"/>
    <x v="286"/>
    <d v="2011-01-19T00:00:00"/>
    <s v="Standard Class"/>
    <s v="MM-17920"/>
    <s v="Michael Moore"/>
    <x v="0"/>
    <s v="United States"/>
    <s v="Newark"/>
    <x v="24"/>
    <n v="43055"/>
    <x v="3"/>
    <s v="OFF-PA-10002947"/>
    <x v="1"/>
    <x v="10"/>
    <s v="Xerox 1923"/>
    <n v="37.408000000000001"/>
    <n v="7"/>
    <n v="0.2"/>
    <n v="13.0928"/>
  </r>
  <r>
    <n v="9630"/>
    <s v="CA-2011-118192"/>
    <x v="2"/>
    <x v="286"/>
    <d v="2011-01-19T00:00:00"/>
    <s v="Standard Class"/>
    <s v="MM-17920"/>
    <s v="Michael Moore"/>
    <x v="0"/>
    <s v="United States"/>
    <s v="Newark"/>
    <x v="24"/>
    <n v="43055"/>
    <x v="3"/>
    <s v="OFF-BI-10003476"/>
    <x v="1"/>
    <x v="8"/>
    <s v="Avery Metallic Poly Binders"/>
    <n v="3.4380000000000006"/>
    <n v="2"/>
    <n v="0.7"/>
    <n v="-2.5212000000000003"/>
  </r>
  <r>
    <n v="9631"/>
    <s v="CA-2013-168844"/>
    <x v="0"/>
    <x v="1207"/>
    <d v="2013-06-07T00:00:00"/>
    <s v="Standard Class"/>
    <s v="NM-18520"/>
    <s v="Neoma Murray"/>
    <x v="0"/>
    <s v="United States"/>
    <s v="New York City"/>
    <x v="15"/>
    <n v="10011"/>
    <x v="3"/>
    <s v="OFF-BI-10002609"/>
    <x v="1"/>
    <x v="8"/>
    <s v="Avery Hidden Tab Dividers for Binding Systems"/>
    <n v="7.1519999999999992"/>
    <n v="3"/>
    <n v="0.2"/>
    <n v="2.3243999999999994"/>
  </r>
  <r>
    <n v="9632"/>
    <s v="CA-2013-168844"/>
    <x v="0"/>
    <x v="1207"/>
    <d v="2013-06-07T00:00:00"/>
    <s v="Standard Class"/>
    <s v="NM-18520"/>
    <s v="Neoma Murray"/>
    <x v="0"/>
    <s v="United States"/>
    <s v="New York City"/>
    <x v="15"/>
    <n v="10011"/>
    <x v="3"/>
    <s v="TEC-PH-10003215"/>
    <x v="2"/>
    <x v="7"/>
    <s v="Jackery Bar Premium Fast-charging Portable Charger"/>
    <n v="179.7"/>
    <n v="6"/>
    <n v="0"/>
    <n v="88.052999999999997"/>
  </r>
  <r>
    <n v="9633"/>
    <s v="CA-2014-154809"/>
    <x v="3"/>
    <x v="778"/>
    <d v="2014-02-18T00:00:00"/>
    <s v="Standard Class"/>
    <s v="MH-17455"/>
    <s v="Mark Hamilton"/>
    <x v="0"/>
    <s v="United States"/>
    <s v="Minneapolis"/>
    <x v="11"/>
    <n v="55407"/>
    <x v="2"/>
    <s v="OFF-AP-10004785"/>
    <x v="1"/>
    <x v="9"/>
    <s v="Holmes Replacement Filter for HEPA Air Cleaner, Medium Room"/>
    <n v="90.64"/>
    <n v="8"/>
    <n v="0"/>
    <n v="38.975200000000008"/>
  </r>
  <r>
    <n v="9634"/>
    <s v="CA-2011-151330"/>
    <x v="2"/>
    <x v="1005"/>
    <d v="2011-10-17T00:00:00"/>
    <s v="First Class"/>
    <s v="TC-21295"/>
    <s v="Toby Carlisle"/>
    <x v="0"/>
    <s v="United States"/>
    <s v="Everett"/>
    <x v="31"/>
    <n v="2149"/>
    <x v="3"/>
    <s v="TEC-AC-10000865"/>
    <x v="2"/>
    <x v="11"/>
    <s v="WD My Passport Ultra 500GB Portable External Hard Drive"/>
    <n v="177"/>
    <n v="3"/>
    <n v="0"/>
    <n v="30.089999999999982"/>
  </r>
  <r>
    <n v="9635"/>
    <s v="CA-2011-151330"/>
    <x v="2"/>
    <x v="1005"/>
    <d v="2011-10-17T00:00:00"/>
    <s v="First Class"/>
    <s v="TC-21295"/>
    <s v="Toby Carlisle"/>
    <x v="0"/>
    <s v="United States"/>
    <s v="Everett"/>
    <x v="31"/>
    <n v="2149"/>
    <x v="3"/>
    <s v="OFF-ST-10000615"/>
    <x v="1"/>
    <x v="4"/>
    <s v="SimpliFile Personal File, Black Granite, 15w x 6-15/16d x 11-1/4h"/>
    <n v="79.45"/>
    <n v="7"/>
    <n v="0"/>
    <n v="22.246000000000006"/>
  </r>
  <r>
    <n v="9636"/>
    <s v="CA-2011-151330"/>
    <x v="2"/>
    <x v="1005"/>
    <d v="2011-10-17T00:00:00"/>
    <s v="First Class"/>
    <s v="TC-21295"/>
    <s v="Toby Carlisle"/>
    <x v="0"/>
    <s v="United States"/>
    <s v="Everett"/>
    <x v="31"/>
    <n v="2149"/>
    <x v="3"/>
    <s v="FUR-CH-10000749"/>
    <x v="0"/>
    <x v="1"/>
    <s v="Office Star - Ergonomic Mid Back Chair with 2-Way Adjustable Arms"/>
    <n v="1628.82"/>
    <n v="9"/>
    <n v="0"/>
    <n v="260.61120000000017"/>
  </r>
  <r>
    <n v="9637"/>
    <s v="CA-2011-124702"/>
    <x v="2"/>
    <x v="728"/>
    <d v="2011-11-25T00:00:00"/>
    <s v="Standard Class"/>
    <s v="MH-17785"/>
    <s v="Maya Herman"/>
    <x v="1"/>
    <s v="United States"/>
    <s v="Seattle"/>
    <x v="4"/>
    <n v="98105"/>
    <x v="1"/>
    <s v="FUR-FU-10003553"/>
    <x v="0"/>
    <x v="5"/>
    <s v="Howard Miller 13-1/2&quot; Diameter Rosebrook Wall Clock"/>
    <n v="137.54"/>
    <n v="2"/>
    <n v="0"/>
    <n v="55.016000000000005"/>
  </r>
  <r>
    <n v="9638"/>
    <s v="CA-2011-124702"/>
    <x v="2"/>
    <x v="728"/>
    <d v="2011-11-25T00:00:00"/>
    <s v="Standard Class"/>
    <s v="MH-17785"/>
    <s v="Maya Herman"/>
    <x v="1"/>
    <s v="United States"/>
    <s v="Seattle"/>
    <x v="4"/>
    <n v="98105"/>
    <x v="1"/>
    <s v="FUR-TA-10003008"/>
    <x v="0"/>
    <x v="3"/>
    <s v="Lesro Round Back Collection Coffee Table, End Table"/>
    <n v="730.2"/>
    <n v="4"/>
    <n v="0"/>
    <n v="94.926000000000045"/>
  </r>
  <r>
    <n v="9639"/>
    <s v="US-2014-125808"/>
    <x v="3"/>
    <x v="105"/>
    <d v="2014-11-16T00:00:00"/>
    <s v="Second Class"/>
    <s v="EP-13915"/>
    <s v="Emily Phan"/>
    <x v="0"/>
    <s v="United States"/>
    <s v="Los Angeles"/>
    <x v="1"/>
    <n v="90032"/>
    <x v="1"/>
    <s v="OFF-PA-10001846"/>
    <x v="1"/>
    <x v="10"/>
    <s v="Xerox 1899"/>
    <n v="11.56"/>
    <n v="2"/>
    <n v="0"/>
    <n v="5.6644000000000005"/>
  </r>
  <r>
    <n v="9640"/>
    <s v="CA-2012-116638"/>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s v="CA-2011-104563"/>
    <x v="2"/>
    <x v="1009"/>
    <d v="2011-03-12T00:00:00"/>
    <s v="Standard Class"/>
    <s v="CM-12715"/>
    <s v="Craig Molinari"/>
    <x v="1"/>
    <s v="United States"/>
    <s v="Seattle"/>
    <x v="4"/>
    <n v="98103"/>
    <x v="1"/>
    <s v="OFF-AR-10000390"/>
    <x v="1"/>
    <x v="6"/>
    <s v="Newell Chalk Holder"/>
    <n v="20.65"/>
    <n v="5"/>
    <n v="0"/>
    <n v="9.4989999999999988"/>
  </r>
  <r>
    <n v="9642"/>
    <s v="CA-2011-104563"/>
    <x v="2"/>
    <x v="1009"/>
    <d v="2011-03-12T00:00:00"/>
    <s v="Standard Class"/>
    <s v="CM-12715"/>
    <s v="Craig Molinari"/>
    <x v="1"/>
    <s v="United States"/>
    <s v="Seattle"/>
    <x v="4"/>
    <n v="98103"/>
    <x v="1"/>
    <s v="OFF-ST-10000934"/>
    <x v="1"/>
    <x v="4"/>
    <s v="Contico 72&quot;H Heavy-Duty Storage System"/>
    <n v="204.89999999999998"/>
    <n v="5"/>
    <n v="0"/>
    <n v="0"/>
  </r>
  <r>
    <n v="9643"/>
    <s v="CA-2011-104563"/>
    <x v="2"/>
    <x v="1009"/>
    <d v="2011-03-12T00:00:00"/>
    <s v="Standard Class"/>
    <s v="CM-12715"/>
    <s v="Craig Molinari"/>
    <x v="1"/>
    <s v="United States"/>
    <s v="Seattle"/>
    <x v="4"/>
    <n v="98103"/>
    <x v="1"/>
    <s v="FUR-CH-10002780"/>
    <x v="0"/>
    <x v="1"/>
    <s v="Office Star - Task Chair with Contemporary Loop Arms"/>
    <n v="436.70400000000006"/>
    <n v="6"/>
    <n v="0.2"/>
    <n v="21.835199999999986"/>
  </r>
  <r>
    <n v="9644"/>
    <s v="CA-2011-104563"/>
    <x v="2"/>
    <x v="1009"/>
    <d v="2011-03-12T00:00:00"/>
    <s v="Standard Class"/>
    <s v="CM-12715"/>
    <s v="Craig Molinari"/>
    <x v="1"/>
    <s v="United States"/>
    <s v="Seattle"/>
    <x v="4"/>
    <n v="98103"/>
    <x v="1"/>
    <s v="FUR-CH-10004495"/>
    <x v="0"/>
    <x v="1"/>
    <s v="Global Leather and Oak Executive Chair, Black"/>
    <n v="481.56800000000004"/>
    <n v="2"/>
    <n v="0.2"/>
    <n v="54.17639999999993"/>
  </r>
  <r>
    <n v="9645"/>
    <s v="US-2014-107979"/>
    <x v="3"/>
    <x v="110"/>
    <d v="2014-06-14T00:00:00"/>
    <s v="Standard Class"/>
    <s v="FO-14305"/>
    <s v="Frank Olsen"/>
    <x v="0"/>
    <s v="United States"/>
    <s v="Glendale"/>
    <x v="16"/>
    <n v="85301"/>
    <x v="1"/>
    <s v="TEC-AC-10002006"/>
    <x v="2"/>
    <x v="11"/>
    <s v="Memorex Micro Travel Drive 16 GB"/>
    <n v="89.544000000000011"/>
    <n v="7"/>
    <n v="0.2"/>
    <n v="12.312299999999993"/>
  </r>
  <r>
    <n v="9646"/>
    <s v="US-2014-107979"/>
    <x v="3"/>
    <x v="110"/>
    <d v="2014-06-14T00:00:00"/>
    <s v="Standard Class"/>
    <s v="FO-14305"/>
    <s v="Frank Olsen"/>
    <x v="0"/>
    <s v="United States"/>
    <s v="Glendale"/>
    <x v="16"/>
    <n v="85301"/>
    <x v="1"/>
    <s v="OFF-ST-10002485"/>
    <x v="1"/>
    <x v="4"/>
    <s v="Rogers Deluxe File Chest"/>
    <n v="35.167999999999999"/>
    <n v="2"/>
    <n v="0.2"/>
    <n v="-8.3524000000000012"/>
  </r>
  <r>
    <n v="9647"/>
    <s v="US-2014-107979"/>
    <x v="3"/>
    <x v="110"/>
    <d v="2014-06-14T00:00:00"/>
    <s v="Standard Class"/>
    <s v="FO-14305"/>
    <s v="Frank Olsen"/>
    <x v="0"/>
    <s v="United States"/>
    <s v="Glendale"/>
    <x v="16"/>
    <n v="85301"/>
    <x v="1"/>
    <s v="OFF-BI-10000778"/>
    <x v="1"/>
    <x v="8"/>
    <s v="GBC VeloBinder Electric Binding Machine"/>
    <n v="72.588000000000008"/>
    <n v="2"/>
    <n v="0.7"/>
    <n v="-48.391999999999982"/>
  </r>
  <r>
    <n v="9648"/>
    <s v="CA-2011-150518"/>
    <x v="2"/>
    <x v="84"/>
    <d v="2011-11-24T00:00:00"/>
    <s v="Standard Class"/>
    <s v="MW-18220"/>
    <s v="Mitch Webber"/>
    <x v="0"/>
    <s v="United States"/>
    <s v="Coon Rapids"/>
    <x v="11"/>
    <n v="55433"/>
    <x v="2"/>
    <s v="OFF-ST-10000877"/>
    <x v="1"/>
    <x v="4"/>
    <s v="Recycled Steel Personal File for Standard File Folders"/>
    <n v="221.16"/>
    <n v="4"/>
    <n v="0"/>
    <n v="57.501599999999996"/>
  </r>
  <r>
    <n v="9649"/>
    <s v="CA-2011-150518"/>
    <x v="2"/>
    <x v="84"/>
    <d v="2011-11-24T00:00:00"/>
    <s v="Standard Class"/>
    <s v="MW-18220"/>
    <s v="Mitch Webber"/>
    <x v="0"/>
    <s v="United States"/>
    <s v="Coon Rapids"/>
    <x v="11"/>
    <n v="55433"/>
    <x v="2"/>
    <s v="TEC-PH-10002103"/>
    <x v="2"/>
    <x v="7"/>
    <s v="Jabra SPEAK 410"/>
    <n v="281.96999999999997"/>
    <n v="3"/>
    <n v="0"/>
    <n v="78.951599999999999"/>
  </r>
  <r>
    <n v="9650"/>
    <s v="CA-2013-107104"/>
    <x v="0"/>
    <x v="491"/>
    <d v="2013-12-01T00:00:00"/>
    <s v="Standard Class"/>
    <s v="MS-17365"/>
    <s v="Maribeth Schnelling"/>
    <x v="0"/>
    <s v="United States"/>
    <s v="Los Angeles"/>
    <x v="1"/>
    <n v="90045"/>
    <x v="1"/>
    <s v="FUR-BO-10002213"/>
    <x v="0"/>
    <x v="0"/>
    <s v="DMI Eclipse Executive Suite Bookcases"/>
    <n v="3406.6640000000002"/>
    <n v="8"/>
    <n v="0.15"/>
    <n v="160.31359999999984"/>
  </r>
  <r>
    <n v="9651"/>
    <s v="CA-2013-107104"/>
    <x v="0"/>
    <x v="491"/>
    <d v="2013-12-01T00:00:00"/>
    <s v="Standard Class"/>
    <s v="MS-17365"/>
    <s v="Maribeth Schnelling"/>
    <x v="0"/>
    <s v="United States"/>
    <s v="Los Angeles"/>
    <x v="1"/>
    <n v="90045"/>
    <x v="1"/>
    <s v="OFF-AR-10004269"/>
    <x v="1"/>
    <x v="6"/>
    <s v="Newell 31"/>
    <n v="37.17"/>
    <n v="9"/>
    <n v="0"/>
    <n v="10.4076"/>
  </r>
  <r>
    <n v="9652"/>
    <s v="CA-2013-107104"/>
    <x v="0"/>
    <x v="491"/>
    <d v="2013-12-01T00:00:00"/>
    <s v="Standard Class"/>
    <s v="MS-17365"/>
    <s v="Maribeth Schnelling"/>
    <x v="0"/>
    <s v="United States"/>
    <s v="Los Angeles"/>
    <x v="1"/>
    <n v="90045"/>
    <x v="1"/>
    <s v="OFF-AP-10000055"/>
    <x v="1"/>
    <x v="9"/>
    <s v="Belkin F9S820V06 8 Outlet Surge"/>
    <n v="64.959999999999994"/>
    <n v="2"/>
    <n v="0"/>
    <n v="19.487999999999992"/>
  </r>
  <r>
    <n v="9653"/>
    <s v="CA-2013-107104"/>
    <x v="0"/>
    <x v="491"/>
    <d v="2013-12-01T00:00:00"/>
    <s v="Standard Class"/>
    <s v="MS-17365"/>
    <s v="Maribeth Schnelling"/>
    <x v="0"/>
    <s v="United States"/>
    <s v="Los Angeles"/>
    <x v="1"/>
    <n v="90045"/>
    <x v="1"/>
    <s v="FUR-FU-10002937"/>
    <x v="0"/>
    <x v="5"/>
    <s v="GE 48&quot; Fluorescent Tube, Cool White Energy Saver, 34 Watts, 30/Box"/>
    <n v="595.38"/>
    <n v="6"/>
    <n v="0"/>
    <n v="297.69"/>
  </r>
  <r>
    <n v="9654"/>
    <s v="CA-2014-161893"/>
    <x v="3"/>
    <x v="205"/>
    <d v="2014-01-28T00:00:00"/>
    <s v="Standard Class"/>
    <s v="HP-14815"/>
    <s v="Harold Pawlan"/>
    <x v="2"/>
    <s v="United States"/>
    <s v="Tucson"/>
    <x v="16"/>
    <n v="85705"/>
    <x v="1"/>
    <s v="TEC-AC-10001874"/>
    <x v="2"/>
    <x v="11"/>
    <s v="Logitech Wireless Anywhere Mouse MX for PC and Mac"/>
    <n v="95.984000000000009"/>
    <n v="2"/>
    <n v="0.2"/>
    <n v="11.997999999999998"/>
  </r>
  <r>
    <n v="9655"/>
    <s v="CA-2014-161893"/>
    <x v="3"/>
    <x v="205"/>
    <d v="2014-01-28T00:00:00"/>
    <s v="Standard Class"/>
    <s v="HP-14815"/>
    <s v="Harold Pawlan"/>
    <x v="2"/>
    <s v="United States"/>
    <s v="Tucson"/>
    <x v="16"/>
    <n v="85705"/>
    <x v="1"/>
    <s v="OFF-BI-10004506"/>
    <x v="1"/>
    <x v="8"/>
    <s v="Wilson Jones data.warehouse D-Ring Binders with DublLock"/>
    <n v="4.9380000000000006"/>
    <n v="2"/>
    <n v="0.7"/>
    <n v="-3.6212"/>
  </r>
  <r>
    <n v="9656"/>
    <s v="CA-2011-156160"/>
    <x v="2"/>
    <x v="358"/>
    <d v="2011-09-29T00:00:00"/>
    <s v="Standard Class"/>
    <s v="AS-10090"/>
    <s v="Adam Shillingsburg"/>
    <x v="0"/>
    <s v="United States"/>
    <s v="New York City"/>
    <x v="15"/>
    <n v="10035"/>
    <x v="3"/>
    <s v="FUR-FU-10001876"/>
    <x v="0"/>
    <x v="5"/>
    <s v="Computer Room Manger, 14&quot;"/>
    <n v="97.44"/>
    <n v="3"/>
    <n v="0"/>
    <n v="35.078399999999995"/>
  </r>
  <r>
    <n v="9657"/>
    <s v="CA-2011-156160"/>
    <x v="2"/>
    <x v="358"/>
    <d v="2011-09-29T00:00:00"/>
    <s v="Standard Class"/>
    <s v="AS-10090"/>
    <s v="Adam Shillingsburg"/>
    <x v="0"/>
    <s v="United States"/>
    <s v="New York City"/>
    <x v="15"/>
    <n v="10035"/>
    <x v="3"/>
    <s v="OFF-BI-10003355"/>
    <x v="1"/>
    <x v="8"/>
    <s v="Cardinal Holdit Business Card Pockets"/>
    <n v="3.9840000000000004"/>
    <n v="1"/>
    <n v="0.2"/>
    <n v="1.3944000000000001"/>
  </r>
  <r>
    <n v="9658"/>
    <s v="CA-2011-156160"/>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s v="CA-2011-156160"/>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s v="CA-2011-100860"/>
    <x v="2"/>
    <x v="959"/>
    <d v="2011-03-30T00:00:00"/>
    <s v="Second Class"/>
    <s v="CS-12505"/>
    <s v="Cindy Stewart"/>
    <x v="0"/>
    <s v="United States"/>
    <s v="Pomona"/>
    <x v="1"/>
    <n v="91767"/>
    <x v="1"/>
    <s v="OFF-LA-10001982"/>
    <x v="1"/>
    <x v="2"/>
    <s v="Smead Alpha-Z Color-Coded Name Labels First Letter Starter Set"/>
    <n v="18.75"/>
    <n v="5"/>
    <n v="0"/>
    <n v="9"/>
  </r>
  <r>
    <n v="9661"/>
    <s v="CA-2013-160717"/>
    <x v="0"/>
    <x v="112"/>
    <d v="2013-06-12T00:00:00"/>
    <s v="Standard Class"/>
    <s v="ME-17320"/>
    <s v="Maria Etezadi"/>
    <x v="2"/>
    <s v="United States"/>
    <s v="Santa Barbara"/>
    <x v="1"/>
    <n v="93101"/>
    <x v="1"/>
    <s v="TEC-PH-10001459"/>
    <x v="2"/>
    <x v="7"/>
    <s v="Samsung Galaxy Mega 6.3"/>
    <n v="3023.9280000000003"/>
    <n v="9"/>
    <n v="0.2"/>
    <n v="226.79460000000006"/>
  </r>
  <r>
    <n v="9662"/>
    <s v="CA-2013-160717"/>
    <x v="0"/>
    <x v="112"/>
    <d v="2013-06-12T00:00:00"/>
    <s v="Standard Class"/>
    <s v="ME-17320"/>
    <s v="Maria Etezadi"/>
    <x v="2"/>
    <s v="United States"/>
    <s v="Santa Barbara"/>
    <x v="1"/>
    <n v="93101"/>
    <x v="1"/>
    <s v="TEC-AC-10002134"/>
    <x v="2"/>
    <x v="11"/>
    <s v="Rosewill 107 Normal Keys USB Wired Standard Keyboard"/>
    <n v="26.96"/>
    <n v="2"/>
    <n v="0"/>
    <n v="3.7744"/>
  </r>
  <r>
    <n v="9663"/>
    <s v="CA-2013-160717"/>
    <x v="0"/>
    <x v="112"/>
    <d v="2013-06-12T00:00:00"/>
    <s v="Standard Class"/>
    <s v="ME-17320"/>
    <s v="Maria Etezadi"/>
    <x v="2"/>
    <s v="United States"/>
    <s v="Santa Barbara"/>
    <x v="1"/>
    <n v="93101"/>
    <x v="1"/>
    <s v="TEC-PH-10001760"/>
    <x v="2"/>
    <x v="7"/>
    <s v="Bose SoundLink Bluetooth Speaker"/>
    <n v="477.6"/>
    <n v="3"/>
    <n v="0.2"/>
    <n v="161.19000000000003"/>
  </r>
  <r>
    <n v="9664"/>
    <s v="CA-2014-132619"/>
    <x v="3"/>
    <x v="515"/>
    <d v="2014-09-06T00:00:00"/>
    <s v="Standard Class"/>
    <s v="MS-17770"/>
    <s v="Maxwell Schwartz"/>
    <x v="0"/>
    <s v="United States"/>
    <s v="San Francisco"/>
    <x v="1"/>
    <n v="94109"/>
    <x v="1"/>
    <s v="OFF-ST-10001511"/>
    <x v="1"/>
    <x v="4"/>
    <s v="Space Solutions Commercial Steel Shelving"/>
    <n v="193.95000000000002"/>
    <n v="3"/>
    <n v="0"/>
    <n v="9.6974999999999838"/>
  </r>
  <r>
    <n v="9665"/>
    <s v="US-2012-120957"/>
    <x v="1"/>
    <x v="214"/>
    <d v="2012-12-07T00:00:00"/>
    <s v="Same Day"/>
    <s v="KH-16690"/>
    <s v="Kristen Hastings"/>
    <x v="1"/>
    <s v="United States"/>
    <s v="Riverside"/>
    <x v="1"/>
    <n v="92503"/>
    <x v="1"/>
    <s v="OFF-PA-10003953"/>
    <x v="1"/>
    <x v="10"/>
    <s v="Xerox 218"/>
    <n v="12.96"/>
    <n v="2"/>
    <n v="0"/>
    <n v="6.2208000000000006"/>
  </r>
  <r>
    <n v="9666"/>
    <s v="CA-2014-157448"/>
    <x v="3"/>
    <x v="673"/>
    <d v="2014-11-21T00:00:00"/>
    <s v="Standard Class"/>
    <s v="LC-16885"/>
    <s v="Lena Creighton"/>
    <x v="0"/>
    <s v="United States"/>
    <s v="Los Angeles"/>
    <x v="1"/>
    <n v="90049"/>
    <x v="1"/>
    <s v="FUR-FU-10003268"/>
    <x v="0"/>
    <x v="5"/>
    <s v="Eldon Radial Chair Mat for Low to Medium Pile Carpets"/>
    <n v="119.94"/>
    <n v="3"/>
    <n v="0"/>
    <n v="23.987999999999996"/>
  </r>
  <r>
    <n v="9667"/>
    <s v="CA-2014-157448"/>
    <x v="3"/>
    <x v="673"/>
    <d v="2014-11-21T00:00:00"/>
    <s v="Standard Class"/>
    <s v="LC-16885"/>
    <s v="Lena Creighton"/>
    <x v="0"/>
    <s v="United States"/>
    <s v="Los Angeles"/>
    <x v="1"/>
    <n v="90049"/>
    <x v="1"/>
    <s v="FUR-FU-10001847"/>
    <x v="0"/>
    <x v="5"/>
    <s v="Eldon Image Series Black Desk Accessories"/>
    <n v="12.419999999999998"/>
    <n v="3"/>
    <n v="0"/>
    <n v="4.4711999999999996"/>
  </r>
  <r>
    <n v="9668"/>
    <s v="CA-2013-126270"/>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s v="CA-2013-126270"/>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s v="CA-2014-145275"/>
    <x v="3"/>
    <x v="459"/>
    <d v="2014-04-07T00:00:00"/>
    <s v="Standard Class"/>
    <s v="AH-10465"/>
    <s v="Amy Hunt"/>
    <x v="0"/>
    <s v="United States"/>
    <s v="Decatur"/>
    <x v="19"/>
    <n v="35601"/>
    <x v="0"/>
    <s v="OFF-LA-10001569"/>
    <x v="1"/>
    <x v="2"/>
    <s v="Avery 499"/>
    <n v="14.940000000000001"/>
    <n v="3"/>
    <n v="0"/>
    <n v="6.8723999999999998"/>
  </r>
  <r>
    <n v="9671"/>
    <s v="CA-2012-133396"/>
    <x v="1"/>
    <x v="863"/>
    <d v="2012-08-15T00:00:00"/>
    <s v="First Class"/>
    <s v="GK-14620"/>
    <s v="Grace Kelly"/>
    <x v="1"/>
    <s v="United States"/>
    <s v="Greensboro"/>
    <x v="3"/>
    <n v="27405"/>
    <x v="0"/>
    <s v="OFF-AR-10001446"/>
    <x v="1"/>
    <x v="6"/>
    <s v="Newell 309"/>
    <n v="64.680000000000007"/>
    <n v="7"/>
    <n v="0.2"/>
    <n v="8.0849999999999973"/>
  </r>
  <r>
    <n v="9672"/>
    <s v="US-2014-140312"/>
    <x v="3"/>
    <x v="38"/>
    <d v="2014-11-20T00:00:00"/>
    <s v="Standard Class"/>
    <s v="KL-16645"/>
    <s v="Ken Lonsdale"/>
    <x v="0"/>
    <s v="United States"/>
    <s v="Dublin"/>
    <x v="1"/>
    <n v="94568"/>
    <x v="1"/>
    <s v="TEC-PH-10003442"/>
    <x v="2"/>
    <x v="7"/>
    <s v="Samsung Replacement EH64AVFWE Premium Headset"/>
    <n v="22"/>
    <n v="5"/>
    <n v="0.2"/>
    <n v="1.375"/>
  </r>
  <r>
    <n v="9673"/>
    <s v="CA-2013-114867"/>
    <x v="0"/>
    <x v="443"/>
    <d v="2013-12-29T00:00:00"/>
    <s v="Standard Class"/>
    <s v="FM-14290"/>
    <s v="Frank Merwin"/>
    <x v="2"/>
    <s v="United States"/>
    <s v="Philadelphia"/>
    <x v="9"/>
    <n v="19143"/>
    <x v="3"/>
    <s v="OFF-PA-10000477"/>
    <x v="1"/>
    <x v="10"/>
    <s v="Xerox 1952"/>
    <n v="7.9680000000000009"/>
    <n v="2"/>
    <n v="0.2"/>
    <n v="2.6892000000000005"/>
  </r>
  <r>
    <n v="9674"/>
    <s v="CA-2013-114867"/>
    <x v="0"/>
    <x v="443"/>
    <d v="2013-12-29T00:00:00"/>
    <s v="Standard Class"/>
    <s v="FM-14290"/>
    <s v="Frank Merwin"/>
    <x v="2"/>
    <s v="United States"/>
    <s v="Philadelphia"/>
    <x v="9"/>
    <n v="19143"/>
    <x v="3"/>
    <s v="TEC-PH-10002645"/>
    <x v="2"/>
    <x v="7"/>
    <s v="LG G2"/>
    <n v="1499.9699999999998"/>
    <n v="5"/>
    <n v="0.4"/>
    <n v="-374.99250000000006"/>
  </r>
  <r>
    <n v="9675"/>
    <s v="US-2011-164644"/>
    <x v="2"/>
    <x v="192"/>
    <d v="2011-07-24T00:00:00"/>
    <s v="Second Class"/>
    <s v="JL-15850"/>
    <s v="John Lucas"/>
    <x v="0"/>
    <s v="United States"/>
    <s v="Houston"/>
    <x v="5"/>
    <n v="77095"/>
    <x v="2"/>
    <s v="OFF-ST-10003123"/>
    <x v="1"/>
    <x v="4"/>
    <s v="Fellowes Bases and Tops For Staxonsteel/High-Stak Systems"/>
    <n v="26.632000000000001"/>
    <n v="1"/>
    <n v="0.2"/>
    <n v="1.331599999999999"/>
  </r>
  <r>
    <n v="9676"/>
    <s v="CA-2013-137393"/>
    <x v="0"/>
    <x v="715"/>
    <d v="2013-05-11T00:00:00"/>
    <s v="Standard Class"/>
    <s v="GM-14500"/>
    <s v="Gene McClure"/>
    <x v="0"/>
    <s v="United States"/>
    <s v="Bakersfield"/>
    <x v="1"/>
    <n v="93309"/>
    <x v="1"/>
    <s v="FUR-FU-10001617"/>
    <x v="0"/>
    <x v="5"/>
    <s v="Executive Impressions 8-1/2&quot; Career Panel/Partition Cubicle Clock"/>
    <n v="41.6"/>
    <n v="4"/>
    <n v="0"/>
    <n v="14.143999999999998"/>
  </r>
  <r>
    <n v="9677"/>
    <s v="US-2011-120145"/>
    <x v="2"/>
    <x v="683"/>
    <d v="2011-12-03T00:00:00"/>
    <s v="Standard Class"/>
    <s v="MC-17635"/>
    <s v="Matthew Clasen"/>
    <x v="1"/>
    <s v="United States"/>
    <s v="Richmond"/>
    <x v="14"/>
    <n v="47374"/>
    <x v="2"/>
    <s v="OFF-EN-10003862"/>
    <x v="1"/>
    <x v="12"/>
    <s v="Laser &amp; Ink Jet Business Envelopes"/>
    <n v="64.02"/>
    <n v="6"/>
    <n v="0"/>
    <n v="29.449199999999998"/>
  </r>
  <r>
    <n v="9678"/>
    <s v="CA-2013-144785"/>
    <x v="0"/>
    <x v="724"/>
    <d v="2013-04-24T00:00:00"/>
    <s v="Standard Class"/>
    <s v="CS-12490"/>
    <s v="Cindy Schnelling"/>
    <x v="1"/>
    <s v="United States"/>
    <s v="New York City"/>
    <x v="15"/>
    <n v="10009"/>
    <x v="3"/>
    <s v="OFF-AR-10001573"/>
    <x v="1"/>
    <x v="6"/>
    <s v="American Pencil"/>
    <n v="6.99"/>
    <n v="3"/>
    <n v="0"/>
    <n v="2.027099999999999"/>
  </r>
  <r>
    <n v="9679"/>
    <s v="CA-2013-144785"/>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s v="CA-2012-130113"/>
    <x v="1"/>
    <x v="17"/>
    <d v="2012-12-31T00:00:00"/>
    <s v="Standard Class"/>
    <s v="AH-10030"/>
    <s v="Aaron Hawkins"/>
    <x v="1"/>
    <s v="United States"/>
    <s v="San Francisco"/>
    <x v="1"/>
    <n v="94122"/>
    <x v="1"/>
    <s v="OFF-ST-10000046"/>
    <x v="1"/>
    <x v="4"/>
    <s v="Fellowes Super Stor/Drawer Files"/>
    <n v="323.10000000000002"/>
    <n v="2"/>
    <n v="0"/>
    <n v="61.38900000000001"/>
  </r>
  <r>
    <n v="9681"/>
    <s v="CA-2012-130113"/>
    <x v="1"/>
    <x v="17"/>
    <d v="2012-12-31T00:00:00"/>
    <s v="Standard Class"/>
    <s v="AH-10030"/>
    <s v="Aaron Hawkins"/>
    <x v="1"/>
    <s v="United States"/>
    <s v="San Francisco"/>
    <x v="1"/>
    <n v="94122"/>
    <x v="1"/>
    <s v="TEC-PH-10003505"/>
    <x v="2"/>
    <x v="7"/>
    <s v="Geemarc AmpliPOWER60"/>
    <n v="668.16"/>
    <n v="9"/>
    <n v="0.2"/>
    <n v="75.167999999999921"/>
  </r>
  <r>
    <n v="9682"/>
    <s v="CA-2014-122770"/>
    <x v="3"/>
    <x v="1096"/>
    <d v="2014-12-19T00:00:00"/>
    <s v="Standard Class"/>
    <s v="EP-13915"/>
    <s v="Emily Phan"/>
    <x v="0"/>
    <s v="United States"/>
    <s v="San Francisco"/>
    <x v="1"/>
    <n v="94122"/>
    <x v="1"/>
    <s v="OFF-LA-10004559"/>
    <x v="1"/>
    <x v="2"/>
    <s v="Avery 49"/>
    <n v="8.64"/>
    <n v="3"/>
    <n v="0"/>
    <n v="4.2336"/>
  </r>
  <r>
    <n v="9683"/>
    <s v="CA-2014-122770"/>
    <x v="3"/>
    <x v="1096"/>
    <d v="2014-12-19T00:00:00"/>
    <s v="Standard Class"/>
    <s v="EP-13915"/>
    <s v="Emily Phan"/>
    <x v="0"/>
    <s v="United States"/>
    <s v="San Francisco"/>
    <x v="1"/>
    <n v="94122"/>
    <x v="1"/>
    <s v="OFF-PA-10003172"/>
    <x v="1"/>
    <x v="10"/>
    <s v="Xerox 1996"/>
    <n v="38.880000000000003"/>
    <n v="6"/>
    <n v="0"/>
    <n v="18.662400000000002"/>
  </r>
  <r>
    <n v="9684"/>
    <s v="CA-2014-122770"/>
    <x v="3"/>
    <x v="1096"/>
    <d v="2014-12-19T00:00:00"/>
    <s v="Standard Class"/>
    <s v="EP-13915"/>
    <s v="Emily Phan"/>
    <x v="0"/>
    <s v="United States"/>
    <s v="San Francisco"/>
    <x v="1"/>
    <n v="94122"/>
    <x v="1"/>
    <s v="FUR-FU-10001473"/>
    <x v="0"/>
    <x v="5"/>
    <s v="Eldon Executive Woodline II Desk Accessories, Mahogany"/>
    <n v="201.04"/>
    <n v="8"/>
    <n v="0"/>
    <n v="54.280799999999999"/>
  </r>
  <r>
    <n v="9685"/>
    <s v="CA-2014-122770"/>
    <x v="3"/>
    <x v="1096"/>
    <d v="2014-12-19T00:00:00"/>
    <s v="Standard Class"/>
    <s v="EP-13915"/>
    <s v="Emily Phan"/>
    <x v="0"/>
    <s v="United States"/>
    <s v="San Francisco"/>
    <x v="1"/>
    <n v="94122"/>
    <x v="1"/>
    <s v="OFF-PA-10000232"/>
    <x v="1"/>
    <x v="10"/>
    <s v="Xerox 1975"/>
    <n v="12.96"/>
    <n v="2"/>
    <n v="0"/>
    <n v="6.3504000000000005"/>
  </r>
  <r>
    <n v="9686"/>
    <s v="CA-2014-118668"/>
    <x v="3"/>
    <x v="460"/>
    <d v="2014-01-05T00:00:00"/>
    <s v="Second Class"/>
    <s v="FW-14395"/>
    <s v="Fred Wasserman"/>
    <x v="1"/>
    <s v="United States"/>
    <s v="Los Angeles"/>
    <x v="1"/>
    <n v="90032"/>
    <x v="1"/>
    <s v="TEC-AC-10000682"/>
    <x v="2"/>
    <x v="11"/>
    <s v="Kensington K72356US Mouse-in-a-Box USB Desktop Mouse"/>
    <n v="16.59"/>
    <n v="1"/>
    <n v="0"/>
    <n v="5.8064999999999998"/>
  </r>
  <r>
    <n v="9687"/>
    <s v="CA-2014-116498"/>
    <x v="3"/>
    <x v="1109"/>
    <d v="2014-06-04T00:00:00"/>
    <s v="Standard Class"/>
    <s v="KA-16525"/>
    <s v="Kelly Andreada"/>
    <x v="0"/>
    <s v="United States"/>
    <s v="San Diego"/>
    <x v="1"/>
    <n v="92037"/>
    <x v="1"/>
    <s v="OFF-AR-10003405"/>
    <x v="1"/>
    <x v="6"/>
    <s v="Dixon My First Ticonderoga Pencil, #2"/>
    <n v="35.099999999999994"/>
    <n v="6"/>
    <n v="0"/>
    <n v="10.178999999999997"/>
  </r>
  <r>
    <n v="9688"/>
    <s v="US-2014-130603"/>
    <x v="3"/>
    <x v="1033"/>
    <d v="2014-10-07T00:00:00"/>
    <s v="Standard Class"/>
    <s v="SC-20050"/>
    <s v="Sample Company A"/>
    <x v="2"/>
    <s v="United States"/>
    <s v="Arlington"/>
    <x v="5"/>
    <n v="76017"/>
    <x v="2"/>
    <s v="OFF-BI-10000301"/>
    <x v="1"/>
    <x v="8"/>
    <s v="GBC Instant Report Kit"/>
    <n v="11.645999999999997"/>
    <n v="9"/>
    <n v="0.8"/>
    <n v="-17.469000000000005"/>
  </r>
  <r>
    <n v="9689"/>
    <s v="US-2014-135986"/>
    <x v="3"/>
    <x v="308"/>
    <d v="2014-06-28T00:00:00"/>
    <s v="Standard Class"/>
    <s v="PG-18895"/>
    <s v="Paul Gonzalez"/>
    <x v="0"/>
    <s v="United States"/>
    <s v="Richmond"/>
    <x v="17"/>
    <n v="23223"/>
    <x v="0"/>
    <s v="OFF-PA-10001534"/>
    <x v="1"/>
    <x v="10"/>
    <s v="Xerox 230"/>
    <n v="32.400000000000006"/>
    <n v="5"/>
    <n v="0"/>
    <n v="15.552000000000001"/>
  </r>
  <r>
    <n v="9690"/>
    <s v="US-2014-135986"/>
    <x v="3"/>
    <x v="308"/>
    <d v="2014-06-28T00:00:00"/>
    <s v="Standard Class"/>
    <s v="PG-18895"/>
    <s v="Paul Gonzalez"/>
    <x v="0"/>
    <s v="United States"/>
    <s v="Richmond"/>
    <x v="17"/>
    <n v="23223"/>
    <x v="0"/>
    <s v="TEC-PH-10003691"/>
    <x v="2"/>
    <x v="7"/>
    <s v="BlackBerry Q10"/>
    <n v="503.96"/>
    <n v="4"/>
    <n v="0"/>
    <n v="125.99000000000001"/>
  </r>
  <r>
    <n v="9691"/>
    <s v="CA-2014-140536"/>
    <x v="3"/>
    <x v="1095"/>
    <d v="2014-04-06T00:00:00"/>
    <s v="First Class"/>
    <s v="TA-21385"/>
    <s v="Tom Ashbrook"/>
    <x v="2"/>
    <s v="United States"/>
    <s v="New York City"/>
    <x v="15"/>
    <n v="10035"/>
    <x v="3"/>
    <s v="OFF-AR-10001545"/>
    <x v="1"/>
    <x v="6"/>
    <s v="Newell 326"/>
    <n v="7.04"/>
    <n v="4"/>
    <n v="0"/>
    <n v="2.0415999999999999"/>
  </r>
  <r>
    <n v="9692"/>
    <s v="CA-2012-130183"/>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s v="CA-2012-107902"/>
    <x v="1"/>
    <x v="834"/>
    <d v="2012-09-02T00:00:00"/>
    <s v="Standard Class"/>
    <s v="SM-20950"/>
    <s v="Suzanne McNair"/>
    <x v="1"/>
    <s v="United States"/>
    <s v="Fairfield"/>
    <x v="29"/>
    <n v="6824"/>
    <x v="3"/>
    <s v="OFF-ST-10001837"/>
    <x v="1"/>
    <x v="4"/>
    <s v="SAFCO Mobile Desk Side File, Wire Frame"/>
    <n v="470.35999999999996"/>
    <n v="11"/>
    <n v="0"/>
    <n v="122.2936"/>
  </r>
  <r>
    <n v="9694"/>
    <s v="CA-2014-130148"/>
    <x v="3"/>
    <x v="241"/>
    <d v="2014-09-29T00:00:00"/>
    <s v="Second Class"/>
    <s v="NK-18490"/>
    <s v="Neil Knudson"/>
    <x v="2"/>
    <s v="United States"/>
    <s v="San Francisco"/>
    <x v="1"/>
    <n v="94110"/>
    <x v="1"/>
    <s v="OFF-PA-10000551"/>
    <x v="1"/>
    <x v="10"/>
    <s v="Array Memo Cubes"/>
    <n v="31.08"/>
    <n v="6"/>
    <n v="0"/>
    <n v="15.229199999999999"/>
  </r>
  <r>
    <n v="9695"/>
    <s v="CA-2014-130148"/>
    <x v="3"/>
    <x v="241"/>
    <d v="2014-09-29T00:00:00"/>
    <s v="Second Class"/>
    <s v="NK-18490"/>
    <s v="Neil Knudson"/>
    <x v="2"/>
    <s v="United States"/>
    <s v="San Francisco"/>
    <x v="1"/>
    <n v="94110"/>
    <x v="1"/>
    <s v="OFF-SU-10001574"/>
    <x v="1"/>
    <x v="14"/>
    <s v="Acme Value Line Scissors"/>
    <n v="7.3"/>
    <n v="2"/>
    <n v="0"/>
    <n v="2.1899999999999995"/>
  </r>
  <r>
    <n v="9696"/>
    <s v="US-2013-151260"/>
    <x v="0"/>
    <x v="25"/>
    <d v="2013-12-15T00:00:00"/>
    <s v="First Class"/>
    <s v="SC-20695"/>
    <s v="Steve Chapman"/>
    <x v="1"/>
    <s v="United States"/>
    <s v="Springfield"/>
    <x v="24"/>
    <n v="45503"/>
    <x v="3"/>
    <s v="OFF-AP-10002892"/>
    <x v="1"/>
    <x v="9"/>
    <s v="Belkin F5C206VTEL 6 Outlet Surge"/>
    <n v="73.536000000000001"/>
    <n v="4"/>
    <n v="0.2"/>
    <n v="9.1919999999999931"/>
  </r>
  <r>
    <n v="9697"/>
    <s v="CA-2011-144281"/>
    <x v="2"/>
    <x v="1227"/>
    <d v="2011-06-15T00:00:00"/>
    <s v="Second Class"/>
    <s v="HK-14890"/>
    <s v="Heather Kirkland"/>
    <x v="1"/>
    <s v="United States"/>
    <s v="Detroit"/>
    <x v="12"/>
    <n v="48234"/>
    <x v="2"/>
    <s v="OFF-LA-10003930"/>
    <x v="1"/>
    <x v="2"/>
    <s v="Dot Matrix Printer Tape Reel Labels, White, 5000/Box"/>
    <n v="491.55"/>
    <n v="5"/>
    <n v="0"/>
    <n v="240.8595"/>
  </r>
  <r>
    <n v="9698"/>
    <s v="CA-2013-122511"/>
    <x v="0"/>
    <x v="21"/>
    <d v="2013-03-12T00:00:00"/>
    <s v="Same Day"/>
    <s v="BT-11485"/>
    <s v="Brad Thomas"/>
    <x v="2"/>
    <s v="United States"/>
    <s v="Philadelphia"/>
    <x v="9"/>
    <n v="19140"/>
    <x v="3"/>
    <s v="FUR-FU-10001037"/>
    <x v="0"/>
    <x v="5"/>
    <s v="DAX Charcoal/Nickel-Tone Document Frame, 5 x 7"/>
    <n v="30.336000000000002"/>
    <n v="4"/>
    <n v="0.2"/>
    <n v="9.48"/>
  </r>
  <r>
    <n v="9699"/>
    <s v="CA-2014-154116"/>
    <x v="3"/>
    <x v="934"/>
    <d v="2014-12-20T00:00:00"/>
    <s v="Standard Class"/>
    <s v="KM-16660"/>
    <s v="Khloe Miller"/>
    <x v="0"/>
    <s v="United States"/>
    <s v="Inglewood"/>
    <x v="1"/>
    <n v="90301"/>
    <x v="1"/>
    <s v="OFF-PA-10004569"/>
    <x v="1"/>
    <x v="10"/>
    <s v="Wirebound Message Books, Two 4 1/4&quot; x 5&quot; Forms per Page"/>
    <n v="22.830000000000002"/>
    <n v="3"/>
    <n v="0"/>
    <n v="10.7301"/>
  </r>
  <r>
    <n v="9700"/>
    <s v="CA-2014-154116"/>
    <x v="3"/>
    <x v="934"/>
    <d v="2014-12-20T00:00:00"/>
    <s v="Standard Class"/>
    <s v="KM-16660"/>
    <s v="Khloe Miller"/>
    <x v="0"/>
    <s v="United States"/>
    <s v="Inglewood"/>
    <x v="1"/>
    <n v="90301"/>
    <x v="1"/>
    <s v="OFF-AP-10000027"/>
    <x v="1"/>
    <x v="9"/>
    <s v="Hoover Commercial SteamVac"/>
    <n v="54.32"/>
    <n v="4"/>
    <n v="0"/>
    <n v="16.295999999999999"/>
  </r>
  <r>
    <n v="9701"/>
    <s v="CA-2014-154116"/>
    <x v="3"/>
    <x v="934"/>
    <d v="2014-12-20T00:00:00"/>
    <s v="Standard Class"/>
    <s v="KM-16660"/>
    <s v="Khloe Miller"/>
    <x v="0"/>
    <s v="United States"/>
    <s v="Inglewood"/>
    <x v="1"/>
    <n v="90301"/>
    <x v="1"/>
    <s v="TEC-PH-10000675"/>
    <x v="2"/>
    <x v="7"/>
    <s v="Panasonic KX TS3282B Corded phone"/>
    <n v="196.77600000000001"/>
    <n v="3"/>
    <n v="0.2"/>
    <n v="14.758199999999995"/>
  </r>
  <r>
    <n v="9702"/>
    <s v="CA-2013-105291"/>
    <x v="0"/>
    <x v="859"/>
    <d v="2013-11-05T00:00:00"/>
    <s v="Standard Class"/>
    <s v="SP-20920"/>
    <s v="Susan Pistek"/>
    <x v="0"/>
    <s v="United States"/>
    <s v="San Luis Obispo"/>
    <x v="1"/>
    <n v="93405"/>
    <x v="1"/>
    <s v="OFF-FA-10003059"/>
    <x v="1"/>
    <x v="13"/>
    <s v="Assorted Color Push Pins"/>
    <n v="3.62"/>
    <n v="2"/>
    <n v="0"/>
    <n v="1.1945999999999999"/>
  </r>
  <r>
    <n v="9703"/>
    <s v="CA-2014-147032"/>
    <x v="3"/>
    <x v="689"/>
    <d v="2014-08-05T00:00:00"/>
    <s v="Standard Class"/>
    <s v="LB-16795"/>
    <s v="Laurel Beltran"/>
    <x v="2"/>
    <s v="United States"/>
    <s v="Wilmington"/>
    <x v="13"/>
    <n v="19805"/>
    <x v="3"/>
    <s v="OFF-PA-10003256"/>
    <x v="1"/>
    <x v="10"/>
    <s v="Avery Personal Creations Heavyweight Cards"/>
    <n v="11.54"/>
    <n v="1"/>
    <n v="0"/>
    <n v="5.5391999999999992"/>
  </r>
  <r>
    <n v="9704"/>
    <s v="CA-2014-147032"/>
    <x v="3"/>
    <x v="689"/>
    <d v="2014-08-05T00:00:00"/>
    <s v="Standard Class"/>
    <s v="LB-16795"/>
    <s v="Laurel Beltran"/>
    <x v="2"/>
    <s v="United States"/>
    <s v="Wilmington"/>
    <x v="13"/>
    <n v="19805"/>
    <x v="3"/>
    <s v="OFF-BI-10003656"/>
    <x v="1"/>
    <x v="8"/>
    <s v="Fellowes PB200 Plastic Comb Binding Machine"/>
    <n v="849.95"/>
    <n v="5"/>
    <n v="0"/>
    <n v="390.97699999999998"/>
  </r>
  <r>
    <n v="9705"/>
    <s v="CA-2014-147032"/>
    <x v="3"/>
    <x v="689"/>
    <d v="2014-08-05T00:00:00"/>
    <s v="Standard Class"/>
    <s v="LB-16795"/>
    <s v="Laurel Beltran"/>
    <x v="2"/>
    <s v="United States"/>
    <s v="Wilmington"/>
    <x v="13"/>
    <n v="19805"/>
    <x v="3"/>
    <s v="OFF-BI-10002897"/>
    <x v="1"/>
    <x v="8"/>
    <s v="Black Avery Memo-Size 3-Ring Binder, 5 1/2&quot; x 8 1/2&quot;"/>
    <n v="11.01"/>
    <n v="3"/>
    <n v="0"/>
    <n v="5.3948999999999998"/>
  </r>
  <r>
    <n v="9706"/>
    <s v="CA-2014-125990"/>
    <x v="3"/>
    <x v="15"/>
    <d v="2014-10-24T00:00:00"/>
    <s v="Standard Class"/>
    <s v="JS-16030"/>
    <s v="Joy Smith"/>
    <x v="0"/>
    <s v="United States"/>
    <s v="San Francisco"/>
    <x v="1"/>
    <n v="94122"/>
    <x v="1"/>
    <s v="OFF-BI-10004826"/>
    <x v="1"/>
    <x v="8"/>
    <s v="JM Magazine Binder"/>
    <n v="39.624000000000009"/>
    <n v="3"/>
    <n v="0.2"/>
    <n v="13.868400000000001"/>
  </r>
  <r>
    <n v="9707"/>
    <s v="CA-2013-161746"/>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s v="CA-2013-161746"/>
    <x v="0"/>
    <x v="147"/>
    <d v="2013-10-28T00:00:00"/>
    <s v="Standard Class"/>
    <s v="CS-11950"/>
    <s v="Carlos Soltero"/>
    <x v="0"/>
    <s v="United States"/>
    <s v="Los Angeles"/>
    <x v="1"/>
    <n v="90045"/>
    <x v="1"/>
    <s v="OFF-AR-10000390"/>
    <x v="1"/>
    <x v="6"/>
    <s v="Newell Chalk Holder"/>
    <n v="12.39"/>
    <n v="3"/>
    <n v="0"/>
    <n v="5.6993999999999998"/>
  </r>
  <r>
    <n v="9709"/>
    <s v="CA-2013-161746"/>
    <x v="0"/>
    <x v="147"/>
    <d v="2013-10-28T00:00:00"/>
    <s v="Standard Class"/>
    <s v="CS-11950"/>
    <s v="Carlos Soltero"/>
    <x v="0"/>
    <s v="United States"/>
    <s v="Los Angeles"/>
    <x v="1"/>
    <n v="90045"/>
    <x v="1"/>
    <s v="FUR-FU-10003731"/>
    <x v="0"/>
    <x v="5"/>
    <s v="Eldon Expressions Wood and Plastic Desk Accessories, Oak"/>
    <n v="19.96"/>
    <n v="2"/>
    <n v="0"/>
    <n v="5.5888000000000009"/>
  </r>
  <r>
    <n v="9710"/>
    <s v="CA-2013-161746"/>
    <x v="0"/>
    <x v="147"/>
    <d v="2013-10-28T00:00:00"/>
    <s v="Standard Class"/>
    <s v="CS-11950"/>
    <s v="Carlos Soltero"/>
    <x v="0"/>
    <s v="United States"/>
    <s v="Los Angeles"/>
    <x v="1"/>
    <n v="90045"/>
    <x v="1"/>
    <s v="OFF-ST-10002743"/>
    <x v="1"/>
    <x v="4"/>
    <s v="SAFCO Boltless Steel Shelving"/>
    <n v="340.92"/>
    <n v="3"/>
    <n v="0"/>
    <n v="3.4091999999999842"/>
  </r>
  <r>
    <n v="9711"/>
    <s v="CA-2011-114251"/>
    <x v="2"/>
    <x v="1127"/>
    <d v="2011-11-10T00:00:00"/>
    <s v="Standard Class"/>
    <s v="MD-17350"/>
    <s v="Maribeth Dona"/>
    <x v="0"/>
    <s v="United States"/>
    <s v="Philadelphia"/>
    <x v="9"/>
    <n v="19143"/>
    <x v="3"/>
    <s v="FUR-FU-10001468"/>
    <x v="0"/>
    <x v="5"/>
    <s v="Tenex Antistatic Computer Chair Mats"/>
    <n v="273.56799999999998"/>
    <n v="2"/>
    <n v="0.2"/>
    <n v="-34.196000000000026"/>
  </r>
  <r>
    <n v="9712"/>
    <s v="CA-2011-114251"/>
    <x v="2"/>
    <x v="1127"/>
    <d v="2011-11-10T00:00:00"/>
    <s v="Standard Class"/>
    <s v="MD-17350"/>
    <s v="Maribeth Dona"/>
    <x v="0"/>
    <s v="United States"/>
    <s v="Philadelphia"/>
    <x v="9"/>
    <n v="19143"/>
    <x v="3"/>
    <s v="OFF-BI-10003684"/>
    <x v="1"/>
    <x v="8"/>
    <s v="Wilson Jones Legal Size Ring Binders"/>
    <n v="13.194000000000001"/>
    <n v="2"/>
    <n v="0.7"/>
    <n v="-8.7959999999999958"/>
  </r>
  <r>
    <n v="9713"/>
    <s v="CA-2011-114251"/>
    <x v="2"/>
    <x v="1127"/>
    <d v="2011-11-10T00:00:00"/>
    <s v="Standard Class"/>
    <s v="MD-17350"/>
    <s v="Maribeth Dona"/>
    <x v="0"/>
    <s v="United States"/>
    <s v="Philadelphia"/>
    <x v="9"/>
    <n v="19143"/>
    <x v="3"/>
    <s v="OFF-ST-10003716"/>
    <x v="1"/>
    <x v="4"/>
    <s v="Tennsco Double-Tier Lockers"/>
    <n v="1080.096"/>
    <n v="6"/>
    <n v="0.2"/>
    <n v="-94.508399999999995"/>
  </r>
  <r>
    <n v="9714"/>
    <s v="CA-2011-114251"/>
    <x v="2"/>
    <x v="1127"/>
    <d v="2011-11-10T00:00:00"/>
    <s v="Standard Class"/>
    <s v="MD-17350"/>
    <s v="Maribeth Dona"/>
    <x v="0"/>
    <s v="United States"/>
    <s v="Philadelphia"/>
    <x v="9"/>
    <n v="19143"/>
    <x v="3"/>
    <s v="TEC-AC-10001101"/>
    <x v="2"/>
    <x v="11"/>
    <s v="Sony 16GB Class 10 Micro SDHC R40 Memory Card"/>
    <n v="51.56"/>
    <n v="5"/>
    <n v="0.2"/>
    <n v="-6.4450000000000021"/>
  </r>
  <r>
    <n v="9715"/>
    <s v="CA-2011-114251"/>
    <x v="2"/>
    <x v="1127"/>
    <d v="2011-11-10T00:00:00"/>
    <s v="Standard Class"/>
    <s v="MD-17350"/>
    <s v="Maribeth Dona"/>
    <x v="0"/>
    <s v="United States"/>
    <s v="Philadelphia"/>
    <x v="9"/>
    <n v="19143"/>
    <x v="3"/>
    <s v="TEC-AC-10004864"/>
    <x v="2"/>
    <x v="11"/>
    <s v="Memorex Micro Travel Drive 32 GB"/>
    <n v="58.415999999999997"/>
    <n v="2"/>
    <n v="0.2"/>
    <n v="16.794600000000003"/>
  </r>
  <r>
    <n v="9716"/>
    <s v="CA-2013-116379"/>
    <x v="0"/>
    <x v="77"/>
    <d v="2013-11-13T00:00:00"/>
    <s v="Standard Class"/>
    <s v="LD-17005"/>
    <s v="Lisa DeCherney"/>
    <x v="0"/>
    <s v="United States"/>
    <s v="San Francisco"/>
    <x v="1"/>
    <n v="94122"/>
    <x v="1"/>
    <s v="OFF-BI-10001543"/>
    <x v="1"/>
    <x v="8"/>
    <s v="GBC VeloBinder Manual Binding System"/>
    <n v="57.584000000000003"/>
    <n v="2"/>
    <n v="0.2"/>
    <n v="20.154400000000003"/>
  </r>
  <r>
    <n v="9717"/>
    <s v="US-2013-144477"/>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s v="CA-2013-108210"/>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s v="CA-2013-108210"/>
    <x v="0"/>
    <x v="198"/>
    <d v="2013-06-01T00:00:00"/>
    <s v="Same Day"/>
    <s v="AT-10735"/>
    <s v="Annie Thurman"/>
    <x v="0"/>
    <s v="United States"/>
    <s v="Houston"/>
    <x v="5"/>
    <n v="77041"/>
    <x v="2"/>
    <s v="TEC-AC-10000109"/>
    <x v="2"/>
    <x v="11"/>
    <s v="Sony Micro Vault Click 16 GB USB 2.0 Flash Drive"/>
    <n v="223.96"/>
    <n v="5"/>
    <n v="0.2"/>
    <n v="11.198000000000015"/>
  </r>
  <r>
    <n v="9720"/>
    <s v="CA-2014-166835"/>
    <x v="3"/>
    <x v="105"/>
    <d v="2014-11-15T00:00:00"/>
    <s v="Second Class"/>
    <s v="DK-13375"/>
    <s v="Dennis Kane"/>
    <x v="0"/>
    <s v="United States"/>
    <s v="Lancaster"/>
    <x v="9"/>
    <n v="17602"/>
    <x v="3"/>
    <s v="OFF-ST-10002574"/>
    <x v="1"/>
    <x v="4"/>
    <s v="SAFCO Commercial Wire Shelving, Black"/>
    <n v="221.024"/>
    <n v="2"/>
    <n v="0.2"/>
    <n v="-55.256"/>
  </r>
  <r>
    <n v="9721"/>
    <s v="CA-2013-119641"/>
    <x v="0"/>
    <x v="897"/>
    <d v="2013-09-27T00:00:00"/>
    <s v="Standard Class"/>
    <s v="CS-12250"/>
    <s v="Chris Selesnick"/>
    <x v="1"/>
    <s v="United States"/>
    <s v="Green Bay"/>
    <x v="6"/>
    <n v="54302"/>
    <x v="2"/>
    <s v="FUR-FU-10002445"/>
    <x v="0"/>
    <x v="5"/>
    <s v="DAX Two-Tone Rosewood/Black Document Frame, Desktop, 5 x 7"/>
    <n v="18.96"/>
    <n v="2"/>
    <n v="0"/>
    <n v="7.5840000000000014"/>
  </r>
  <r>
    <n v="9722"/>
    <s v="CA-2013-105781"/>
    <x v="0"/>
    <x v="595"/>
    <d v="2013-02-20T00:00:00"/>
    <s v="Standard Class"/>
    <s v="JF-15565"/>
    <s v="Jill Fjeld"/>
    <x v="0"/>
    <s v="United States"/>
    <s v="New York City"/>
    <x v="15"/>
    <n v="10024"/>
    <x v="3"/>
    <s v="FUR-CH-10001802"/>
    <x v="0"/>
    <x v="1"/>
    <s v="Hon Every-Day Chair Series Swivel Task Chairs"/>
    <n v="326.64600000000002"/>
    <n v="3"/>
    <n v="0.1"/>
    <n v="39.923399999999994"/>
  </r>
  <r>
    <n v="9723"/>
    <s v="CA-2013-105781"/>
    <x v="0"/>
    <x v="595"/>
    <d v="2013-02-20T00:00:00"/>
    <s v="Standard Class"/>
    <s v="JF-15565"/>
    <s v="Jill Fjeld"/>
    <x v="0"/>
    <s v="United States"/>
    <s v="New York City"/>
    <x v="15"/>
    <n v="10024"/>
    <x v="3"/>
    <s v="TEC-AC-10003628"/>
    <x v="2"/>
    <x v="11"/>
    <s v="Logitech 910-002974 M325 Wireless Mouse for Web Scrolling"/>
    <n v="89.97"/>
    <n v="3"/>
    <n v="0"/>
    <n v="39.586800000000011"/>
  </r>
  <r>
    <n v="9724"/>
    <s v="CA-2011-101364"/>
    <x v="2"/>
    <x v="1091"/>
    <d v="2011-12-26T00:00:00"/>
    <s v="Standard Class"/>
    <s v="TW-21025"/>
    <s v="Tamara Willingham"/>
    <x v="2"/>
    <s v="United States"/>
    <s v="New York City"/>
    <x v="15"/>
    <n v="10011"/>
    <x v="3"/>
    <s v="OFF-BI-10003984"/>
    <x v="1"/>
    <x v="8"/>
    <s v="Lock-Up Easel 'Spel-Binder'"/>
    <n v="296.71200000000005"/>
    <n v="13"/>
    <n v="0.2"/>
    <n v="100.14029999999998"/>
  </r>
  <r>
    <n v="9725"/>
    <s v="CA-2012-117898"/>
    <x v="1"/>
    <x v="901"/>
    <d v="2012-12-11T00:00:00"/>
    <s v="Standard Class"/>
    <s v="TB-21250"/>
    <s v="Tim Brockman"/>
    <x v="0"/>
    <s v="United States"/>
    <s v="Bloomington"/>
    <x v="10"/>
    <n v="61701"/>
    <x v="2"/>
    <s v="OFF-EN-10004459"/>
    <x v="1"/>
    <x v="12"/>
    <s v="Security-Tint Envelopes"/>
    <n v="12.224"/>
    <n v="2"/>
    <n v="0.2"/>
    <n v="4.4311999999999996"/>
  </r>
  <r>
    <n v="9726"/>
    <s v="CA-2014-142293"/>
    <x v="3"/>
    <x v="697"/>
    <d v="2014-09-21T00:00:00"/>
    <s v="First Class"/>
    <s v="SC-20380"/>
    <s v="Shahid Collister"/>
    <x v="0"/>
    <s v="United States"/>
    <s v="Boise"/>
    <x v="45"/>
    <n v="83704"/>
    <x v="1"/>
    <s v="TEC-AC-10001109"/>
    <x v="2"/>
    <x v="11"/>
    <s v="Logitech Trackman Marble Mouse"/>
    <n v="89.97"/>
    <n v="3"/>
    <n v="0"/>
    <n v="37.787400000000005"/>
  </r>
  <r>
    <n v="9727"/>
    <s v="CA-2014-167395"/>
    <x v="3"/>
    <x v="574"/>
    <d v="2014-12-05T00:00:00"/>
    <s v="First Class"/>
    <s v="KM-16720"/>
    <s v="Kunst Miller"/>
    <x v="0"/>
    <s v="United States"/>
    <s v="Lowell"/>
    <x v="31"/>
    <n v="1852"/>
    <x v="3"/>
    <s v="OFF-AP-10001293"/>
    <x v="1"/>
    <x v="9"/>
    <s v="Belkin 8 Outlet Surge Protector"/>
    <n v="286.85999999999996"/>
    <n v="7"/>
    <n v="0"/>
    <n v="80.320799999999991"/>
  </r>
  <r>
    <n v="9728"/>
    <s v="CA-2014-167395"/>
    <x v="3"/>
    <x v="574"/>
    <d v="2014-12-05T00:00:00"/>
    <s v="First Class"/>
    <s v="KM-16720"/>
    <s v="Kunst Miller"/>
    <x v="0"/>
    <s v="United States"/>
    <s v="Lowell"/>
    <x v="31"/>
    <n v="1852"/>
    <x v="3"/>
    <s v="TEC-PH-10004977"/>
    <x v="2"/>
    <x v="7"/>
    <s v="GE 30524EE4"/>
    <n v="979.95"/>
    <n v="5"/>
    <n v="0"/>
    <n v="284.18549999999993"/>
  </r>
  <r>
    <n v="9729"/>
    <s v="CA-2014-167395"/>
    <x v="3"/>
    <x v="574"/>
    <d v="2014-12-05T00:00:00"/>
    <s v="First Class"/>
    <s v="KM-16720"/>
    <s v="Kunst Miller"/>
    <x v="0"/>
    <s v="United States"/>
    <s v="Lowell"/>
    <x v="31"/>
    <n v="1852"/>
    <x v="3"/>
    <s v="OFF-SU-10001935"/>
    <x v="1"/>
    <x v="14"/>
    <s v="Staples"/>
    <n v="4.3600000000000003"/>
    <n v="2"/>
    <n v="0"/>
    <n v="0.17439999999999944"/>
  </r>
  <r>
    <n v="9730"/>
    <s v="CA-2011-111962"/>
    <x v="2"/>
    <x v="411"/>
    <d v="2011-10-04T00:00:00"/>
    <s v="Standard Class"/>
    <s v="EB-14170"/>
    <s v="Evan Bailliet"/>
    <x v="0"/>
    <s v="United States"/>
    <s v="Seattle"/>
    <x v="4"/>
    <n v="98115"/>
    <x v="1"/>
    <s v="OFF-BI-10001308"/>
    <x v="1"/>
    <x v="8"/>
    <s v="GBC Standard Plastic Binding Systems' Combs"/>
    <n v="10.048000000000002"/>
    <n v="2"/>
    <n v="0.2"/>
    <n v="3.1399999999999988"/>
  </r>
  <r>
    <n v="9731"/>
    <s v="CA-2011-111962"/>
    <x v="2"/>
    <x v="411"/>
    <d v="2011-10-04T00:00:00"/>
    <s v="Standard Class"/>
    <s v="EB-14170"/>
    <s v="Evan Bailliet"/>
    <x v="0"/>
    <s v="United States"/>
    <s v="Seattle"/>
    <x v="4"/>
    <n v="98115"/>
    <x v="1"/>
    <s v="OFF-ST-10000046"/>
    <x v="1"/>
    <x v="4"/>
    <s v="Fellowes Super Stor/Drawer Files"/>
    <n v="807.75"/>
    <n v="5"/>
    <n v="0"/>
    <n v="153.47250000000003"/>
  </r>
  <r>
    <n v="9732"/>
    <s v="CA-2014-124261"/>
    <x v="3"/>
    <x v="237"/>
    <d v="2014-11-20T00:00:00"/>
    <s v="Standard Class"/>
    <s v="JE-15715"/>
    <s v="Joe Elijah"/>
    <x v="0"/>
    <s v="United States"/>
    <s v="Los Angeles"/>
    <x v="1"/>
    <n v="90049"/>
    <x v="1"/>
    <s v="OFF-AR-10003504"/>
    <x v="1"/>
    <x v="6"/>
    <s v="Newell 347"/>
    <n v="34.24"/>
    <n v="8"/>
    <n v="0"/>
    <n v="9.9295999999999971"/>
  </r>
  <r>
    <n v="9733"/>
    <s v="CA-2011-114321"/>
    <x v="2"/>
    <x v="1071"/>
    <d v="2011-08-25T00:00:00"/>
    <s v="Standard Class"/>
    <s v="NC-18535"/>
    <s v="Nick Crebassa"/>
    <x v="1"/>
    <s v="United States"/>
    <s v="Hampton"/>
    <x v="17"/>
    <n v="23666"/>
    <x v="0"/>
    <s v="FUR-CH-10001797"/>
    <x v="0"/>
    <x v="1"/>
    <s v="Safco Chair Connectors, 6/Carton"/>
    <n v="500.23999999999995"/>
    <n v="13"/>
    <n v="0"/>
    <n v="145.06959999999992"/>
  </r>
  <r>
    <n v="9734"/>
    <s v="CA-2011-114321"/>
    <x v="2"/>
    <x v="1071"/>
    <d v="2011-08-25T00:00:00"/>
    <s v="Standard Class"/>
    <s v="NC-18535"/>
    <s v="Nick Crebassa"/>
    <x v="1"/>
    <s v="United States"/>
    <s v="Hampton"/>
    <x v="17"/>
    <n v="23666"/>
    <x v="0"/>
    <s v="OFF-PA-10000246"/>
    <x v="1"/>
    <x v="10"/>
    <s v="Riverleaf Stik-Withit Designer Note Cubes"/>
    <n v="20.12"/>
    <n v="2"/>
    <n v="0"/>
    <n v="9.2552000000000003"/>
  </r>
  <r>
    <n v="9735"/>
    <s v="CA-2011-114321"/>
    <x v="2"/>
    <x v="1071"/>
    <d v="2011-08-25T00:00:00"/>
    <s v="Standard Class"/>
    <s v="NC-18535"/>
    <s v="Nick Crebassa"/>
    <x v="1"/>
    <s v="United States"/>
    <s v="Hampton"/>
    <x v="17"/>
    <n v="23666"/>
    <x v="0"/>
    <s v="OFF-BI-10001359"/>
    <x v="1"/>
    <x v="8"/>
    <s v="GBC DocuBind TL300 Electric Binding System"/>
    <n v="896.99"/>
    <n v="1"/>
    <n v="0"/>
    <n v="421.58529999999996"/>
  </r>
  <r>
    <n v="9736"/>
    <s v="CA-2011-128062"/>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s v="US-2012-100069"/>
    <x v="1"/>
    <x v="685"/>
    <d v="2012-07-03T00:00:00"/>
    <s v="Standard Class"/>
    <s v="NF-18475"/>
    <s v="Neil Französisch"/>
    <x v="2"/>
    <s v="United States"/>
    <s v="Omaha"/>
    <x v="8"/>
    <n v="68104"/>
    <x v="2"/>
    <s v="TEC-PH-10004667"/>
    <x v="2"/>
    <x v="7"/>
    <s v="Cisco 8x8 Inc. 6753i IP Business Phone System"/>
    <n v="269.98"/>
    <n v="2"/>
    <n v="0"/>
    <n v="72.894599999999997"/>
  </r>
  <r>
    <n v="9738"/>
    <s v="CA-2014-129294"/>
    <x v="3"/>
    <x v="633"/>
    <d v="2014-03-22T00:00:00"/>
    <s v="Standard Class"/>
    <s v="KD-16615"/>
    <s v="Ken Dana"/>
    <x v="1"/>
    <s v="United States"/>
    <s v="Los Angeles"/>
    <x v="1"/>
    <n v="90032"/>
    <x v="1"/>
    <s v="OFF-ST-10002615"/>
    <x v="1"/>
    <x v="4"/>
    <s v="Dual Level, Single-Width Filing Carts"/>
    <n v="310.12"/>
    <n v="2"/>
    <n v="0"/>
    <n v="80.631200000000007"/>
  </r>
  <r>
    <n v="9739"/>
    <s v="CA-2014-129294"/>
    <x v="3"/>
    <x v="633"/>
    <d v="2014-03-22T00:00:00"/>
    <s v="Standard Class"/>
    <s v="KD-16615"/>
    <s v="Ken Dana"/>
    <x v="1"/>
    <s v="United States"/>
    <s v="Los Angeles"/>
    <x v="1"/>
    <n v="90032"/>
    <x v="1"/>
    <s v="OFF-BI-10004236"/>
    <x v="1"/>
    <x v="8"/>
    <s v="XtraLife ClearVue Slant-D Ring Binder, White, 3&quot;"/>
    <n v="70.463999999999999"/>
    <n v="6"/>
    <n v="0.2"/>
    <n v="22.900799999999997"/>
  </r>
  <r>
    <n v="9740"/>
    <s v="CA-2014-129294"/>
    <x v="3"/>
    <x v="633"/>
    <d v="2014-03-22T00:00:00"/>
    <s v="Standard Class"/>
    <s v="KD-16615"/>
    <s v="Ken Dana"/>
    <x v="1"/>
    <s v="United States"/>
    <s v="Los Angeles"/>
    <x v="1"/>
    <n v="90032"/>
    <x v="1"/>
    <s v="OFF-BI-10001757"/>
    <x v="1"/>
    <x v="8"/>
    <s v="Pressboard Hanging Data Binders for Unburst Sheets"/>
    <n v="19.68"/>
    <n v="5"/>
    <n v="0.2"/>
    <n v="6.8879999999999981"/>
  </r>
  <r>
    <n v="9741"/>
    <s v="CA-2014-129294"/>
    <x v="3"/>
    <x v="633"/>
    <d v="2014-03-22T00:00:00"/>
    <s v="Standard Class"/>
    <s v="KD-16615"/>
    <s v="Ken Dana"/>
    <x v="1"/>
    <s v="United States"/>
    <s v="Los Angeles"/>
    <x v="1"/>
    <n v="90032"/>
    <x v="1"/>
    <s v="OFF-AP-10001154"/>
    <x v="1"/>
    <x v="9"/>
    <s v="Bionaire Personal Warm Mist Humidifier/Vaporizer"/>
    <n v="140.67000000000002"/>
    <n v="3"/>
    <n v="0"/>
    <n v="54.861300000000007"/>
  </r>
  <r>
    <n v="9742"/>
    <s v="CA-2012-117086"/>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s v="CA-2014-131303"/>
    <x v="3"/>
    <x v="354"/>
    <d v="2014-12-03T00:00:00"/>
    <s v="Standard Class"/>
    <s v="EP-13915"/>
    <s v="Emily Phan"/>
    <x v="0"/>
    <s v="United States"/>
    <s v="San Diego"/>
    <x v="1"/>
    <n v="92037"/>
    <x v="1"/>
    <s v="OFF-LA-10001074"/>
    <x v="1"/>
    <x v="2"/>
    <s v="Round Specialty Laser Printer Labels"/>
    <n v="62.65"/>
    <n v="5"/>
    <n v="0"/>
    <n v="29.445499999999996"/>
  </r>
  <r>
    <n v="9744"/>
    <s v="CA-2013-137127"/>
    <x v="0"/>
    <x v="950"/>
    <d v="2013-06-23T00:00:00"/>
    <s v="Standard Class"/>
    <s v="JJ-15445"/>
    <s v="Jennifer Jackson"/>
    <x v="0"/>
    <s v="United States"/>
    <s v="Newark"/>
    <x v="13"/>
    <n v="19711"/>
    <x v="3"/>
    <s v="OFF-LA-10001641"/>
    <x v="1"/>
    <x v="2"/>
    <s v="Avery 518"/>
    <n v="9.4499999999999993"/>
    <n v="3"/>
    <n v="0"/>
    <n v="4.5359999999999996"/>
  </r>
  <r>
    <n v="9745"/>
    <s v="CA-2014-141782"/>
    <x v="3"/>
    <x v="276"/>
    <d v="2014-01-26T00:00:00"/>
    <s v="Standard Class"/>
    <s v="BE-11410"/>
    <s v="Bobby Elias"/>
    <x v="0"/>
    <s v="United States"/>
    <s v="Aurora"/>
    <x v="10"/>
    <n v="60505"/>
    <x v="2"/>
    <s v="OFF-EN-10002230"/>
    <x v="1"/>
    <x v="12"/>
    <s v="Airmail Envelopes"/>
    <n v="268.57600000000002"/>
    <n v="4"/>
    <n v="0.2"/>
    <n v="90.64439999999999"/>
  </r>
  <r>
    <n v="9746"/>
    <s v="CA-2014-137505"/>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s v="CA-2014-137505"/>
    <x v="3"/>
    <x v="221"/>
    <d v="2014-11-25T00:00:00"/>
    <s v="Same Day"/>
    <s v="BP-11290"/>
    <s v="Beth Paige"/>
    <x v="0"/>
    <s v="United States"/>
    <s v="Los Angeles"/>
    <x v="1"/>
    <n v="90008"/>
    <x v="1"/>
    <s v="FUR-TA-10001676"/>
    <x v="0"/>
    <x v="3"/>
    <s v="Hon 61000 Series Interactive Training Tables"/>
    <n v="71.088000000000008"/>
    <n v="2"/>
    <n v="0.2"/>
    <n v="-1.7772000000000041"/>
  </r>
  <r>
    <n v="9748"/>
    <s v="US-2011-140914"/>
    <x v="2"/>
    <x v="7"/>
    <d v="2011-11-15T00:00:00"/>
    <s v="Standard Class"/>
    <s v="BH-11710"/>
    <s v="Brosina Hoffman"/>
    <x v="0"/>
    <s v="United States"/>
    <s v="Chicago"/>
    <x v="10"/>
    <n v="60653"/>
    <x v="2"/>
    <s v="FUR-FU-10000175"/>
    <x v="0"/>
    <x v="5"/>
    <s v="DAX Wood Document Frame."/>
    <n v="10.984000000000002"/>
    <n v="2"/>
    <n v="0.6"/>
    <n v="-7.9634"/>
  </r>
  <r>
    <n v="9749"/>
    <s v="US-2011-140914"/>
    <x v="2"/>
    <x v="7"/>
    <d v="2011-11-15T00:00:00"/>
    <s v="Standard Class"/>
    <s v="BH-11710"/>
    <s v="Brosina Hoffman"/>
    <x v="0"/>
    <s v="United States"/>
    <s v="Chicago"/>
    <x v="10"/>
    <n v="60653"/>
    <x v="2"/>
    <s v="FUR-CH-10003379"/>
    <x v="0"/>
    <x v="1"/>
    <s v="Global Commerce Series High-Back Swivel/Tilt Chairs"/>
    <n v="797.94399999999996"/>
    <n v="4"/>
    <n v="0.3"/>
    <n v="-56.995999999999981"/>
  </r>
  <r>
    <n v="9750"/>
    <s v="CA-2013-158358"/>
    <x v="0"/>
    <x v="758"/>
    <d v="2013-03-09T00:00:00"/>
    <s v="Standard Class"/>
    <s v="EM-13810"/>
    <s v="Eleni McCrary"/>
    <x v="1"/>
    <s v="United States"/>
    <s v="Dover"/>
    <x v="38"/>
    <n v="3820"/>
    <x v="3"/>
    <s v="TEC-AC-10002567"/>
    <x v="2"/>
    <x v="11"/>
    <s v="Logitech G602 Wireless Gaming Mouse"/>
    <n v="159.97999999999999"/>
    <n v="2"/>
    <n v="0"/>
    <n v="57.592799999999997"/>
  </r>
  <r>
    <n v="9751"/>
    <s v="CA-2013-113390"/>
    <x v="0"/>
    <x v="1228"/>
    <d v="2013-10-16T00:00:00"/>
    <s v="Standard Class"/>
    <s v="EP-13915"/>
    <s v="Emily Phan"/>
    <x v="0"/>
    <s v="United States"/>
    <s v="Chicago"/>
    <x v="10"/>
    <n v="60610"/>
    <x v="2"/>
    <s v="OFF-AR-10003183"/>
    <x v="1"/>
    <x v="6"/>
    <s v="Avery Fluorescent Highlighter Four-Color Set"/>
    <n v="5.3440000000000003"/>
    <n v="2"/>
    <n v="0.2"/>
    <n v="0.66799999999999948"/>
  </r>
  <r>
    <n v="9752"/>
    <s v="CA-2013-113390"/>
    <x v="0"/>
    <x v="1228"/>
    <d v="2013-10-16T00:00:00"/>
    <s v="Standard Class"/>
    <s v="EP-13915"/>
    <s v="Emily Phan"/>
    <x v="0"/>
    <s v="United States"/>
    <s v="Chicago"/>
    <x v="10"/>
    <n v="60610"/>
    <x v="2"/>
    <s v="OFF-AR-10001446"/>
    <x v="1"/>
    <x v="6"/>
    <s v="Newell 309"/>
    <n v="27.72"/>
    <n v="3"/>
    <n v="0.2"/>
    <n v="3.4649999999999999"/>
  </r>
  <r>
    <n v="9753"/>
    <s v="US-2013-158680"/>
    <x v="0"/>
    <x v="949"/>
    <d v="2013-07-03T00:00:00"/>
    <s v="First Class"/>
    <s v="NZ-18565"/>
    <s v="Nick Zandusky"/>
    <x v="2"/>
    <s v="United States"/>
    <s v="Seattle"/>
    <x v="4"/>
    <n v="98115"/>
    <x v="1"/>
    <s v="OFF-BI-10000145"/>
    <x v="1"/>
    <x v="8"/>
    <s v="Zipper Ring Binder Pockets"/>
    <n v="2.4960000000000004"/>
    <n v="1"/>
    <n v="0.2"/>
    <n v="0.90479999999999983"/>
  </r>
  <r>
    <n v="9754"/>
    <s v="CA-2014-113705"/>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s v="CA-2014-113705"/>
    <x v="3"/>
    <x v="996"/>
    <d v="2014-03-30T00:00:00"/>
    <s v="Second Class"/>
    <s v="LC-16870"/>
    <s v="Lena Cacioppo"/>
    <x v="0"/>
    <s v="United States"/>
    <s v="Richmond"/>
    <x v="17"/>
    <n v="23223"/>
    <x v="0"/>
    <s v="OFF-BI-10001679"/>
    <x v="1"/>
    <x v="8"/>
    <s v="GBC Instant Index System for Binding Systems"/>
    <n v="17.760000000000002"/>
    <n v="2"/>
    <n v="0"/>
    <n v="8.8800000000000008"/>
  </r>
  <r>
    <n v="9756"/>
    <s v="CA-2014-113705"/>
    <x v="3"/>
    <x v="996"/>
    <d v="2014-03-30T00:00:00"/>
    <s v="Second Class"/>
    <s v="LC-16870"/>
    <s v="Lena Cacioppo"/>
    <x v="0"/>
    <s v="United States"/>
    <s v="Richmond"/>
    <x v="17"/>
    <n v="23223"/>
    <x v="0"/>
    <s v="OFF-ST-10001128"/>
    <x v="1"/>
    <x v="4"/>
    <s v="Carina Mini System Audio Rack, Model AR050B"/>
    <n v="332.94"/>
    <n v="3"/>
    <n v="0"/>
    <n v="9.9882000000000204"/>
  </r>
  <r>
    <n v="9757"/>
    <s v="CA-2014-113705"/>
    <x v="3"/>
    <x v="996"/>
    <d v="2014-03-30T00:00:00"/>
    <s v="Second Class"/>
    <s v="LC-16870"/>
    <s v="Lena Cacioppo"/>
    <x v="0"/>
    <s v="United States"/>
    <s v="Richmond"/>
    <x v="17"/>
    <n v="23223"/>
    <x v="0"/>
    <s v="FUR-TA-10002533"/>
    <x v="0"/>
    <x v="3"/>
    <s v="BPI Conference Tables"/>
    <n v="292.10000000000002"/>
    <n v="2"/>
    <n v="0"/>
    <n v="58.419999999999987"/>
  </r>
  <r>
    <n v="9758"/>
    <s v="CA-2014-113705"/>
    <x v="3"/>
    <x v="996"/>
    <d v="2014-03-30T00:00:00"/>
    <s v="Second Class"/>
    <s v="LC-16870"/>
    <s v="Lena Cacioppo"/>
    <x v="0"/>
    <s v="United States"/>
    <s v="Richmond"/>
    <x v="17"/>
    <n v="23223"/>
    <x v="0"/>
    <s v="TEC-PH-10004006"/>
    <x v="2"/>
    <x v="7"/>
    <s v="Panasonic KX - TS880B Telephone"/>
    <n v="206.1"/>
    <n v="5"/>
    <n v="0"/>
    <n v="55.647000000000006"/>
  </r>
  <r>
    <n v="9759"/>
    <s v="CA-2014-113705"/>
    <x v="3"/>
    <x v="996"/>
    <d v="2014-03-30T00:00:00"/>
    <s v="Second Class"/>
    <s v="LC-16870"/>
    <s v="Lena Cacioppo"/>
    <x v="0"/>
    <s v="United States"/>
    <s v="Richmond"/>
    <x v="17"/>
    <n v="23223"/>
    <x v="0"/>
    <s v="OFF-PA-10002615"/>
    <x v="1"/>
    <x v="10"/>
    <s v="Ampad Gold Fibre Wirebound Steno Books, 6&quot; x 9&quot;, Gregg Ruled"/>
    <n v="17.64"/>
    <n v="4"/>
    <n v="0"/>
    <n v="8.1143999999999998"/>
  </r>
  <r>
    <n v="9760"/>
    <s v="CA-2013-14691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s v="CA-2014-159135"/>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s v="CA-2011-121762"/>
    <x v="2"/>
    <x v="1047"/>
    <d v="2011-02-19T00:00:00"/>
    <s v="Standard Class"/>
    <s v="ML-17395"/>
    <s v="Marina Lichtenstein"/>
    <x v="1"/>
    <s v="United States"/>
    <s v="Seattle"/>
    <x v="4"/>
    <n v="98103"/>
    <x v="1"/>
    <s v="TEC-AC-10000736"/>
    <x v="2"/>
    <x v="11"/>
    <s v="Logitech G600 MMO Gaming Mouse"/>
    <n v="239.96999999999997"/>
    <n v="3"/>
    <n v="0"/>
    <n v="86.389199999999988"/>
  </r>
  <r>
    <n v="9763"/>
    <s v="CA-2011-121762"/>
    <x v="2"/>
    <x v="1047"/>
    <d v="2011-02-19T00:00:00"/>
    <s v="Standard Class"/>
    <s v="ML-17395"/>
    <s v="Marina Lichtenstein"/>
    <x v="1"/>
    <s v="United States"/>
    <s v="Seattle"/>
    <x v="4"/>
    <n v="98103"/>
    <x v="1"/>
    <s v="OFF-AP-10001293"/>
    <x v="1"/>
    <x v="9"/>
    <s v="Belkin 8 Outlet Surge Protector"/>
    <n v="81.96"/>
    <n v="2"/>
    <n v="0"/>
    <n v="22.948799999999999"/>
  </r>
  <r>
    <n v="9764"/>
    <s v="CA-2011-121762"/>
    <x v="2"/>
    <x v="1047"/>
    <d v="2011-02-19T00:00:00"/>
    <s v="Standard Class"/>
    <s v="ML-17395"/>
    <s v="Marina Lichtenstein"/>
    <x v="1"/>
    <s v="United States"/>
    <s v="Seattle"/>
    <x v="4"/>
    <n v="98103"/>
    <x v="1"/>
    <s v="OFF-SU-10000157"/>
    <x v="1"/>
    <x v="14"/>
    <s v="Compact Automatic Electric Letter Opener"/>
    <n v="238.62"/>
    <n v="2"/>
    <n v="0"/>
    <n v="4.7724000000000046"/>
  </r>
  <r>
    <n v="9765"/>
    <s v="CA-2011-123855"/>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s v="CA-2014-101959"/>
    <x v="3"/>
    <x v="1230"/>
    <d v="2014-03-07T00:00:00"/>
    <s v="Standard Class"/>
    <s v="DB-13660"/>
    <s v="Duane Benoit"/>
    <x v="0"/>
    <s v="United States"/>
    <s v="Middletown"/>
    <x v="29"/>
    <n v="6457"/>
    <x v="3"/>
    <s v="OFF-BI-10001757"/>
    <x v="1"/>
    <x v="8"/>
    <s v="Pressboard Hanging Data Binders for Unburst Sheets"/>
    <n v="9.84"/>
    <n v="2"/>
    <n v="0"/>
    <n v="4.7231999999999994"/>
  </r>
  <r>
    <n v="9767"/>
    <s v="CA-2014-101959"/>
    <x v="3"/>
    <x v="1230"/>
    <d v="2014-03-07T00:00:00"/>
    <s v="Standard Class"/>
    <s v="DB-13660"/>
    <s v="Duane Benoit"/>
    <x v="0"/>
    <s v="United States"/>
    <s v="Middletown"/>
    <x v="29"/>
    <n v="6457"/>
    <x v="3"/>
    <s v="OFF-PA-10002137"/>
    <x v="1"/>
    <x v="10"/>
    <s v="Southworth 100% Résumé Paper, 24lb."/>
    <n v="7.78"/>
    <n v="1"/>
    <n v="0"/>
    <n v="3.5009999999999994"/>
  </r>
  <r>
    <n v="9768"/>
    <s v="CA-2014-102659"/>
    <x v="3"/>
    <x v="34"/>
    <d v="2014-12-16T00:00:00"/>
    <s v="Standard Class"/>
    <s v="LW-17215"/>
    <s v="Luke Weiss"/>
    <x v="0"/>
    <s v="United States"/>
    <s v="Grand Rapids"/>
    <x v="12"/>
    <n v="49505"/>
    <x v="2"/>
    <s v="OFF-BI-10000088"/>
    <x v="1"/>
    <x v="8"/>
    <s v="GBC Imprintable Covers"/>
    <n v="54.900000000000006"/>
    <n v="5"/>
    <n v="0"/>
    <n v="26.901000000000003"/>
  </r>
  <r>
    <n v="9769"/>
    <s v="CA-2014-142328"/>
    <x v="3"/>
    <x v="226"/>
    <d v="2014-12-15T00:00:00"/>
    <s v="Standard Class"/>
    <s v="TC-21535"/>
    <s v="Tracy Collins"/>
    <x v="2"/>
    <s v="United States"/>
    <s v="San Francisco"/>
    <x v="1"/>
    <n v="94122"/>
    <x v="1"/>
    <s v="OFF-PA-10000380"/>
    <x v="1"/>
    <x v="10"/>
    <s v="REDIFORM Incoming/Outgoing Call Register, 11&quot; X 8 1/2&quot;, 100 Messages"/>
    <n v="50.04"/>
    <n v="6"/>
    <n v="0"/>
    <n v="25.02"/>
  </r>
  <r>
    <n v="9770"/>
    <s v="CA-2013-123533"/>
    <x v="0"/>
    <x v="390"/>
    <d v="2013-12-01T00:00:00"/>
    <s v="Standard Class"/>
    <s v="SC-20050"/>
    <s v="Sample Company A"/>
    <x v="2"/>
    <s v="United States"/>
    <s v="Hialeah"/>
    <x v="2"/>
    <n v="33012"/>
    <x v="0"/>
    <s v="FUR-BO-10001619"/>
    <x v="0"/>
    <x v="0"/>
    <s v="O'Sullivan Cherrywood Estates Traditional Bookcase"/>
    <n v="339.92000000000007"/>
    <n v="5"/>
    <n v="0.2"/>
    <n v="8.4979999999999762"/>
  </r>
  <r>
    <n v="9771"/>
    <s v="CA-2013-123533"/>
    <x v="0"/>
    <x v="390"/>
    <d v="2013-12-01T00:00:00"/>
    <s v="Standard Class"/>
    <s v="SC-20050"/>
    <s v="Sample Company A"/>
    <x v="2"/>
    <s v="United States"/>
    <s v="Hialeah"/>
    <x v="2"/>
    <n v="33012"/>
    <x v="0"/>
    <s v="OFF-PA-10001609"/>
    <x v="1"/>
    <x v="10"/>
    <s v="Tops Wirebound Message Log Books"/>
    <n v="10.528"/>
    <n v="4"/>
    <n v="0.2"/>
    <n v="3.4215999999999993"/>
  </r>
  <r>
    <n v="9772"/>
    <s v="CA-2013-123533"/>
    <x v="0"/>
    <x v="390"/>
    <d v="2013-12-01T00:00:00"/>
    <s v="Standard Class"/>
    <s v="SC-20050"/>
    <s v="Sample Company A"/>
    <x v="2"/>
    <s v="United States"/>
    <s v="Hialeah"/>
    <x v="2"/>
    <n v="33012"/>
    <x v="0"/>
    <s v="OFF-AP-10002765"/>
    <x v="1"/>
    <x v="9"/>
    <s v="Fellowes Advanced Computer Series Surge Protectors"/>
    <n v="42.384"/>
    <n v="2"/>
    <n v="0.2"/>
    <n v="4.2384000000000022"/>
  </r>
  <r>
    <n v="9773"/>
    <s v="CA-2013-104983"/>
    <x v="0"/>
    <x v="894"/>
    <d v="2013-07-04T00:00:00"/>
    <s v="Same Day"/>
    <s v="FM-14215"/>
    <s v="Filia McAdams"/>
    <x v="1"/>
    <s v="United States"/>
    <s v="Philadelphia"/>
    <x v="9"/>
    <n v="19143"/>
    <x v="3"/>
    <s v="OFF-PA-10000167"/>
    <x v="1"/>
    <x v="10"/>
    <s v="Xerox 1925"/>
    <n v="123.92000000000002"/>
    <n v="5"/>
    <n v="0.2"/>
    <n v="38.724999999999994"/>
  </r>
  <r>
    <n v="9774"/>
    <s v="CA-2013-160234"/>
    <x v="0"/>
    <x v="190"/>
    <d v="2013-07-04T00:00:00"/>
    <s v="Standard Class"/>
    <s v="PF-19225"/>
    <s v="Phillip Flathmann"/>
    <x v="0"/>
    <s v="United States"/>
    <s v="Atlanta"/>
    <x v="32"/>
    <n v="30318"/>
    <x v="0"/>
    <s v="TEC-PH-10004434"/>
    <x v="2"/>
    <x v="7"/>
    <s v="Cisco IP Phone 7961G VoIP phone - Dark gray"/>
    <n v="135.94999999999999"/>
    <n v="1"/>
    <n v="0"/>
    <n v="39.425499999999985"/>
  </r>
  <r>
    <n v="9775"/>
    <s v="CA-2011-169019"/>
    <x v="2"/>
    <x v="711"/>
    <d v="2011-07-30T00:00:00"/>
    <s v="Standard Class"/>
    <s v="LF-17185"/>
    <s v="Luke Foster"/>
    <x v="0"/>
    <s v="United States"/>
    <s v="San Antonio"/>
    <x v="5"/>
    <n v="78207"/>
    <x v="2"/>
    <s v="OFF-BI-10004995"/>
    <x v="1"/>
    <x v="8"/>
    <s v="GBC DocuBind P400 Electric Binding System"/>
    <n v="2177.5839999999994"/>
    <n v="8"/>
    <n v="0.8"/>
    <n v="-3701.8928000000014"/>
  </r>
  <r>
    <n v="9776"/>
    <s v="CA-2011-169019"/>
    <x v="2"/>
    <x v="711"/>
    <d v="2011-07-30T00:00:00"/>
    <s v="Standard Class"/>
    <s v="LF-17185"/>
    <s v="Luke Foster"/>
    <x v="0"/>
    <s v="United States"/>
    <s v="San Antonio"/>
    <x v="5"/>
    <n v="78207"/>
    <x v="2"/>
    <s v="FUR-FU-10004666"/>
    <x v="0"/>
    <x v="5"/>
    <s v="DAX Clear Channel Poster Frame"/>
    <n v="17.496000000000002"/>
    <n v="3"/>
    <n v="0.6"/>
    <n v="-10.060199999999998"/>
  </r>
  <r>
    <n v="9777"/>
    <s v="CA-2011-169019"/>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s v="CA-2011-169019"/>
    <x v="2"/>
    <x v="711"/>
    <d v="2011-07-30T00:00:00"/>
    <s v="Standard Class"/>
    <s v="LF-17185"/>
    <s v="Luke Foster"/>
    <x v="0"/>
    <s v="United States"/>
    <s v="San Antonio"/>
    <x v="5"/>
    <n v="78207"/>
    <x v="2"/>
    <s v="TEC-AC-10002076"/>
    <x v="2"/>
    <x v="11"/>
    <s v="Microsoft Natural Keyboard Elite"/>
    <n v="431.13600000000002"/>
    <n v="9"/>
    <n v="0.2"/>
    <n v="-26.946000000000012"/>
  </r>
  <r>
    <n v="9779"/>
    <s v="CA-2011-169019"/>
    <x v="2"/>
    <x v="711"/>
    <d v="2011-07-30T00:00:00"/>
    <s v="Standard Class"/>
    <s v="LF-17185"/>
    <s v="Luke Foster"/>
    <x v="0"/>
    <s v="United States"/>
    <s v="San Antonio"/>
    <x v="5"/>
    <n v="78207"/>
    <x v="2"/>
    <s v="OFF-BI-10001679"/>
    <x v="1"/>
    <x v="8"/>
    <s v="GBC Instant Index System for Binding Systems"/>
    <n v="8.879999999999999"/>
    <n v="5"/>
    <n v="0.8"/>
    <n v="-13.32"/>
  </r>
  <r>
    <n v="9780"/>
    <s v="CA-2011-169019"/>
    <x v="2"/>
    <x v="711"/>
    <d v="2011-07-30T00:00:00"/>
    <s v="Standard Class"/>
    <s v="LF-17185"/>
    <s v="Luke Foster"/>
    <x v="0"/>
    <s v="United States"/>
    <s v="San Antonio"/>
    <x v="5"/>
    <n v="78207"/>
    <x v="2"/>
    <s v="OFF-AP-10003281"/>
    <x v="1"/>
    <x v="9"/>
    <s v="Acco 6 Outlet Guardian Standard Surge Suppressor"/>
    <n v="4.8359999999999985"/>
    <n v="2"/>
    <n v="0.8"/>
    <n v="-12.090000000000003"/>
  </r>
  <r>
    <n v="9781"/>
    <s v="CA-2013-153178"/>
    <x v="0"/>
    <x v="749"/>
    <d v="2013-09-19T00:00:00"/>
    <s v="Standard Class"/>
    <s v="CL-12565"/>
    <s v="Clay Ludtke"/>
    <x v="0"/>
    <s v="United States"/>
    <s v="Long Beach"/>
    <x v="15"/>
    <n v="11561"/>
    <x v="3"/>
    <s v="TEC-PH-10001944"/>
    <x v="2"/>
    <x v="7"/>
    <s v="Wi-Ex zBoost YX540 Cellular Phone Signal Booster"/>
    <n v="437.84999999999997"/>
    <n v="3"/>
    <n v="0"/>
    <n v="131.35499999999996"/>
  </r>
  <r>
    <n v="9782"/>
    <s v="CA-2013-153178"/>
    <x v="0"/>
    <x v="749"/>
    <d v="2013-09-19T00:00:00"/>
    <s v="Standard Class"/>
    <s v="CL-12565"/>
    <s v="Clay Ludtke"/>
    <x v="0"/>
    <s v="United States"/>
    <s v="Long Beach"/>
    <x v="15"/>
    <n v="11561"/>
    <x v="3"/>
    <s v="OFF-BI-10004390"/>
    <x v="1"/>
    <x v="8"/>
    <s v="GBC DocuBind 200 Manual Binding Machine"/>
    <n v="673.5680000000001"/>
    <n v="2"/>
    <n v="0.2"/>
    <n v="252.58799999999999"/>
  </r>
  <r>
    <n v="9783"/>
    <s v="CA-2012-149748"/>
    <x v="1"/>
    <x v="70"/>
    <d v="2012-06-02T00:00:00"/>
    <s v="Second Class"/>
    <s v="EM-13825"/>
    <s v="Elizabeth Moffitt"/>
    <x v="1"/>
    <s v="United States"/>
    <s v="Paterson"/>
    <x v="30"/>
    <n v="7501"/>
    <x v="3"/>
    <s v="OFF-PA-10002120"/>
    <x v="1"/>
    <x v="10"/>
    <s v="Xerox 1889"/>
    <n v="274.8"/>
    <n v="5"/>
    <n v="0"/>
    <n v="134.65199999999999"/>
  </r>
  <r>
    <n v="9784"/>
    <s v="CA-2012-149748"/>
    <x v="1"/>
    <x v="70"/>
    <d v="2012-06-02T00:00:00"/>
    <s v="Second Class"/>
    <s v="EM-13825"/>
    <s v="Elizabeth Moffitt"/>
    <x v="1"/>
    <s v="United States"/>
    <s v="Paterson"/>
    <x v="30"/>
    <n v="7501"/>
    <x v="3"/>
    <s v="OFF-ST-10004340"/>
    <x v="1"/>
    <x v="4"/>
    <s v="Fellowes Mobile File Cart, Black"/>
    <n v="62.18"/>
    <n v="1"/>
    <n v="0"/>
    <n v="16.788600000000002"/>
  </r>
  <r>
    <n v="9785"/>
    <s v="CA-2012-149748"/>
    <x v="1"/>
    <x v="70"/>
    <d v="2012-06-02T00:00:00"/>
    <s v="Second Class"/>
    <s v="EM-13825"/>
    <s v="Elizabeth Moffitt"/>
    <x v="1"/>
    <s v="United States"/>
    <s v="Paterson"/>
    <x v="30"/>
    <n v="7501"/>
    <x v="3"/>
    <s v="FUR-FU-10001847"/>
    <x v="0"/>
    <x v="5"/>
    <s v="Eldon Image Series Black Desk Accessories"/>
    <n v="8.2799999999999994"/>
    <n v="2"/>
    <n v="0"/>
    <n v="2.9807999999999995"/>
  </r>
  <r>
    <n v="9786"/>
    <s v="CA-2012-155635"/>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s v="US-2011-114377"/>
    <x v="2"/>
    <x v="1127"/>
    <d v="2011-11-05T00:00:00"/>
    <s v="Same Day"/>
    <s v="BG-11035"/>
    <s v="Barry Gonzalez"/>
    <x v="0"/>
    <s v="United States"/>
    <s v="Hampton"/>
    <x v="17"/>
    <n v="23666"/>
    <x v="0"/>
    <s v="FUR-CH-10004754"/>
    <x v="0"/>
    <x v="1"/>
    <s v="Global Stack Chair with Arms, Black"/>
    <n v="149.9"/>
    <n v="5"/>
    <n v="0"/>
    <n v="40.472999999999999"/>
  </r>
  <r>
    <n v="9788"/>
    <s v="CA-2014-144491"/>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s v="CA-2014-144491"/>
    <x v="3"/>
    <x v="996"/>
    <d v="2014-04-02T00:00:00"/>
    <s v="Standard Class"/>
    <s v="CJ-12010"/>
    <s v="Caroline Jumper"/>
    <x v="0"/>
    <s v="United States"/>
    <s v="Houston"/>
    <x v="5"/>
    <n v="77070"/>
    <x v="2"/>
    <s v="FUR-CH-10004063"/>
    <x v="0"/>
    <x v="1"/>
    <s v="Global Deluxe High-Back Manager's Chair"/>
    <n v="600.55799999999999"/>
    <n v="3"/>
    <n v="0.3"/>
    <n v="-8.5794000000000779"/>
  </r>
  <r>
    <n v="9790"/>
    <s v="CA-2014-144491"/>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s v="CA-2014-144491"/>
    <x v="3"/>
    <x v="996"/>
    <d v="2014-04-02T00:00:00"/>
    <s v="Standard Class"/>
    <s v="CJ-12010"/>
    <s v="Caroline Jumper"/>
    <x v="0"/>
    <s v="United States"/>
    <s v="Houston"/>
    <x v="5"/>
    <n v="77070"/>
    <x v="2"/>
    <s v="FUR-CH-10001714"/>
    <x v="0"/>
    <x v="1"/>
    <s v="Global Leather &amp; Oak Executive Chair, Burgundy"/>
    <n v="211.24599999999998"/>
    <n v="2"/>
    <n v="0.3"/>
    <n v="-66.391599999999983"/>
  </r>
  <r>
    <n v="9792"/>
    <s v="CA-2011-127166"/>
    <x v="2"/>
    <x v="371"/>
    <d v="2011-05-23T00:00:00"/>
    <s v="Second Class"/>
    <s v="KH-16360"/>
    <s v="Katherine Hughes"/>
    <x v="0"/>
    <s v="United States"/>
    <s v="Houston"/>
    <x v="5"/>
    <n v="77070"/>
    <x v="2"/>
    <s v="OFF-EN-10003134"/>
    <x v="1"/>
    <x v="12"/>
    <s v="Staples"/>
    <n v="56.063999999999993"/>
    <n v="6"/>
    <n v="0.2"/>
    <n v="21.024000000000001"/>
  </r>
  <r>
    <n v="9793"/>
    <s v="CA-2011-127166"/>
    <x v="2"/>
    <x v="371"/>
    <d v="2011-05-23T00:00:00"/>
    <s v="Second Class"/>
    <s v="KH-16360"/>
    <s v="Katherine Hughes"/>
    <x v="0"/>
    <s v="United States"/>
    <s v="Houston"/>
    <x v="5"/>
    <n v="77070"/>
    <x v="2"/>
    <s v="FUR-CH-10003396"/>
    <x v="0"/>
    <x v="1"/>
    <s v="Global Deluxe Steno Chair"/>
    <n v="107.77200000000001"/>
    <n v="2"/>
    <n v="0.3"/>
    <n v="-29.252400000000009"/>
  </r>
  <r>
    <n v="9794"/>
    <s v="CA-2011-127166"/>
    <x v="2"/>
    <x v="371"/>
    <d v="2011-05-23T00:00:00"/>
    <s v="Second Class"/>
    <s v="KH-16360"/>
    <s v="Katherine Hughes"/>
    <x v="0"/>
    <s v="United States"/>
    <s v="Houston"/>
    <x v="5"/>
    <n v="77070"/>
    <x v="2"/>
    <s v="OFF-PA-10001560"/>
    <x v="1"/>
    <x v="10"/>
    <s v="Adams Telephone Message Books, 5 1/4” x 11”"/>
    <n v="4.8320000000000007"/>
    <n v="1"/>
    <n v="0.2"/>
    <n v="1.6307999999999998"/>
  </r>
  <r>
    <n v="9795"/>
    <s v="CA-2011-127166"/>
    <x v="2"/>
    <x v="371"/>
    <d v="2011-05-23T00:00:00"/>
    <s v="Second Class"/>
    <s v="KH-16360"/>
    <s v="Katherine Hughes"/>
    <x v="0"/>
    <s v="United States"/>
    <s v="Houston"/>
    <x v="5"/>
    <n v="77070"/>
    <x v="2"/>
    <s v="OFF-BI-10000977"/>
    <x v="1"/>
    <x v="8"/>
    <s v="Ibico Plastic Spiral Binding Combs"/>
    <n v="18.239999999999995"/>
    <n v="3"/>
    <n v="0.8"/>
    <n v="-31.00800000000001"/>
  </r>
  <r>
    <n v="9796"/>
    <s v="CA-2013-125920"/>
    <x v="0"/>
    <x v="206"/>
    <d v="2013-05-29T00:00:00"/>
    <s v="Standard Class"/>
    <s v="SH-19975"/>
    <s v="Sally Hughsby"/>
    <x v="1"/>
    <s v="United States"/>
    <s v="Chicago"/>
    <x v="10"/>
    <n v="60610"/>
    <x v="2"/>
    <s v="OFF-BI-10003429"/>
    <x v="1"/>
    <x v="8"/>
    <s v="Cardinal HOLDit! Binder Insert Strips,Extra Strips"/>
    <n v="3.7979999999999992"/>
    <n v="3"/>
    <n v="0.8"/>
    <n v="-5.8869000000000007"/>
  </r>
  <r>
    <n v="9797"/>
    <s v="CA-2012-128608"/>
    <x v="1"/>
    <x v="1026"/>
    <d v="2012-01-17T00:00:00"/>
    <s v="Standard Class"/>
    <s v="CS-12490"/>
    <s v="Cindy Schnelling"/>
    <x v="1"/>
    <s v="United States"/>
    <s v="Toledo"/>
    <x v="24"/>
    <n v="43615"/>
    <x v="3"/>
    <s v="OFF-AR-10001374"/>
    <x v="1"/>
    <x v="6"/>
    <s v="BIC Brite Liner Highlighters, Chisel Tip"/>
    <n v="10.368000000000002"/>
    <n v="2"/>
    <n v="0.2"/>
    <n v="1.5551999999999992"/>
  </r>
  <r>
    <n v="9798"/>
    <s v="CA-2012-128608"/>
    <x v="1"/>
    <x v="1026"/>
    <d v="2012-01-17T00:00:00"/>
    <s v="Standard Class"/>
    <s v="CS-12490"/>
    <s v="Cindy Schnelling"/>
    <x v="1"/>
    <s v="United States"/>
    <s v="Toledo"/>
    <x v="24"/>
    <n v="43615"/>
    <x v="3"/>
    <s v="TEC-PH-10004977"/>
    <x v="2"/>
    <x v="7"/>
    <s v="GE 30524EE4"/>
    <n v="235.18799999999999"/>
    <n v="2"/>
    <n v="0.4"/>
    <n v="-43.117800000000045"/>
  </r>
  <r>
    <n v="9799"/>
    <s v="CA-2012-128608"/>
    <x v="1"/>
    <x v="1026"/>
    <d v="2012-01-17T00:00:00"/>
    <s v="Standard Class"/>
    <s v="CS-12490"/>
    <s v="Cindy Schnelling"/>
    <x v="1"/>
    <s v="United States"/>
    <s v="Toledo"/>
    <x v="24"/>
    <n v="43615"/>
    <x v="3"/>
    <s v="TEC-PH-10000912"/>
    <x v="2"/>
    <x v="7"/>
    <s v="Anker 24W Portable Micro USB Car Charger"/>
    <n v="26.376000000000001"/>
    <n v="4"/>
    <n v="0.4"/>
    <n v="2.6375999999999991"/>
  </r>
  <r>
    <n v="9800"/>
    <s v="CA-2012-128608"/>
    <x v="1"/>
    <x v="1026"/>
    <d v="2012-01-17T00:00:00"/>
    <s v="Standard Class"/>
    <s v="CS-12490"/>
    <s v="Cindy Schnelling"/>
    <x v="1"/>
    <s v="United States"/>
    <s v="Toledo"/>
    <x v="24"/>
    <n v="43615"/>
    <x v="3"/>
    <s v="TEC-AC-10000487"/>
    <x v="2"/>
    <x v="11"/>
    <s v="SanDisk Cruzer 4 GB USB Flash Drive"/>
    <n v="10.384"/>
    <n v="2"/>
    <n v="0.2"/>
    <n v="2.2065999999999999"/>
  </r>
  <r>
    <n v="9801"/>
    <s v="CA-2012-128608"/>
    <x v="1"/>
    <x v="1026"/>
    <d v="2012-01-17T00:00:00"/>
    <s v="Standard Class"/>
    <s v="CS-12490"/>
    <s v="Cindy Schnelling"/>
    <x v="1"/>
    <s v="United States"/>
    <s v="Toledo"/>
    <x v="24"/>
    <n v="43615"/>
    <x v="3"/>
    <s v="TEC-PH-10002262"/>
    <x v="2"/>
    <x v="7"/>
    <s v="LG Electronics Tone+ HBS-730 Bluetooth Headset"/>
    <n v="107.11799999999999"/>
    <n v="3"/>
    <n v="0.4"/>
    <n v="-21.423599999999993"/>
  </r>
  <r>
    <n v="9802"/>
    <s v="CA-2014-137918"/>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s v="CA-2012-122973"/>
    <x v="1"/>
    <x v="1074"/>
    <d v="2012-07-20T00:00:00"/>
    <s v="Second Class"/>
    <s v="PJ-19015"/>
    <s v="Pauline Johnson"/>
    <x v="0"/>
    <s v="United States"/>
    <s v="New York City"/>
    <x v="15"/>
    <n v="10024"/>
    <x v="3"/>
    <s v="OFF-BI-10004182"/>
    <x v="1"/>
    <x v="8"/>
    <s v="Economy Binders"/>
    <n v="3.3280000000000003"/>
    <n v="2"/>
    <n v="0.2"/>
    <n v="1.2064000000000001"/>
  </r>
  <r>
    <n v="9804"/>
    <s v="CA-2012-122973"/>
    <x v="1"/>
    <x v="1074"/>
    <d v="2012-07-20T00:00:00"/>
    <s v="Second Class"/>
    <s v="PJ-19015"/>
    <s v="Pauline Johnson"/>
    <x v="0"/>
    <s v="United States"/>
    <s v="New York City"/>
    <x v="15"/>
    <n v="10024"/>
    <x v="3"/>
    <s v="TEC-PH-10002468"/>
    <x v="2"/>
    <x v="7"/>
    <s v="Plantronics CS 50-USB - headset - Convertible, Monaural"/>
    <n v="135.99"/>
    <n v="1"/>
    <n v="0"/>
    <n v="36.717300000000009"/>
  </r>
  <r>
    <n v="9805"/>
    <s v="CA-2012-122973"/>
    <x v="1"/>
    <x v="1074"/>
    <d v="2012-07-20T00:00:00"/>
    <s v="Second Class"/>
    <s v="PJ-19015"/>
    <s v="Pauline Johnson"/>
    <x v="0"/>
    <s v="United States"/>
    <s v="New York City"/>
    <x v="15"/>
    <n v="10024"/>
    <x v="3"/>
    <s v="FUR-FU-10002364"/>
    <x v="0"/>
    <x v="5"/>
    <s v="Eldon Expressions Wood Desk Accessories, Oak"/>
    <n v="7.38"/>
    <n v="1"/>
    <n v="0"/>
    <n v="2.1401999999999992"/>
  </r>
  <r>
    <n v="9806"/>
    <s v="CA-2013-136322"/>
    <x v="0"/>
    <x v="147"/>
    <d v="2013-10-27T00:00:00"/>
    <s v="Standard Class"/>
    <s v="AP-10720"/>
    <s v="Anne Pryor"/>
    <x v="2"/>
    <s v="United States"/>
    <s v="Fort Lauderdale"/>
    <x v="2"/>
    <n v="33311"/>
    <x v="0"/>
    <s v="FUR-FU-10002878"/>
    <x v="0"/>
    <x v="5"/>
    <s v="Seth Thomas 14&quot; Day/Date Wall Clock"/>
    <n v="45.568000000000005"/>
    <n v="2"/>
    <n v="0.2"/>
    <n v="9.6832000000000011"/>
  </r>
  <r>
    <n v="9807"/>
    <s v="CA-2013-136322"/>
    <x v="0"/>
    <x v="147"/>
    <d v="2013-10-27T00:00:00"/>
    <s v="Standard Class"/>
    <s v="AP-10720"/>
    <s v="Anne Pryor"/>
    <x v="2"/>
    <s v="United States"/>
    <s v="Fort Lauderdale"/>
    <x v="2"/>
    <n v="33311"/>
    <x v="0"/>
    <s v="OFF-BI-10004817"/>
    <x v="1"/>
    <x v="8"/>
    <s v="GBC Personal VeloBind Strips"/>
    <n v="28.752000000000006"/>
    <n v="8"/>
    <n v="0.7"/>
    <n v="-21.084799999999994"/>
  </r>
  <r>
    <n v="9808"/>
    <s v="CA-2014-107209"/>
    <x v="3"/>
    <x v="944"/>
    <d v="2014-08-02T00:00:00"/>
    <s v="Second Class"/>
    <s v="JW-15955"/>
    <s v="Joni Wasserman"/>
    <x v="0"/>
    <s v="United States"/>
    <s v="Raleigh"/>
    <x v="3"/>
    <n v="27604"/>
    <x v="0"/>
    <s v="FUR-CH-10001146"/>
    <x v="0"/>
    <x v="1"/>
    <s v="Global Value Mid-Back Manager's Chair, Gray"/>
    <n v="194.84800000000001"/>
    <n v="4"/>
    <n v="0.2"/>
    <n v="12.177999999999983"/>
  </r>
  <r>
    <n v="9809"/>
    <s v="CA-2014-145093"/>
    <x v="3"/>
    <x v="246"/>
    <d v="2014-07-27T00:00:00"/>
    <s v="Standard Class"/>
    <s v="PT-19090"/>
    <s v="Pete Takahito"/>
    <x v="0"/>
    <s v="United States"/>
    <s v="Chicago"/>
    <x v="10"/>
    <n v="60623"/>
    <x v="2"/>
    <s v="OFF-BI-10001116"/>
    <x v="1"/>
    <x v="8"/>
    <s v="Wilson Jones 1&quot; Hanging DublLock Ring Binders"/>
    <n v="2.1119999999999997"/>
    <n v="2"/>
    <n v="0.8"/>
    <n v="-3.3792"/>
  </r>
  <r>
    <n v="9810"/>
    <s v="US-2011-139640"/>
    <x v="2"/>
    <x v="845"/>
    <d v="2011-11-11T00:00:00"/>
    <s v="Second Class"/>
    <s v="TB-21595"/>
    <s v="Troy Blackwell"/>
    <x v="0"/>
    <s v="United States"/>
    <s v="Portland"/>
    <x v="21"/>
    <n v="97206"/>
    <x v="1"/>
    <s v="OFF-PA-10000304"/>
    <x v="1"/>
    <x v="10"/>
    <s v="Xerox 1995"/>
    <n v="25.920000000000005"/>
    <n v="5"/>
    <n v="0.2"/>
    <n v="9.0719999999999992"/>
  </r>
  <r>
    <n v="9811"/>
    <s v="US-2011-139640"/>
    <x v="2"/>
    <x v="845"/>
    <d v="2011-11-11T00:00:00"/>
    <s v="Second Class"/>
    <s v="TB-21595"/>
    <s v="Troy Blackwell"/>
    <x v="0"/>
    <s v="United States"/>
    <s v="Portland"/>
    <x v="21"/>
    <n v="97206"/>
    <x v="1"/>
    <s v="OFF-AR-10002240"/>
    <x v="1"/>
    <x v="6"/>
    <s v="Panasonic KP-150 Electric Pencil Sharpener"/>
    <n v="120.76800000000001"/>
    <n v="4"/>
    <n v="0.2"/>
    <n v="9.0575999999999972"/>
  </r>
  <r>
    <n v="9812"/>
    <s v="CA-2013-117583"/>
    <x v="0"/>
    <x v="581"/>
    <d v="2013-12-01T00:00:00"/>
    <s v="First Class"/>
    <s v="CB-12025"/>
    <s v="Cassandra Brandow"/>
    <x v="0"/>
    <s v="United States"/>
    <s v="East Orange"/>
    <x v="30"/>
    <n v="7017"/>
    <x v="3"/>
    <s v="OFF-PA-10001246"/>
    <x v="1"/>
    <x v="10"/>
    <s v="Xerox 215"/>
    <n v="25.92"/>
    <n v="4"/>
    <n v="0"/>
    <n v="12.441600000000001"/>
  </r>
  <r>
    <n v="9813"/>
    <s v="CA-2013-117583"/>
    <x v="0"/>
    <x v="581"/>
    <d v="2013-12-01T00:00:00"/>
    <s v="First Class"/>
    <s v="CB-12025"/>
    <s v="Cassandra Brandow"/>
    <x v="0"/>
    <s v="United States"/>
    <s v="East Orange"/>
    <x v="30"/>
    <n v="7017"/>
    <x v="3"/>
    <s v="OFF-AR-10000658"/>
    <x v="1"/>
    <x v="6"/>
    <s v="Newell 324"/>
    <n v="34.650000000000006"/>
    <n v="3"/>
    <n v="0"/>
    <n v="9.702"/>
  </r>
  <r>
    <n v="9814"/>
    <s v="CA-2013-117583"/>
    <x v="0"/>
    <x v="581"/>
    <d v="2013-12-01T00:00:00"/>
    <s v="First Class"/>
    <s v="CB-12025"/>
    <s v="Cassandra Brandow"/>
    <x v="0"/>
    <s v="United States"/>
    <s v="East Orange"/>
    <x v="30"/>
    <n v="7017"/>
    <x v="3"/>
    <s v="OFF-PA-10000100"/>
    <x v="1"/>
    <x v="10"/>
    <s v="Xerox 1945"/>
    <n v="204.95000000000002"/>
    <n v="5"/>
    <n v="0"/>
    <n v="100.4255"/>
  </r>
  <r>
    <n v="9815"/>
    <s v="CA-2013-117583"/>
    <x v="0"/>
    <x v="581"/>
    <d v="2013-12-01T00:00:00"/>
    <s v="First Class"/>
    <s v="CB-12025"/>
    <s v="Cassandra Brandow"/>
    <x v="0"/>
    <s v="United States"/>
    <s v="East Orange"/>
    <x v="30"/>
    <n v="7017"/>
    <x v="3"/>
    <s v="OFF-BI-10004233"/>
    <x v="1"/>
    <x v="8"/>
    <s v="GBC Pre-Punched Binding Paper, Plastic, White, 8-1/2&quot; x 11&quot;"/>
    <n v="79.95"/>
    <n v="5"/>
    <n v="0"/>
    <n v="38.376000000000005"/>
  </r>
  <r>
    <n v="9816"/>
    <s v="CA-2012-162201"/>
    <x v="1"/>
    <x v="1214"/>
    <d v="2012-06-12T00:00:00"/>
    <s v="Standard Class"/>
    <s v="AG-10495"/>
    <s v="Andrew Gjertsen"/>
    <x v="1"/>
    <s v="United States"/>
    <s v="Saint Petersburg"/>
    <x v="2"/>
    <n v="33710"/>
    <x v="0"/>
    <s v="OFF-PA-10002581"/>
    <x v="1"/>
    <x v="10"/>
    <s v="Xerox 1951"/>
    <n v="173.48800000000003"/>
    <n v="7"/>
    <n v="0.2"/>
    <n v="54.214999999999982"/>
  </r>
  <r>
    <n v="9817"/>
    <s v="CA-2012-162201"/>
    <x v="1"/>
    <x v="1214"/>
    <d v="2012-06-12T00:00:00"/>
    <s v="Standard Class"/>
    <s v="AG-10495"/>
    <s v="Andrew Gjertsen"/>
    <x v="1"/>
    <s v="United States"/>
    <s v="Saint Petersburg"/>
    <x v="2"/>
    <n v="33710"/>
    <x v="0"/>
    <s v="OFF-ST-10000046"/>
    <x v="1"/>
    <x v="4"/>
    <s v="Fellowes Super Stor/Drawer Files"/>
    <n v="516.96"/>
    <n v="4"/>
    <n v="0.2"/>
    <n v="-6.4619999999999891"/>
  </r>
  <r>
    <n v="9818"/>
    <s v="CA-2012-162201"/>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s v="CA-2012-162201"/>
    <x v="1"/>
    <x v="1214"/>
    <d v="2012-06-12T00:00:00"/>
    <s v="Standard Class"/>
    <s v="AG-10495"/>
    <s v="Andrew Gjertsen"/>
    <x v="1"/>
    <s v="United States"/>
    <s v="Saint Petersburg"/>
    <x v="2"/>
    <n v="33710"/>
    <x v="0"/>
    <s v="OFF-AR-10003856"/>
    <x v="1"/>
    <x v="6"/>
    <s v="Newell 344"/>
    <n v="4.4479999999999995"/>
    <n v="2"/>
    <n v="0.2"/>
    <n v="0.3335999999999999"/>
  </r>
  <r>
    <n v="9820"/>
    <s v="CA-2012-162201"/>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s v="CA-2012-162201"/>
    <x v="1"/>
    <x v="1214"/>
    <d v="2012-06-12T00:00:00"/>
    <s v="Standard Class"/>
    <s v="AG-10495"/>
    <s v="Andrew Gjertsen"/>
    <x v="1"/>
    <s v="United States"/>
    <s v="Saint Petersburg"/>
    <x v="2"/>
    <n v="33710"/>
    <x v="0"/>
    <s v="OFF-PA-10001215"/>
    <x v="1"/>
    <x v="10"/>
    <s v="Xerox 1963"/>
    <n v="42.24"/>
    <n v="10"/>
    <n v="0.2"/>
    <n v="13.199999999999998"/>
  </r>
  <r>
    <n v="9822"/>
    <s v="CA-2012-162201"/>
    <x v="1"/>
    <x v="1214"/>
    <d v="2012-06-12T00:00:00"/>
    <s v="Standard Class"/>
    <s v="AG-10495"/>
    <s v="Andrew Gjertsen"/>
    <x v="1"/>
    <s v="United States"/>
    <s v="Saint Petersburg"/>
    <x v="2"/>
    <n v="33710"/>
    <x v="0"/>
    <s v="OFF-BI-10002429"/>
    <x v="1"/>
    <x v="8"/>
    <s v="Premier Elliptical Ring Binder, Black"/>
    <n v="18.264000000000003"/>
    <n v="2"/>
    <n v="0.7"/>
    <n v="-13.393599999999999"/>
  </r>
  <r>
    <n v="9823"/>
    <s v="US-2011-164406"/>
    <x v="2"/>
    <x v="860"/>
    <d v="2011-08-19T00:00:00"/>
    <s v="Standard Class"/>
    <s v="BD-11605"/>
    <s v="Brian Dahlen"/>
    <x v="0"/>
    <s v="United States"/>
    <s v="San Francisco"/>
    <x v="1"/>
    <n v="94122"/>
    <x v="1"/>
    <s v="OFF-AP-10003287"/>
    <x v="1"/>
    <x v="9"/>
    <s v="Tripp Lite TLP810NET Broadband Surge for Modem/Fax"/>
    <n v="152.91"/>
    <n v="3"/>
    <n v="0"/>
    <n v="42.814799999999998"/>
  </r>
  <r>
    <n v="9824"/>
    <s v="US-2011-164406"/>
    <x v="2"/>
    <x v="860"/>
    <d v="2011-08-19T00:00:00"/>
    <s v="Standard Class"/>
    <s v="BD-11605"/>
    <s v="Brian Dahlen"/>
    <x v="0"/>
    <s v="United States"/>
    <s v="San Francisco"/>
    <x v="1"/>
    <n v="94122"/>
    <x v="1"/>
    <s v="OFF-PA-10000167"/>
    <x v="1"/>
    <x v="10"/>
    <s v="Xerox 1925"/>
    <n v="92.94"/>
    <n v="3"/>
    <n v="0"/>
    <n v="41.822999999999993"/>
  </r>
  <r>
    <n v="9825"/>
    <s v="US-2011-164406"/>
    <x v="2"/>
    <x v="860"/>
    <d v="2011-08-19T00:00:00"/>
    <s v="Standard Class"/>
    <s v="BD-11605"/>
    <s v="Brian Dahlen"/>
    <x v="0"/>
    <s v="United States"/>
    <s v="San Francisco"/>
    <x v="1"/>
    <n v="94122"/>
    <x v="1"/>
    <s v="OFF-BI-10002309"/>
    <x v="1"/>
    <x v="8"/>
    <s v="Avery Heavy-Duty EZD  Binder With Locking Rings"/>
    <n v="17.856000000000002"/>
    <n v="4"/>
    <n v="0.2"/>
    <n v="6.2495999999999992"/>
  </r>
  <r>
    <n v="9826"/>
    <s v="US-2011-164406"/>
    <x v="2"/>
    <x v="860"/>
    <d v="2011-08-19T00:00:00"/>
    <s v="Standard Class"/>
    <s v="BD-11605"/>
    <s v="Brian Dahlen"/>
    <x v="0"/>
    <s v="United States"/>
    <s v="San Francisco"/>
    <x v="1"/>
    <n v="94122"/>
    <x v="1"/>
    <s v="OFF-BI-10003638"/>
    <x v="1"/>
    <x v="8"/>
    <s v="GBC Durable Plastic Covers"/>
    <n v="46.440000000000005"/>
    <n v="3"/>
    <n v="0.2"/>
    <n v="15.092999999999998"/>
  </r>
  <r>
    <n v="9827"/>
    <s v="US-2011-164406"/>
    <x v="2"/>
    <x v="860"/>
    <d v="2011-08-19T00:00:00"/>
    <s v="Standard Class"/>
    <s v="BD-11605"/>
    <s v="Brian Dahlen"/>
    <x v="0"/>
    <s v="United States"/>
    <s v="San Francisco"/>
    <x v="1"/>
    <n v="94122"/>
    <x v="1"/>
    <s v="FUR-CH-10003833"/>
    <x v="0"/>
    <x v="1"/>
    <s v="Novimex Fabric Task Chair"/>
    <n v="195.136"/>
    <n v="4"/>
    <n v="0.2"/>
    <n v="-12.196000000000005"/>
  </r>
  <r>
    <n v="9828"/>
    <s v="CA-2014-169999"/>
    <x v="3"/>
    <x v="249"/>
    <d v="2014-06-27T00:00:00"/>
    <s v="Standard Class"/>
    <s v="JS-15685"/>
    <s v="Jim Sink"/>
    <x v="1"/>
    <s v="United States"/>
    <s v="New York City"/>
    <x v="15"/>
    <n v="10035"/>
    <x v="3"/>
    <s v="OFF-ST-10001511"/>
    <x v="1"/>
    <x v="4"/>
    <s v="Space Solutions Commercial Steel Shelving"/>
    <n v="129.30000000000001"/>
    <n v="2"/>
    <n v="0"/>
    <n v="6.4649999999999892"/>
  </r>
  <r>
    <n v="9829"/>
    <s v="CA-2014-169999"/>
    <x v="3"/>
    <x v="249"/>
    <d v="2014-06-27T00:00:00"/>
    <s v="Standard Class"/>
    <s v="JS-15685"/>
    <s v="Jim Sink"/>
    <x v="1"/>
    <s v="United States"/>
    <s v="New York City"/>
    <x v="15"/>
    <n v="10035"/>
    <x v="3"/>
    <s v="OFF-BI-10004728"/>
    <x v="1"/>
    <x v="8"/>
    <s v="Wilson Jones Turn Tabs Binder Tool for Ring Binders"/>
    <n v="11.568000000000001"/>
    <n v="3"/>
    <n v="0.2"/>
    <n v="3.7595999999999998"/>
  </r>
  <r>
    <n v="9830"/>
    <s v="US-2014-152842"/>
    <x v="3"/>
    <x v="11"/>
    <d v="2014-07-24T00:00:00"/>
    <s v="Standard Class"/>
    <s v="NF-18385"/>
    <s v="Natalie Fritzler"/>
    <x v="0"/>
    <s v="United States"/>
    <s v="Charlotte"/>
    <x v="3"/>
    <n v="28205"/>
    <x v="0"/>
    <s v="FUR-CH-10004218"/>
    <x v="0"/>
    <x v="1"/>
    <s v="Global Fabric Manager's Chair, Dark Gray"/>
    <n v="242.35200000000003"/>
    <n v="3"/>
    <n v="0.2"/>
    <n v="15.147000000000006"/>
  </r>
  <r>
    <n v="9831"/>
    <s v="CA-2011-113257"/>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s v="CA-2011-113257"/>
    <x v="2"/>
    <x v="757"/>
    <d v="2011-12-18T00:00:00"/>
    <s v="Second Class"/>
    <s v="SC-20305"/>
    <s v="Sean Christensen"/>
    <x v="0"/>
    <s v="United States"/>
    <s v="Beaumont"/>
    <x v="5"/>
    <n v="77705"/>
    <x v="2"/>
    <s v="FUR-FU-10001706"/>
    <x v="0"/>
    <x v="5"/>
    <s v="Longer-Life Soft White Bulbs"/>
    <n v="8.6240000000000023"/>
    <n v="7"/>
    <n v="0.6"/>
    <n v="-2.5872000000000011"/>
  </r>
  <r>
    <n v="9833"/>
    <s v="CA-2011-133963"/>
    <x v="2"/>
    <x v="598"/>
    <d v="2011-05-22T00:00:00"/>
    <s v="Second Class"/>
    <s v="GA-14515"/>
    <s v="George Ashbrook"/>
    <x v="0"/>
    <s v="United States"/>
    <s v="Dallas"/>
    <x v="5"/>
    <n v="75220"/>
    <x v="2"/>
    <s v="OFF-PA-10001526"/>
    <x v="1"/>
    <x v="10"/>
    <s v="Xerox 1949"/>
    <n v="3.9840000000000004"/>
    <n v="1"/>
    <n v="0.2"/>
    <n v="1.4442000000000004"/>
  </r>
  <r>
    <n v="9834"/>
    <s v="CA-2014-130302"/>
    <x v="3"/>
    <x v="32"/>
    <d v="2014-09-20T00:00:00"/>
    <s v="Standard Class"/>
    <s v="CY-12745"/>
    <s v="Craig Yedwab"/>
    <x v="1"/>
    <s v="United States"/>
    <s v="Springfield"/>
    <x v="24"/>
    <n v="45503"/>
    <x v="3"/>
    <s v="TEC-AC-10002001"/>
    <x v="2"/>
    <x v="11"/>
    <s v="Logitech Wireless Gaming Headset G930"/>
    <n v="895.94400000000019"/>
    <n v="7"/>
    <n v="0.2"/>
    <n v="190.38810000000001"/>
  </r>
  <r>
    <n v="9835"/>
    <s v="CA-2013-126627"/>
    <x v="0"/>
    <x v="1155"/>
    <d v="2013-10-13T00:00:00"/>
    <s v="First Class"/>
    <s v="WB-21850"/>
    <s v="William Brown"/>
    <x v="0"/>
    <s v="United States"/>
    <s v="La Porte"/>
    <x v="5"/>
    <n v="77571"/>
    <x v="2"/>
    <s v="FUR-FU-10004963"/>
    <x v="0"/>
    <x v="5"/>
    <s v="Eldon 400 Class Desk Accessories, Black Carbon"/>
    <n v="14"/>
    <n v="4"/>
    <n v="0.6"/>
    <n v="-6.2999999999999972"/>
  </r>
  <r>
    <n v="9836"/>
    <s v="CA-2013-126627"/>
    <x v="0"/>
    <x v="1155"/>
    <d v="2013-10-13T00:00:00"/>
    <s v="First Class"/>
    <s v="WB-21850"/>
    <s v="William Brown"/>
    <x v="0"/>
    <s v="United States"/>
    <s v="La Porte"/>
    <x v="5"/>
    <n v="77571"/>
    <x v="2"/>
    <s v="OFF-BI-10001597"/>
    <x v="1"/>
    <x v="8"/>
    <s v="Wilson Jones Ledger-Size, Piano-Hinge Binder, 2&quot;, Blue"/>
    <n v="16.391999999999996"/>
    <n v="2"/>
    <n v="0.8"/>
    <n v="-26.227200000000003"/>
  </r>
  <r>
    <n v="9837"/>
    <s v="US-2013-125402"/>
    <x v="0"/>
    <x v="477"/>
    <d v="2013-10-02T00:00:00"/>
    <s v="Standard Class"/>
    <s v="DL-12865"/>
    <s v="Dan Lawera"/>
    <x v="0"/>
    <s v="United States"/>
    <s v="Long Beach"/>
    <x v="1"/>
    <n v="90805"/>
    <x v="1"/>
    <s v="OFF-PA-10000141"/>
    <x v="1"/>
    <x v="10"/>
    <s v="Ampad Evidence Wirebond Steno Books, 6&quot; x 9&quot;"/>
    <n v="10.9"/>
    <n v="5"/>
    <n v="0"/>
    <n v="5.1229999999999993"/>
  </r>
  <r>
    <n v="9838"/>
    <s v="US-2013-125402"/>
    <x v="0"/>
    <x v="477"/>
    <d v="2013-10-02T00:00:00"/>
    <s v="Standard Class"/>
    <s v="DL-12865"/>
    <s v="Dan Lawera"/>
    <x v="0"/>
    <s v="United States"/>
    <s v="Long Beach"/>
    <x v="1"/>
    <n v="90805"/>
    <x v="1"/>
    <s v="OFF-LA-10003923"/>
    <x v="1"/>
    <x v="2"/>
    <s v="Alphabetical Labels for Top Tab Filing"/>
    <n v="29.6"/>
    <n v="2"/>
    <n v="0"/>
    <n v="14.8"/>
  </r>
  <r>
    <n v="9839"/>
    <s v="US-2013-125402"/>
    <x v="0"/>
    <x v="477"/>
    <d v="2013-10-02T00:00:00"/>
    <s v="Standard Class"/>
    <s v="DL-12865"/>
    <s v="Dan Lawera"/>
    <x v="0"/>
    <s v="United States"/>
    <s v="Long Beach"/>
    <x v="1"/>
    <n v="90805"/>
    <x v="1"/>
    <s v="OFF-LA-10001771"/>
    <x v="1"/>
    <x v="2"/>
    <s v="Avery 513"/>
    <n v="4.9800000000000004"/>
    <n v="1"/>
    <n v="0"/>
    <n v="2.2907999999999999"/>
  </r>
  <r>
    <n v="9840"/>
    <s v="US-2013-125402"/>
    <x v="0"/>
    <x v="477"/>
    <d v="2013-10-02T00:00:00"/>
    <s v="Standard Class"/>
    <s v="DL-12865"/>
    <s v="Dan Lawera"/>
    <x v="0"/>
    <s v="United States"/>
    <s v="Long Beach"/>
    <x v="1"/>
    <n v="90805"/>
    <x v="1"/>
    <s v="TEC-CO-10001943"/>
    <x v="2"/>
    <x v="16"/>
    <s v="Canon PC-428 Personal Copier"/>
    <n v="479.97600000000006"/>
    <n v="3"/>
    <n v="0.2"/>
    <n v="161.99189999999999"/>
  </r>
  <r>
    <n v="9841"/>
    <s v="US-2013-125402"/>
    <x v="0"/>
    <x v="477"/>
    <d v="2013-10-02T00:00:00"/>
    <s v="Standard Class"/>
    <s v="DL-12865"/>
    <s v="Dan Lawera"/>
    <x v="0"/>
    <s v="United States"/>
    <s v="Long Beach"/>
    <x v="1"/>
    <n v="90805"/>
    <x v="1"/>
    <s v="TEC-PH-10003356"/>
    <x v="2"/>
    <x v="7"/>
    <s v="SmartStand Mobile Device Holder, Assorted Colors"/>
    <n v="44.736000000000004"/>
    <n v="8"/>
    <n v="0.2"/>
    <n v="4.4736000000000011"/>
  </r>
  <r>
    <n v="9842"/>
    <s v="US-2013-125402"/>
    <x v="0"/>
    <x v="477"/>
    <d v="2013-10-02T00:00:00"/>
    <s v="Standard Class"/>
    <s v="DL-12865"/>
    <s v="Dan Lawera"/>
    <x v="0"/>
    <s v="United States"/>
    <s v="Long Beach"/>
    <x v="1"/>
    <n v="90805"/>
    <x v="1"/>
    <s v="OFF-AR-10002255"/>
    <x v="1"/>
    <x v="6"/>
    <s v="Newell 346"/>
    <n v="5.76"/>
    <n v="2"/>
    <n v="0"/>
    <n v="1.6703999999999999"/>
  </r>
  <r>
    <n v="9843"/>
    <s v="US-2013-125402"/>
    <x v="0"/>
    <x v="477"/>
    <d v="2013-10-02T00:00:00"/>
    <s v="Standard Class"/>
    <s v="DL-12865"/>
    <s v="Dan Lawera"/>
    <x v="0"/>
    <s v="United States"/>
    <s v="Long Beach"/>
    <x v="1"/>
    <n v="90805"/>
    <x v="1"/>
    <s v="FUR-CH-10000665"/>
    <x v="0"/>
    <x v="1"/>
    <s v="Global Airflow Leather Mesh Back Chair, Black"/>
    <n v="483.13599999999997"/>
    <n v="4"/>
    <n v="0.2"/>
    <n v="60.391999999999939"/>
  </r>
  <r>
    <n v="9844"/>
    <s v="CA-2011-163867"/>
    <x v="2"/>
    <x v="561"/>
    <d v="2011-06-06T00:00:00"/>
    <s v="First Class"/>
    <s v="RE-19450"/>
    <s v="Richard Eichhorn"/>
    <x v="0"/>
    <s v="United States"/>
    <s v="Decatur"/>
    <x v="10"/>
    <n v="62521"/>
    <x v="2"/>
    <s v="OFF-LA-10001771"/>
    <x v="1"/>
    <x v="2"/>
    <s v="Avery 513"/>
    <n v="15.936000000000002"/>
    <n v="4"/>
    <n v="0.2"/>
    <n v="5.1791999999999998"/>
  </r>
  <r>
    <n v="9845"/>
    <s v="CA-2011-163867"/>
    <x v="2"/>
    <x v="561"/>
    <d v="2011-06-06T00:00:00"/>
    <s v="First Class"/>
    <s v="RE-19450"/>
    <s v="Richard Eichhorn"/>
    <x v="0"/>
    <s v="United States"/>
    <s v="Decatur"/>
    <x v="10"/>
    <n v="62521"/>
    <x v="2"/>
    <s v="FUR-FU-10001475"/>
    <x v="0"/>
    <x v="5"/>
    <s v="Contract Clock, 14&quot;, Brown"/>
    <n v="61.543999999999997"/>
    <n v="7"/>
    <n v="0.6"/>
    <n v="-40.003599999999999"/>
  </r>
  <r>
    <n v="9846"/>
    <s v="CA-2011-163867"/>
    <x v="2"/>
    <x v="561"/>
    <d v="2011-06-06T00:00:00"/>
    <s v="First Class"/>
    <s v="RE-19450"/>
    <s v="Richard Eichhorn"/>
    <x v="0"/>
    <s v="United States"/>
    <s v="Decatur"/>
    <x v="10"/>
    <n v="62521"/>
    <x v="2"/>
    <s v="OFF-ST-10000877"/>
    <x v="1"/>
    <x v="4"/>
    <s v="Recycled Steel Personal File for Standard File Folders"/>
    <n v="132.696"/>
    <n v="3"/>
    <n v="0.2"/>
    <n v="9.9521999999999977"/>
  </r>
  <r>
    <n v="9847"/>
    <s v="CA-2014-169327"/>
    <x v="3"/>
    <x v="264"/>
    <d v="2014-09-05T00:00:00"/>
    <s v="Second Class"/>
    <s v="MH-17290"/>
    <s v="Marc Harrigan"/>
    <x v="2"/>
    <s v="United States"/>
    <s v="Los Angeles"/>
    <x v="1"/>
    <n v="90008"/>
    <x v="1"/>
    <s v="OFF-AP-10001492"/>
    <x v="1"/>
    <x v="9"/>
    <s v="Acco Six-Outlet Power Strip, 4' Cord Length"/>
    <n v="43.099999999999994"/>
    <n v="5"/>
    <n v="0"/>
    <n v="11.206"/>
  </r>
  <r>
    <n v="9848"/>
    <s v="CA-2014-169327"/>
    <x v="3"/>
    <x v="264"/>
    <d v="2014-09-05T00:00:00"/>
    <s v="Second Class"/>
    <s v="MH-17290"/>
    <s v="Marc Harrigan"/>
    <x v="2"/>
    <s v="United States"/>
    <s v="Los Angeles"/>
    <x v="1"/>
    <n v="90008"/>
    <x v="1"/>
    <s v="FUR-FU-10004188"/>
    <x v="0"/>
    <x v="5"/>
    <s v="Luxo Professional Combination Clamp-On Lamps"/>
    <n v="511.5"/>
    <n v="5"/>
    <n v="0"/>
    <n v="132.99"/>
  </r>
  <r>
    <n v="9849"/>
    <s v="CA-2014-169327"/>
    <x v="3"/>
    <x v="264"/>
    <d v="2014-09-05T00:00:00"/>
    <s v="Second Class"/>
    <s v="MH-17290"/>
    <s v="Marc Harrigan"/>
    <x v="2"/>
    <s v="United States"/>
    <s v="Los Angeles"/>
    <x v="1"/>
    <n v="90008"/>
    <x v="1"/>
    <s v="OFF-BI-10004330"/>
    <x v="1"/>
    <x v="8"/>
    <s v="GBC Velobind Prepunched Cover Sets, Regency Series"/>
    <n v="147.91999999999999"/>
    <n v="5"/>
    <n v="0.2"/>
    <n v="46.224999999999987"/>
  </r>
  <r>
    <n v="9850"/>
    <s v="CA-2011-142979"/>
    <x v="2"/>
    <x v="791"/>
    <d v="2011-04-18T00:00:00"/>
    <s v="Standard Class"/>
    <s v="EH-13765"/>
    <s v="Edward Hooks"/>
    <x v="1"/>
    <s v="United States"/>
    <s v="Lodi"/>
    <x v="1"/>
    <n v="95240"/>
    <x v="1"/>
    <s v="OFF-AR-10002987"/>
    <x v="1"/>
    <x v="6"/>
    <s v="Prismacolor Color Pencil Set"/>
    <n v="39.68"/>
    <n v="2"/>
    <n v="0"/>
    <n v="16.268800000000002"/>
  </r>
  <r>
    <n v="9851"/>
    <s v="CA-2013-158155"/>
    <x v="0"/>
    <x v="440"/>
    <d v="2013-05-07T00:00:00"/>
    <s v="Standard Class"/>
    <s v="EH-13765"/>
    <s v="Edward Hooks"/>
    <x v="1"/>
    <s v="United States"/>
    <s v="New York City"/>
    <x v="15"/>
    <n v="10009"/>
    <x v="3"/>
    <s v="FUR-FU-10000732"/>
    <x v="0"/>
    <x v="5"/>
    <s v="Eldon 200 Class Desk Accessories"/>
    <n v="12.56"/>
    <n v="2"/>
    <n v="0"/>
    <n v="4.0191999999999997"/>
  </r>
  <r>
    <n v="9852"/>
    <s v="CA-2013-158155"/>
    <x v="0"/>
    <x v="440"/>
    <d v="2013-05-07T00:00:00"/>
    <s v="Standard Class"/>
    <s v="EH-13765"/>
    <s v="Edward Hooks"/>
    <x v="1"/>
    <s v="United States"/>
    <s v="New York City"/>
    <x v="15"/>
    <n v="10009"/>
    <x v="3"/>
    <s v="OFF-BI-10001670"/>
    <x v="1"/>
    <x v="8"/>
    <s v="Vinyl Sectional Post Binders"/>
    <n v="90.480000000000018"/>
    <n v="3"/>
    <n v="0.2"/>
    <n v="33.93"/>
  </r>
  <r>
    <n v="9853"/>
    <s v="CA-2013-158155"/>
    <x v="0"/>
    <x v="440"/>
    <d v="2013-05-07T00:00:00"/>
    <s v="Standard Class"/>
    <s v="EH-13765"/>
    <s v="Edward Hooks"/>
    <x v="1"/>
    <s v="United States"/>
    <s v="New York City"/>
    <x v="15"/>
    <n v="10009"/>
    <x v="3"/>
    <s v="OFF-PA-10000533"/>
    <x v="1"/>
    <x v="10"/>
    <s v="Southworth Parchment Paper &amp; Envelopes"/>
    <n v="13.08"/>
    <n v="2"/>
    <n v="0"/>
    <n v="6.0167999999999999"/>
  </r>
  <r>
    <n v="9854"/>
    <s v="CA-2013-158155"/>
    <x v="0"/>
    <x v="440"/>
    <d v="2013-05-07T00:00:00"/>
    <s v="Standard Class"/>
    <s v="EH-13765"/>
    <s v="Edward Hooks"/>
    <x v="1"/>
    <s v="United States"/>
    <s v="New York City"/>
    <x v="15"/>
    <n v="10009"/>
    <x v="3"/>
    <s v="FUR-FU-10002253"/>
    <x v="0"/>
    <x v="5"/>
    <s v="Howard Miller 13&quot; Diameter Pewter Finish Round Wall Clock"/>
    <n v="214.7"/>
    <n v="5"/>
    <n v="0"/>
    <n v="83.733000000000004"/>
  </r>
  <r>
    <n v="9855"/>
    <s v="CA-2014-138870"/>
    <x v="3"/>
    <x v="249"/>
    <d v="2014-06-24T00:00:00"/>
    <s v="Standard Class"/>
    <s v="GA-14515"/>
    <s v="George Ashbrook"/>
    <x v="0"/>
    <s v="United States"/>
    <s v="San Francisco"/>
    <x v="1"/>
    <n v="94109"/>
    <x v="1"/>
    <s v="FUR-FU-10002396"/>
    <x v="0"/>
    <x v="5"/>
    <s v="DAX Copper Panel Document Frame, 5 x 7 Size"/>
    <n v="50.32"/>
    <n v="4"/>
    <n v="0"/>
    <n v="21.134400000000003"/>
  </r>
  <r>
    <n v="9856"/>
    <s v="CA-2014-138870"/>
    <x v="3"/>
    <x v="249"/>
    <d v="2014-06-24T00:00:00"/>
    <s v="Standard Class"/>
    <s v="GA-14515"/>
    <s v="George Ashbrook"/>
    <x v="0"/>
    <s v="United States"/>
    <s v="San Francisco"/>
    <x v="1"/>
    <n v="94109"/>
    <x v="1"/>
    <s v="OFF-PA-10004438"/>
    <x v="1"/>
    <x v="10"/>
    <s v="Xerox 1907"/>
    <n v="24.56"/>
    <n v="2"/>
    <n v="0"/>
    <n v="11.543199999999999"/>
  </r>
  <r>
    <n v="9857"/>
    <s v="CA-2011-120950"/>
    <x v="2"/>
    <x v="1232"/>
    <d v="2011-11-11T00:00:00"/>
    <s v="Standard Class"/>
    <s v="GA-14515"/>
    <s v="George Ashbrook"/>
    <x v="0"/>
    <s v="United States"/>
    <s v="Columbus"/>
    <x v="32"/>
    <n v="31907"/>
    <x v="0"/>
    <s v="OFF-PA-10000587"/>
    <x v="1"/>
    <x v="10"/>
    <s v="Array Parchment Paper, Assorted Colors"/>
    <n v="43.68"/>
    <n v="6"/>
    <n v="0"/>
    <n v="20.9664"/>
  </r>
  <r>
    <n v="9858"/>
    <s v="CA-2012-164301"/>
    <x v="1"/>
    <x v="514"/>
    <d v="2012-03-30T00:00:00"/>
    <s v="Standard Class"/>
    <s v="EB-13840"/>
    <s v="Ellis Ballard"/>
    <x v="1"/>
    <s v="United States"/>
    <s v="Seattle"/>
    <x v="4"/>
    <n v="98103"/>
    <x v="1"/>
    <s v="FUR-TA-10001889"/>
    <x v="0"/>
    <x v="3"/>
    <s v="Bush Advantage Collection Racetrack Conference Table"/>
    <n v="3393.68"/>
    <n v="8"/>
    <n v="0"/>
    <n v="610.86239999999998"/>
  </r>
  <r>
    <n v="9859"/>
    <s v="CA-2014-113278"/>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s v="CA-2014-113278"/>
    <x v="3"/>
    <x v="424"/>
    <d v="2014-01-21T00:00:00"/>
    <s v="Standard Class"/>
    <s v="HR-14770"/>
    <s v="Hallie Redmond"/>
    <x v="2"/>
    <s v="United States"/>
    <s v="Richmond"/>
    <x v="14"/>
    <n v="47374"/>
    <x v="2"/>
    <s v="OFF-FA-10003472"/>
    <x v="1"/>
    <x v="13"/>
    <s v="Bagged Rubber Bands"/>
    <n v="2.52"/>
    <n v="2"/>
    <n v="0"/>
    <n v="0.1008"/>
  </r>
  <r>
    <n v="9861"/>
    <s v="CA-2014-113278"/>
    <x v="3"/>
    <x v="424"/>
    <d v="2014-01-21T00:00:00"/>
    <s v="Standard Class"/>
    <s v="HR-14770"/>
    <s v="Hallie Redmond"/>
    <x v="2"/>
    <s v="United States"/>
    <s v="Richmond"/>
    <x v="14"/>
    <n v="47374"/>
    <x v="2"/>
    <s v="TEC-PH-10000169"/>
    <x v="2"/>
    <x v="7"/>
    <s v="ARKON Windshield Dashboard Air Vent Car Mount Holder"/>
    <n v="67.8"/>
    <n v="4"/>
    <n v="0"/>
    <n v="1.3559999999999945"/>
  </r>
  <r>
    <n v="9862"/>
    <s v="CA-2014-113278"/>
    <x v="3"/>
    <x v="424"/>
    <d v="2014-01-21T00:00:00"/>
    <s v="Standard Class"/>
    <s v="HR-14770"/>
    <s v="Hallie Redmond"/>
    <x v="2"/>
    <s v="United States"/>
    <s v="Richmond"/>
    <x v="14"/>
    <n v="47374"/>
    <x v="2"/>
    <s v="OFF-ST-10002562"/>
    <x v="1"/>
    <x v="4"/>
    <s v="Staples"/>
    <n v="18.760000000000002"/>
    <n v="2"/>
    <n v="0"/>
    <n v="5.2528000000000006"/>
  </r>
  <r>
    <n v="9863"/>
    <s v="CA-2014-113278"/>
    <x v="3"/>
    <x v="424"/>
    <d v="2014-01-21T00:00:00"/>
    <s v="Standard Class"/>
    <s v="HR-14770"/>
    <s v="Hallie Redmond"/>
    <x v="2"/>
    <s v="United States"/>
    <s v="Richmond"/>
    <x v="14"/>
    <n v="47374"/>
    <x v="2"/>
    <s v="TEC-AC-10001445"/>
    <x v="2"/>
    <x v="11"/>
    <s v="Imation USB 2.0 Swivel Flash Drive USB flash drive - 4 GB - Pink"/>
    <n v="12.12"/>
    <n v="4"/>
    <n v="0"/>
    <n v="2.5451999999999995"/>
  </r>
  <r>
    <n v="9864"/>
    <s v="CA-2014-113278"/>
    <x v="3"/>
    <x v="424"/>
    <d v="2014-01-21T00:00:00"/>
    <s v="Standard Class"/>
    <s v="HR-14770"/>
    <s v="Hallie Redmond"/>
    <x v="2"/>
    <s v="United States"/>
    <s v="Richmond"/>
    <x v="14"/>
    <n v="47374"/>
    <x v="2"/>
    <s v="OFF-PA-10004156"/>
    <x v="1"/>
    <x v="10"/>
    <s v="Xerox 188"/>
    <n v="11.34"/>
    <n v="1"/>
    <n v="0"/>
    <n v="5.5565999999999995"/>
  </r>
  <r>
    <n v="9865"/>
    <s v="CA-2014-113278"/>
    <x v="3"/>
    <x v="424"/>
    <d v="2014-01-21T00:00:00"/>
    <s v="Standard Class"/>
    <s v="HR-14770"/>
    <s v="Hallie Redmond"/>
    <x v="2"/>
    <s v="United States"/>
    <s v="Richmond"/>
    <x v="14"/>
    <n v="47374"/>
    <x v="2"/>
    <s v="TEC-AC-10004469"/>
    <x v="2"/>
    <x v="11"/>
    <s v="Microsoft Sculpt Comfort Mouse"/>
    <n v="159.80000000000001"/>
    <n v="4"/>
    <n v="0"/>
    <n v="70.312000000000012"/>
  </r>
  <r>
    <n v="9866"/>
    <s v="CA-2014-113278"/>
    <x v="3"/>
    <x v="424"/>
    <d v="2014-01-21T00:00:00"/>
    <s v="Standard Class"/>
    <s v="HR-14770"/>
    <s v="Hallie Redmond"/>
    <x v="2"/>
    <s v="United States"/>
    <s v="Richmond"/>
    <x v="14"/>
    <n v="47374"/>
    <x v="2"/>
    <s v="FUR-FU-10001037"/>
    <x v="0"/>
    <x v="5"/>
    <s v="DAX Charcoal/Nickel-Tone Document Frame, 5 x 7"/>
    <n v="18.96"/>
    <n v="2"/>
    <n v="0"/>
    <n v="8.532"/>
  </r>
  <r>
    <n v="9867"/>
    <s v="US-2012-116981"/>
    <x v="1"/>
    <x v="514"/>
    <d v="2012-03-28T00:00:00"/>
    <s v="Second Class"/>
    <s v="SM-20950"/>
    <s v="Suzanne McNair"/>
    <x v="1"/>
    <s v="United States"/>
    <s v="New York City"/>
    <x v="15"/>
    <n v="10009"/>
    <x v="3"/>
    <s v="OFF-ST-10002615"/>
    <x v="1"/>
    <x v="4"/>
    <s v="Dual Level, Single-Width Filing Carts"/>
    <n v="1085.42"/>
    <n v="7"/>
    <n v="0"/>
    <n v="282.20920000000001"/>
  </r>
  <r>
    <n v="9868"/>
    <s v="US-2012-116981"/>
    <x v="1"/>
    <x v="514"/>
    <d v="2012-03-28T00:00:00"/>
    <s v="Second Class"/>
    <s v="SM-20950"/>
    <s v="Suzanne McNair"/>
    <x v="1"/>
    <s v="United States"/>
    <s v="New York City"/>
    <x v="15"/>
    <n v="10009"/>
    <x v="3"/>
    <s v="OFF-AP-10000595"/>
    <x v="1"/>
    <x v="9"/>
    <s v="Disposable Triple-Filter Dust Bags"/>
    <n v="13.11"/>
    <n v="3"/>
    <n v="0"/>
    <n v="3.4086000000000003"/>
  </r>
  <r>
    <n v="9869"/>
    <s v="CA-2011-114195"/>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s v="CA-2011-114195"/>
    <x v="2"/>
    <x v="301"/>
    <d v="2011-11-03T00:00:00"/>
    <s v="First Class"/>
    <s v="EA-14035"/>
    <s v="Erin Ashbrook"/>
    <x v="1"/>
    <s v="United States"/>
    <s v="Mason"/>
    <x v="24"/>
    <n v="45040"/>
    <x v="3"/>
    <s v="OFF-BI-10000494"/>
    <x v="1"/>
    <x v="8"/>
    <s v="Acco Economy Flexible Poly Round Ring Binder"/>
    <n v="3.1320000000000001"/>
    <n v="2"/>
    <n v="0.7"/>
    <n v="-2.6099999999999994"/>
  </r>
  <r>
    <n v="9871"/>
    <s v="CA-2011-114195"/>
    <x v="2"/>
    <x v="301"/>
    <d v="2011-11-03T00:00:00"/>
    <s v="First Class"/>
    <s v="EA-14035"/>
    <s v="Erin Ashbrook"/>
    <x v="1"/>
    <s v="United States"/>
    <s v="Mason"/>
    <x v="24"/>
    <n v="45040"/>
    <x v="3"/>
    <s v="OFF-BI-10001658"/>
    <x v="1"/>
    <x v="8"/>
    <s v="GBC Standard Therm-A-Bind Covers"/>
    <n v="22.428000000000004"/>
    <n v="3"/>
    <n v="0.7"/>
    <n v="-17.942399999999992"/>
  </r>
  <r>
    <n v="9872"/>
    <s v="CA-2014-146269"/>
    <x v="3"/>
    <x v="833"/>
    <d v="2014-10-07T00:00:00"/>
    <s v="Same Day"/>
    <s v="MH-17455"/>
    <s v="Mark Hamilton"/>
    <x v="0"/>
    <s v="United States"/>
    <s v="Chicago"/>
    <x v="10"/>
    <n v="60623"/>
    <x v="2"/>
    <s v="OFF-ST-10003208"/>
    <x v="1"/>
    <x v="4"/>
    <s v="Adjustable Depth Letter/Legal Cart"/>
    <n v="290.33600000000001"/>
    <n v="2"/>
    <n v="0.2"/>
    <n v="32.662799999999947"/>
  </r>
  <r>
    <n v="9873"/>
    <s v="CA-2014-146269"/>
    <x v="3"/>
    <x v="833"/>
    <d v="2014-10-07T00:00:00"/>
    <s v="Same Day"/>
    <s v="MH-17455"/>
    <s v="Mark Hamilton"/>
    <x v="0"/>
    <s v="United States"/>
    <s v="Chicago"/>
    <x v="10"/>
    <n v="60623"/>
    <x v="2"/>
    <s v="OFF-AR-10004790"/>
    <x v="1"/>
    <x v="6"/>
    <s v="Staples"/>
    <n v="19.152000000000001"/>
    <n v="2"/>
    <n v="0.2"/>
    <n v="1.1969999999999992"/>
  </r>
  <r>
    <n v="9874"/>
    <s v="CA-2013-100587"/>
    <x v="0"/>
    <x v="107"/>
    <d v="2013-12-15T00:00:00"/>
    <s v="Standard Class"/>
    <s v="SL-20155"/>
    <s v="Sara Luxemburg"/>
    <x v="2"/>
    <s v="United States"/>
    <s v="New York City"/>
    <x v="15"/>
    <n v="10024"/>
    <x v="3"/>
    <s v="OFF-PA-10004609"/>
    <x v="1"/>
    <x v="10"/>
    <s v="Xerox 221"/>
    <n v="6.48"/>
    <n v="1"/>
    <n v="0"/>
    <n v="3.1104000000000003"/>
  </r>
  <r>
    <n v="9875"/>
    <s v="CA-2013-166653"/>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s v="CA-2012-130855"/>
    <x v="1"/>
    <x v="1233"/>
    <d v="2013-01-05T00:00:00"/>
    <s v="Standard Class"/>
    <s v="RF-19840"/>
    <s v="Roy Französisch"/>
    <x v="0"/>
    <s v="United States"/>
    <s v="New York City"/>
    <x v="15"/>
    <n v="10035"/>
    <x v="3"/>
    <s v="OFF-SU-10003936"/>
    <x v="1"/>
    <x v="14"/>
    <s v="Acme Serrated Blade Letter Opener"/>
    <n v="6.36"/>
    <n v="2"/>
    <n v="0"/>
    <n v="6.3600000000000101E-2"/>
  </r>
  <r>
    <n v="9877"/>
    <s v="US-2014-166324"/>
    <x v="3"/>
    <x v="693"/>
    <d v="2014-04-22T00:00:00"/>
    <s v="First Class"/>
    <s v="BE-11455"/>
    <s v="Brad Eason"/>
    <x v="2"/>
    <s v="United States"/>
    <s v="Cleveland"/>
    <x v="24"/>
    <n v="44105"/>
    <x v="3"/>
    <s v="OFF-ST-10000078"/>
    <x v="1"/>
    <x v="4"/>
    <s v="Tennsco 6- and 18-Compartment Lockers"/>
    <n v="848.5440000000001"/>
    <n v="4"/>
    <n v="0.2"/>
    <n v="-21.213600000000099"/>
  </r>
  <r>
    <n v="9878"/>
    <s v="US-2014-166324"/>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s v="US-2014-166324"/>
    <x v="3"/>
    <x v="693"/>
    <d v="2014-04-22T00:00:00"/>
    <s v="First Class"/>
    <s v="BE-11455"/>
    <s v="Brad Eason"/>
    <x v="2"/>
    <s v="United States"/>
    <s v="Cleveland"/>
    <x v="24"/>
    <n v="44105"/>
    <x v="3"/>
    <s v="TEC-PH-10004080"/>
    <x v="2"/>
    <x v="7"/>
    <s v="Avaya 5410 Digital phone"/>
    <n v="122.38199999999999"/>
    <n v="3"/>
    <n v="0.4"/>
    <n v="-24.476399999999998"/>
  </r>
  <r>
    <n v="9880"/>
    <s v="CA-2013-122581"/>
    <x v="0"/>
    <x v="1036"/>
    <d v="2013-08-26T00:00:00"/>
    <s v="Standard Class"/>
    <s v="JK-15370"/>
    <s v="Jay Kimmel"/>
    <x v="0"/>
    <s v="United States"/>
    <s v="New York City"/>
    <x v="15"/>
    <n v="10035"/>
    <x v="3"/>
    <s v="FUR-CH-10002961"/>
    <x v="0"/>
    <x v="1"/>
    <s v="Leather Task Chair, Black"/>
    <n v="573.17399999999998"/>
    <n v="7"/>
    <n v="0.1"/>
    <n v="63.685999999999979"/>
  </r>
  <r>
    <n v="9881"/>
    <s v="CA-2012-104297"/>
    <x v="1"/>
    <x v="352"/>
    <d v="2012-05-31T00:00:00"/>
    <s v="First Class"/>
    <s v="CC-12100"/>
    <s v="Chad Cunningham"/>
    <x v="2"/>
    <s v="United States"/>
    <s v="Cleveland"/>
    <x v="24"/>
    <n v="44105"/>
    <x v="3"/>
    <s v="OFF-PA-10000474"/>
    <x v="1"/>
    <x v="10"/>
    <s v="Staples"/>
    <n v="85.055999999999997"/>
    <n v="3"/>
    <n v="0.2"/>
    <n v="28.706399999999991"/>
  </r>
  <r>
    <n v="9882"/>
    <s v="CA-2011-153927"/>
    <x v="2"/>
    <x v="1132"/>
    <d v="2011-08-13T00:00:00"/>
    <s v="First Class"/>
    <s v="LL-16840"/>
    <s v="Lauren Leatherbury"/>
    <x v="0"/>
    <s v="United States"/>
    <s v="Woodstock"/>
    <x v="32"/>
    <n v="30188"/>
    <x v="0"/>
    <s v="OFF-BI-10000138"/>
    <x v="1"/>
    <x v="8"/>
    <s v="Acco Translucent Poly Ring Binders"/>
    <n v="14.04"/>
    <n v="3"/>
    <n v="0"/>
    <n v="6.7392000000000003"/>
  </r>
  <r>
    <n v="9883"/>
    <s v="CA-2011-153927"/>
    <x v="2"/>
    <x v="1132"/>
    <d v="2011-08-13T00:00:00"/>
    <s v="First Class"/>
    <s v="LL-16840"/>
    <s v="Lauren Leatherbury"/>
    <x v="0"/>
    <s v="United States"/>
    <s v="Woodstock"/>
    <x v="32"/>
    <n v="30188"/>
    <x v="0"/>
    <s v="TEC-AC-10000023"/>
    <x v="2"/>
    <x v="11"/>
    <s v="Maxell 74 Minute CD-R Spindle, 50/Pack"/>
    <n v="272.61"/>
    <n v="13"/>
    <n v="0"/>
    <n v="98.139599999999987"/>
  </r>
  <r>
    <n v="9884"/>
    <s v="CA-2011-112291"/>
    <x v="2"/>
    <x v="1234"/>
    <d v="2011-04-08T00:00:00"/>
    <s v="Standard Class"/>
    <s v="KE-16420"/>
    <s v="Katrina Edelman"/>
    <x v="1"/>
    <s v="United States"/>
    <s v="Los Angeles"/>
    <x v="1"/>
    <n v="90008"/>
    <x v="1"/>
    <s v="OFF-EN-10001415"/>
    <x v="1"/>
    <x v="12"/>
    <s v="Staples"/>
    <n v="11.16"/>
    <n v="2"/>
    <n v="0"/>
    <n v="5.58"/>
  </r>
  <r>
    <n v="9885"/>
    <s v="CA-2011-112291"/>
    <x v="2"/>
    <x v="1234"/>
    <d v="2011-04-08T00:00:00"/>
    <s v="Standard Class"/>
    <s v="KE-16420"/>
    <s v="Katrina Edelman"/>
    <x v="1"/>
    <s v="United States"/>
    <s v="Los Angeles"/>
    <x v="1"/>
    <n v="90008"/>
    <x v="1"/>
    <s v="TEC-AC-10001284"/>
    <x v="2"/>
    <x v="11"/>
    <s v="Enermax Briskie RF Wireless Keyboard and Mouse Combo"/>
    <n v="62.31"/>
    <n v="3"/>
    <n v="0"/>
    <n v="22.4316"/>
  </r>
  <r>
    <n v="9886"/>
    <s v="CA-2011-112291"/>
    <x v="2"/>
    <x v="1234"/>
    <d v="2011-04-08T00:00:00"/>
    <s v="Standard Class"/>
    <s v="KE-16420"/>
    <s v="Katrina Edelman"/>
    <x v="1"/>
    <s v="United States"/>
    <s v="Los Angeles"/>
    <x v="1"/>
    <n v="90008"/>
    <x v="1"/>
    <s v="TEC-AC-10000736"/>
    <x v="2"/>
    <x v="11"/>
    <s v="Logitech G600 MMO Gaming Mouse"/>
    <n v="159.97999999999999"/>
    <n v="2"/>
    <n v="0"/>
    <n v="57.592799999999997"/>
  </r>
  <r>
    <n v="9887"/>
    <s v="CA-2011-146997"/>
    <x v="2"/>
    <x v="1213"/>
    <d v="2011-01-28T00:00:00"/>
    <s v="Standard Class"/>
    <s v="SG-20605"/>
    <s v="Speros Goranitis"/>
    <x v="0"/>
    <s v="United States"/>
    <s v="Lafayette"/>
    <x v="14"/>
    <n v="47905"/>
    <x v="2"/>
    <s v="OFF-FA-10003467"/>
    <x v="1"/>
    <x v="13"/>
    <s v="Alliance Big Bands Rubber Bands, 12/Pack"/>
    <n v="5.9399999999999995"/>
    <n v="3"/>
    <n v="0"/>
    <n v="0"/>
  </r>
  <r>
    <n v="9888"/>
    <s v="CA-2014-169607"/>
    <x v="3"/>
    <x v="386"/>
    <d v="2014-10-16T00:00:00"/>
    <s v="First Class"/>
    <s v="CA-12265"/>
    <s v="Christina Anderson"/>
    <x v="0"/>
    <s v="United States"/>
    <s v="New York City"/>
    <x v="15"/>
    <n v="10024"/>
    <x v="3"/>
    <s v="OFF-PA-10000477"/>
    <x v="1"/>
    <x v="10"/>
    <s v="Xerox 1952"/>
    <n v="9.9600000000000009"/>
    <n v="2"/>
    <n v="0"/>
    <n v="4.6812000000000005"/>
  </r>
  <r>
    <n v="9889"/>
    <s v="CA-2012-127544"/>
    <x v="1"/>
    <x v="816"/>
    <d v="2012-08-12T00:00:00"/>
    <s v="Standard Class"/>
    <s v="RD-19585"/>
    <s v="Rob Dowd"/>
    <x v="0"/>
    <s v="United States"/>
    <s v="Utica"/>
    <x v="15"/>
    <n v="13501"/>
    <x v="3"/>
    <s v="TEC-AC-10000736"/>
    <x v="2"/>
    <x v="11"/>
    <s v="Logitech G600 MMO Gaming Mouse"/>
    <n v="79.989999999999995"/>
    <n v="1"/>
    <n v="0"/>
    <n v="28.796399999999998"/>
  </r>
  <r>
    <n v="9890"/>
    <s v="CA-2014-166499"/>
    <x v="3"/>
    <x v="498"/>
    <d v="2014-03-21T00:00:00"/>
    <s v="First Class"/>
    <s v="VG-21805"/>
    <s v="Vivek Grady"/>
    <x v="1"/>
    <s v="United States"/>
    <s v="Lakewood"/>
    <x v="30"/>
    <n v="8701"/>
    <x v="3"/>
    <s v="OFF-AR-10002467"/>
    <x v="1"/>
    <x v="6"/>
    <s v="Dixon Ticonderoga Pencils"/>
    <n v="8.94"/>
    <n v="3"/>
    <n v="0"/>
    <n v="2.4138000000000006"/>
  </r>
  <r>
    <n v="9891"/>
    <s v="US-2013-115441"/>
    <x v="0"/>
    <x v="197"/>
    <d v="2013-07-29T00:00:00"/>
    <s v="Second Class"/>
    <s v="SH-19975"/>
    <s v="Sally Hughsby"/>
    <x v="1"/>
    <s v="United States"/>
    <s v="Milwaukee"/>
    <x v="6"/>
    <n v="53209"/>
    <x v="2"/>
    <s v="OFF-PA-10004996"/>
    <x v="1"/>
    <x v="10"/>
    <s v="Speediset Carbonless Redi-Letter 7&quot; x 8 1/2&quot;"/>
    <n v="20.62"/>
    <n v="2"/>
    <n v="0"/>
    <n v="9.6913999999999998"/>
  </r>
  <r>
    <n v="9892"/>
    <s v="US-2013-115441"/>
    <x v="0"/>
    <x v="197"/>
    <d v="2013-07-29T00:00:00"/>
    <s v="Second Class"/>
    <s v="SH-19975"/>
    <s v="Sally Hughsby"/>
    <x v="1"/>
    <s v="United States"/>
    <s v="Milwaukee"/>
    <x v="6"/>
    <n v="53209"/>
    <x v="2"/>
    <s v="TEC-AC-10003116"/>
    <x v="2"/>
    <x v="11"/>
    <s v="Memorex Froggy Flash Drive 8 GB"/>
    <n v="124.25"/>
    <n v="7"/>
    <n v="0"/>
    <n v="48.457499999999996"/>
  </r>
  <r>
    <n v="9893"/>
    <s v="US-2013-115441"/>
    <x v="0"/>
    <x v="197"/>
    <d v="2013-07-29T00:00:00"/>
    <s v="Second Class"/>
    <s v="SH-19975"/>
    <s v="Sally Hughsby"/>
    <x v="1"/>
    <s v="United States"/>
    <s v="Milwaukee"/>
    <x v="6"/>
    <n v="53209"/>
    <x v="2"/>
    <s v="TEC-PH-10002262"/>
    <x v="2"/>
    <x v="7"/>
    <s v="LG Electronics Tone+ HBS-730 Bluetooth Headset"/>
    <n v="297.55"/>
    <n v="5"/>
    <n v="0"/>
    <n v="83.314000000000021"/>
  </r>
  <r>
    <n v="9894"/>
    <s v="US-2013-115441"/>
    <x v="0"/>
    <x v="197"/>
    <d v="2013-07-29T00:00:00"/>
    <s v="Second Class"/>
    <s v="SH-19975"/>
    <s v="Sally Hughsby"/>
    <x v="1"/>
    <s v="United States"/>
    <s v="Milwaukee"/>
    <x v="6"/>
    <n v="53209"/>
    <x v="2"/>
    <s v="FUR-CH-10004626"/>
    <x v="0"/>
    <x v="1"/>
    <s v="Office Star Flex Back Scooter Chair with Aluminum Finish Frame"/>
    <n v="403.56"/>
    <n v="4"/>
    <n v="0"/>
    <n v="96.854399999999998"/>
  </r>
  <r>
    <n v="9895"/>
    <s v="US-2013-11544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s v="CA-2011-115049"/>
    <x v="2"/>
    <x v="467"/>
    <d v="2011-10-01T00:00:00"/>
    <s v="Standard Class"/>
    <s v="MM-17920"/>
    <s v="Michael Moore"/>
    <x v="0"/>
    <s v="United States"/>
    <s v="Chicago"/>
    <x v="10"/>
    <n v="60623"/>
    <x v="2"/>
    <s v="TEC-AC-10004859"/>
    <x v="2"/>
    <x v="11"/>
    <s v="Maxell Pro 80 Minute CD-R, 10/Pack"/>
    <n v="153.82400000000001"/>
    <n v="11"/>
    <n v="0.2"/>
    <n v="38.456000000000003"/>
  </r>
  <r>
    <n v="9897"/>
    <s v="CA-2011-156342"/>
    <x v="2"/>
    <x v="1103"/>
    <d v="2011-06-20T00:00:00"/>
    <s v="Second Class"/>
    <s v="JF-15415"/>
    <s v="Jennifer Ferguson"/>
    <x v="0"/>
    <s v="United States"/>
    <s v="Chicago"/>
    <x v="10"/>
    <n v="60653"/>
    <x v="2"/>
    <s v="OFF-PA-10001725"/>
    <x v="1"/>
    <x v="10"/>
    <s v="Xerox 1892"/>
    <n v="62.015999999999998"/>
    <n v="2"/>
    <n v="0.2"/>
    <n v="22.480800000000002"/>
  </r>
  <r>
    <n v="9898"/>
    <s v="CA-2013-112830"/>
    <x v="0"/>
    <x v="112"/>
    <d v="2013-06-11T00:00:00"/>
    <s v="Standard Class"/>
    <s v="LP-17095"/>
    <s v="Liz Preis"/>
    <x v="0"/>
    <s v="United States"/>
    <s v="Fairfield"/>
    <x v="24"/>
    <n v="45014"/>
    <x v="3"/>
    <s v="FUR-FU-10004306"/>
    <x v="0"/>
    <x v="5"/>
    <s v="Electrix Halogen Magnifier Lamp"/>
    <n v="466.32000000000005"/>
    <n v="3"/>
    <n v="0.2"/>
    <n v="34.97399999999999"/>
  </r>
  <r>
    <n v="9899"/>
    <s v="CA-2013-112830"/>
    <x v="0"/>
    <x v="112"/>
    <d v="2013-06-11T00:00:00"/>
    <s v="Standard Class"/>
    <s v="LP-17095"/>
    <s v="Liz Preis"/>
    <x v="0"/>
    <s v="United States"/>
    <s v="Fairfield"/>
    <x v="24"/>
    <n v="45014"/>
    <x v="3"/>
    <s v="FUR-FU-10004845"/>
    <x v="0"/>
    <x v="5"/>
    <s v="Deflect-o EconoMat Nonstudded, No Bevel Mat"/>
    <n v="82.64"/>
    <n v="2"/>
    <n v="0.2"/>
    <n v="0"/>
  </r>
  <r>
    <n v="9900"/>
    <s v="US-2011-117380"/>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s v="CA-2014-11764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s v="CA-2014-117646"/>
    <x v="3"/>
    <x v="170"/>
    <d v="2014-08-26T00:00:00"/>
    <s v="Standard Class"/>
    <s v="SC-20845"/>
    <s v="Sung Chung"/>
    <x v="0"/>
    <s v="United States"/>
    <s v="Louisville"/>
    <x v="22"/>
    <n v="80027"/>
    <x v="1"/>
    <s v="FUR-FU-10001037"/>
    <x v="0"/>
    <x v="5"/>
    <s v="DAX Charcoal/Nickel-Tone Document Frame, 5 x 7"/>
    <n v="22.752000000000002"/>
    <n v="3"/>
    <n v="0.2"/>
    <n v="7.1099999999999994"/>
  </r>
  <r>
    <n v="9903"/>
    <s v="CA-2014-11764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s v="CA-2011-122609"/>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s v="CA-2011-122609"/>
    <x v="2"/>
    <x v="607"/>
    <d v="2011-11-18T00:00:00"/>
    <s v="Standard Class"/>
    <s v="DP-13000"/>
    <s v="Darren Powers"/>
    <x v="0"/>
    <s v="United States"/>
    <s v="Carrollton"/>
    <x v="5"/>
    <n v="75007"/>
    <x v="2"/>
    <s v="TEC-AC-10002567"/>
    <x v="2"/>
    <x v="11"/>
    <s v="Logitech G602 Wireless Gaming Mouse"/>
    <n v="127.98399999999999"/>
    <n v="2"/>
    <n v="0.2"/>
    <n v="25.596799999999998"/>
  </r>
  <r>
    <n v="9906"/>
    <s v="US-2012-129007"/>
    <x v="1"/>
    <x v="1023"/>
    <d v="2012-09-15T00:00:00"/>
    <s v="First Class"/>
    <s v="KD-16615"/>
    <s v="Ken Dana"/>
    <x v="1"/>
    <s v="United States"/>
    <s v="Anaheim"/>
    <x v="1"/>
    <n v="92804"/>
    <x v="1"/>
    <s v="FUR-FU-10004973"/>
    <x v="0"/>
    <x v="5"/>
    <s v="Flat Face Poster Frame"/>
    <n v="131.88"/>
    <n v="7"/>
    <n v="0"/>
    <n v="55.389600000000002"/>
  </r>
  <r>
    <n v="9907"/>
    <s v="US-2012-129007"/>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s v="US-2012-129007"/>
    <x v="1"/>
    <x v="1023"/>
    <d v="2012-09-15T00:00:00"/>
    <s v="First Class"/>
    <s v="KD-16615"/>
    <s v="Ken Dana"/>
    <x v="1"/>
    <s v="United States"/>
    <s v="Anaheim"/>
    <x v="1"/>
    <n v="92804"/>
    <x v="1"/>
    <s v="FUR-CH-10000155"/>
    <x v="0"/>
    <x v="1"/>
    <s v="Global Comet Stacking Armless Chair"/>
    <n v="717.72"/>
    <n v="3"/>
    <n v="0.2"/>
    <n v="71.77200000000002"/>
  </r>
  <r>
    <n v="9909"/>
    <s v="US-2012-129007"/>
    <x v="1"/>
    <x v="1023"/>
    <d v="2012-09-15T00:00:00"/>
    <s v="First Class"/>
    <s v="KD-16615"/>
    <s v="Ken Dana"/>
    <x v="1"/>
    <s v="United States"/>
    <s v="Anaheim"/>
    <x v="1"/>
    <n v="92804"/>
    <x v="1"/>
    <s v="FUR-FU-10002379"/>
    <x v="0"/>
    <x v="5"/>
    <s v="Eldon Econocleat Chair Mats for Low Pile Carpets"/>
    <n v="207.35"/>
    <n v="5"/>
    <n v="0"/>
    <n v="24.881999999999991"/>
  </r>
  <r>
    <n v="9910"/>
    <s v="US-2012-129007"/>
    <x v="1"/>
    <x v="1023"/>
    <d v="2012-09-15T00:00:00"/>
    <s v="First Class"/>
    <s v="KD-16615"/>
    <s v="Ken Dana"/>
    <x v="1"/>
    <s v="United States"/>
    <s v="Anaheim"/>
    <x v="1"/>
    <n v="92804"/>
    <x v="1"/>
    <s v="FUR-FU-10004018"/>
    <x v="0"/>
    <x v="5"/>
    <s v="Tensor Computer Mounted Lamp"/>
    <n v="44.67"/>
    <n v="3"/>
    <n v="0"/>
    <n v="12.060900000000002"/>
  </r>
  <r>
    <n v="9911"/>
    <s v="US-2012-129007"/>
    <x v="1"/>
    <x v="1023"/>
    <d v="2012-09-15T00:00:00"/>
    <s v="First Class"/>
    <s v="KD-16615"/>
    <s v="Ken Dana"/>
    <x v="1"/>
    <s v="United States"/>
    <s v="Anaheim"/>
    <x v="1"/>
    <n v="92804"/>
    <x v="1"/>
    <s v="OFF-PA-10000994"/>
    <x v="1"/>
    <x v="10"/>
    <s v="Xerox 1915"/>
    <n v="209.7"/>
    <n v="2"/>
    <n v="0"/>
    <n v="100.65599999999999"/>
  </r>
  <r>
    <n v="9912"/>
    <s v="US-2011-157231"/>
    <x v="2"/>
    <x v="267"/>
    <d v="2011-04-09T00:00:00"/>
    <s v="Standard Class"/>
    <s v="RP-19855"/>
    <s v="Roy Phan"/>
    <x v="1"/>
    <s v="United States"/>
    <s v="Richmond"/>
    <x v="0"/>
    <n v="40475"/>
    <x v="0"/>
    <s v="OFF-BI-10002852"/>
    <x v="1"/>
    <x v="8"/>
    <s v="Ibico Standard Transparent Covers"/>
    <n v="115.36"/>
    <n v="7"/>
    <n v="0"/>
    <n v="56.526400000000002"/>
  </r>
  <r>
    <n v="9913"/>
    <s v="CA-2012-132388"/>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s v="CA-2012-132388"/>
    <x v="1"/>
    <x v="998"/>
    <d v="2012-10-12T00:00:00"/>
    <s v="First Class"/>
    <s v="KN-16390"/>
    <s v="Katherine Nockton"/>
    <x v="1"/>
    <s v="United States"/>
    <s v="Santa Barbara"/>
    <x v="1"/>
    <n v="93101"/>
    <x v="1"/>
    <s v="OFF-LA-10000414"/>
    <x v="1"/>
    <x v="2"/>
    <s v="Avery 503"/>
    <n v="31.049999999999997"/>
    <n v="3"/>
    <n v="0"/>
    <n v="14.904"/>
  </r>
  <r>
    <n v="9915"/>
    <s v="CA-2014-160927"/>
    <x v="3"/>
    <x v="926"/>
    <d v="2014-02-01T00:00:00"/>
    <s v="Second Class"/>
    <s v="TM-21010"/>
    <s v="Tamara Manning"/>
    <x v="0"/>
    <s v="United States"/>
    <s v="Marion"/>
    <x v="23"/>
    <n v="52302"/>
    <x v="2"/>
    <s v="OFF-PA-10003848"/>
    <x v="1"/>
    <x v="10"/>
    <s v="Xerox 1997"/>
    <n v="12.96"/>
    <n v="2"/>
    <n v="0"/>
    <n v="6.2208000000000006"/>
  </r>
  <r>
    <n v="9916"/>
    <s v="CA-2014-160927"/>
    <x v="3"/>
    <x v="926"/>
    <d v="2014-02-01T00:00:00"/>
    <s v="Second Class"/>
    <s v="TM-21010"/>
    <s v="Tamara Manning"/>
    <x v="0"/>
    <s v="United States"/>
    <s v="Marion"/>
    <x v="23"/>
    <n v="52302"/>
    <x v="2"/>
    <s v="OFF-PA-10000176"/>
    <x v="1"/>
    <x v="10"/>
    <s v="Xerox 1887"/>
    <n v="94.85"/>
    <n v="5"/>
    <n v="0"/>
    <n v="45.527999999999992"/>
  </r>
  <r>
    <n v="9917"/>
    <s v="CA-2014-160927"/>
    <x v="3"/>
    <x v="926"/>
    <d v="2014-02-01T00:00:00"/>
    <s v="Second Class"/>
    <s v="TM-21010"/>
    <s v="Tamara Manning"/>
    <x v="0"/>
    <s v="United States"/>
    <s v="Marion"/>
    <x v="23"/>
    <n v="52302"/>
    <x v="2"/>
    <s v="OFF-ST-10001590"/>
    <x v="1"/>
    <x v="4"/>
    <s v="Tenex Personal Project File with Scoop Front Design, Black"/>
    <n v="13.48"/>
    <n v="1"/>
    <n v="0"/>
    <n v="3.5047999999999995"/>
  </r>
  <r>
    <n v="9918"/>
    <s v="CA-2014-160927"/>
    <x v="3"/>
    <x v="926"/>
    <d v="2014-02-01T00:00:00"/>
    <s v="Second Class"/>
    <s v="TM-21010"/>
    <s v="Tamara Manning"/>
    <x v="0"/>
    <s v="United States"/>
    <s v="Marion"/>
    <x v="23"/>
    <n v="52302"/>
    <x v="2"/>
    <s v="FUR-FU-10000010"/>
    <x v="0"/>
    <x v="5"/>
    <s v="DAX Value U-Channel Document Frames, Easel Back"/>
    <n v="14.91"/>
    <n v="3"/>
    <n v="0"/>
    <n v="4.6220999999999997"/>
  </r>
  <r>
    <n v="9919"/>
    <s v="CA-2012-105508"/>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s v="CA-2013-149272"/>
    <x v="0"/>
    <x v="543"/>
    <d v="2013-03-20T00:00:00"/>
    <s v="Standard Class"/>
    <s v="MY-18295"/>
    <s v="Muhammed Yedwab"/>
    <x v="1"/>
    <s v="United States"/>
    <s v="Bryan"/>
    <x v="5"/>
    <n v="77803"/>
    <x v="2"/>
    <s v="FUR-CH-10000863"/>
    <x v="0"/>
    <x v="1"/>
    <s v="Novimex Swivel Fabric Task Chair"/>
    <n v="528.42999999999995"/>
    <n v="5"/>
    <n v="0.3"/>
    <n v="-143.43099999999998"/>
  </r>
  <r>
    <n v="9921"/>
    <s v="CA-2013-149272"/>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s v="CA-2011-111360"/>
    <x v="2"/>
    <x v="156"/>
    <d v="2011-11-30T00:00:00"/>
    <s v="Standard Class"/>
    <s v="AT-10435"/>
    <s v="Alyssa Tate"/>
    <x v="2"/>
    <s v="United States"/>
    <s v="Akron"/>
    <x v="24"/>
    <n v="44312"/>
    <x v="3"/>
    <s v="OFF-BI-10003350"/>
    <x v="1"/>
    <x v="8"/>
    <s v="Acco Expandable Hanging Binders"/>
    <n v="5.7420000000000009"/>
    <n v="3"/>
    <n v="0.7"/>
    <n v="-4.5935999999999986"/>
  </r>
  <r>
    <n v="9923"/>
    <s v="US-2014-162124"/>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s v="CA-2012-159534"/>
    <x v="1"/>
    <x v="305"/>
    <d v="2012-03-23T00:00:00"/>
    <s v="First Class"/>
    <s v="DH-13075"/>
    <s v="Dave Hallsten"/>
    <x v="1"/>
    <s v="United States"/>
    <s v="New York City"/>
    <x v="15"/>
    <n v="10035"/>
    <x v="3"/>
    <s v="OFF-BI-10003982"/>
    <x v="1"/>
    <x v="8"/>
    <s v="Wilson Jones Century Plastic Molded Ring Binders"/>
    <n v="49.847999999999999"/>
    <n v="3"/>
    <n v="0.2"/>
    <n v="16.823699999999999"/>
  </r>
  <r>
    <n v="9925"/>
    <s v="CA-2012-159534"/>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s v="CA-2012-159534"/>
    <x v="1"/>
    <x v="305"/>
    <d v="2012-03-23T00:00:00"/>
    <s v="First Class"/>
    <s v="DH-13075"/>
    <s v="Dave Hallsten"/>
    <x v="1"/>
    <s v="United States"/>
    <s v="New York City"/>
    <x v="15"/>
    <n v="10035"/>
    <x v="3"/>
    <s v="OFF-BI-10003656"/>
    <x v="1"/>
    <x v="8"/>
    <s v="Fellowes PB200 Plastic Comb Binding Machine"/>
    <n v="1087.9360000000001"/>
    <n v="8"/>
    <n v="0.2"/>
    <n v="353.5791999999999"/>
  </r>
  <r>
    <n v="9927"/>
    <s v="CA-2012-159534"/>
    <x v="1"/>
    <x v="305"/>
    <d v="2012-03-23T00:00:00"/>
    <s v="First Class"/>
    <s v="DH-13075"/>
    <s v="Dave Hallsten"/>
    <x v="1"/>
    <s v="United States"/>
    <s v="New York City"/>
    <x v="15"/>
    <n v="10035"/>
    <x v="3"/>
    <s v="TEC-PH-10002310"/>
    <x v="2"/>
    <x v="7"/>
    <s v="Panasonic KX T7731-B Digital phone"/>
    <n v="199.98"/>
    <n v="2"/>
    <n v="0"/>
    <n v="53.994599999999991"/>
  </r>
  <r>
    <n v="9928"/>
    <s v="CA-2012-159534"/>
    <x v="1"/>
    <x v="305"/>
    <d v="2012-03-23T00:00:00"/>
    <s v="First Class"/>
    <s v="DH-13075"/>
    <s v="Dave Hallsten"/>
    <x v="1"/>
    <s v="United States"/>
    <s v="New York City"/>
    <x v="15"/>
    <n v="10035"/>
    <x v="3"/>
    <s v="OFF-ST-10001172"/>
    <x v="1"/>
    <x v="4"/>
    <s v="Tennsco Lockers, Sand"/>
    <n v="83.92"/>
    <n v="4"/>
    <n v="0"/>
    <n v="20.140799999999999"/>
  </r>
  <r>
    <n v="9929"/>
    <s v="CA-2013-129630"/>
    <x v="0"/>
    <x v="913"/>
    <d v="2013-09-05T00:00:00"/>
    <s v="Same Day"/>
    <s v="IM-15055"/>
    <s v="Ionia McGrath"/>
    <x v="0"/>
    <s v="United States"/>
    <s v="San Francisco"/>
    <x v="1"/>
    <n v="94122"/>
    <x v="1"/>
    <s v="FUR-FU-10000260"/>
    <x v="0"/>
    <x v="5"/>
    <s v="6&quot; Cubicle Wall Clock, Black"/>
    <n v="24.27"/>
    <n v="3"/>
    <n v="0"/>
    <n v="8.7371999999999996"/>
  </r>
  <r>
    <n v="9930"/>
    <s v="CA-2013-129630"/>
    <x v="0"/>
    <x v="913"/>
    <d v="2013-09-05T00:00:00"/>
    <s v="Same Day"/>
    <s v="IM-15055"/>
    <s v="Ionia McGrath"/>
    <x v="0"/>
    <s v="United States"/>
    <s v="San Francisco"/>
    <x v="1"/>
    <n v="94122"/>
    <x v="1"/>
    <s v="TEC-CO-10003763"/>
    <x v="2"/>
    <x v="16"/>
    <s v="Canon PC1060 Personal Laser Copier"/>
    <n v="2799.9600000000005"/>
    <n v="5"/>
    <n v="0.2"/>
    <n v="944.98649999999986"/>
  </r>
  <r>
    <n v="9931"/>
    <s v="CA-2012-10494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s v="CA-2012-104948"/>
    <x v="1"/>
    <x v="50"/>
    <d v="2012-11-17T00:00:00"/>
    <s v="Standard Class"/>
    <s v="KH-16510"/>
    <s v="Keith Herrera"/>
    <x v="0"/>
    <s v="United States"/>
    <s v="San Bernardino"/>
    <x v="1"/>
    <n v="92404"/>
    <x v="1"/>
    <s v="FUR-BO-10004357"/>
    <x v="0"/>
    <x v="0"/>
    <s v="O'Sullivan Living Dimensions 3-Shelf Bookcases"/>
    <n v="683.33199999999999"/>
    <n v="4"/>
    <n v="0.15"/>
    <n v="-40.196000000000055"/>
  </r>
  <r>
    <n v="9933"/>
    <s v="CA-2012-104948"/>
    <x v="1"/>
    <x v="50"/>
    <d v="2012-11-17T00:00:00"/>
    <s v="Standard Class"/>
    <s v="KH-16510"/>
    <s v="Keith Herrera"/>
    <x v="0"/>
    <s v="United States"/>
    <s v="San Bernardino"/>
    <x v="1"/>
    <n v="92404"/>
    <x v="1"/>
    <s v="OFF-PA-10004610"/>
    <x v="1"/>
    <x v="10"/>
    <s v="Xerox 1900"/>
    <n v="29.96"/>
    <n v="7"/>
    <n v="0"/>
    <n v="13.481999999999998"/>
  </r>
  <r>
    <n v="9934"/>
    <s v="CA-2011-166555"/>
    <x v="2"/>
    <x v="384"/>
    <d v="2011-07-14T00:00:00"/>
    <s v="First Class"/>
    <s v="JK-15205"/>
    <s v="Jamie Kunitz"/>
    <x v="0"/>
    <s v="United States"/>
    <s v="Niagara Falls"/>
    <x v="15"/>
    <n v="14304"/>
    <x v="3"/>
    <s v="TEC-PH-10004912"/>
    <x v="2"/>
    <x v="7"/>
    <s v="Cisco SPA112 2 Port Phone Adapter"/>
    <n v="164.85000000000002"/>
    <n v="3"/>
    <n v="0"/>
    <n v="47.806499999999993"/>
  </r>
  <r>
    <n v="9935"/>
    <s v="CA-2013-114405"/>
    <x v="0"/>
    <x v="281"/>
    <d v="2013-04-13T00:00:00"/>
    <s v="Standard Class"/>
    <s v="AS-10240"/>
    <s v="Alan Shonely"/>
    <x v="0"/>
    <s v="United States"/>
    <s v="Philadelphia"/>
    <x v="9"/>
    <n v="19120"/>
    <x v="3"/>
    <s v="OFF-AP-10003278"/>
    <x v="1"/>
    <x v="9"/>
    <s v="Belkin 7-Outlet SurgeMaster Home Series"/>
    <n v="33.528000000000006"/>
    <n v="3"/>
    <n v="0.2"/>
    <n v="2.5146000000000015"/>
  </r>
  <r>
    <n v="9936"/>
    <s v="CA-2013-114405"/>
    <x v="0"/>
    <x v="281"/>
    <d v="2013-04-13T00:00:00"/>
    <s v="Standard Class"/>
    <s v="AS-10240"/>
    <s v="Alan Shonely"/>
    <x v="0"/>
    <s v="United States"/>
    <s v="Philadelphia"/>
    <x v="9"/>
    <n v="19120"/>
    <x v="3"/>
    <s v="OFF-ST-10001627"/>
    <x v="1"/>
    <x v="4"/>
    <s v="Eldon Jumbo ProFile Portable File Boxes Graphite/Black"/>
    <n v="36.744"/>
    <n v="3"/>
    <n v="0.2"/>
    <n v="3.6744000000000039"/>
  </r>
  <r>
    <n v="9937"/>
    <s v="CA-2014-132955"/>
    <x v="3"/>
    <x v="92"/>
    <d v="2014-06-29T00:00:00"/>
    <s v="Standard Class"/>
    <s v="SC-20575"/>
    <s v="Sonia Cooley"/>
    <x v="0"/>
    <s v="United States"/>
    <s v="Cranston"/>
    <x v="34"/>
    <n v="2920"/>
    <x v="3"/>
    <s v="OFF-BI-10002735"/>
    <x v="1"/>
    <x v="8"/>
    <s v="GBC Prestige Therm-A-Bind Covers"/>
    <n v="102.93"/>
    <n v="3"/>
    <n v="0"/>
    <n v="48.377100000000006"/>
  </r>
  <r>
    <n v="9938"/>
    <s v="CA-2013-164889"/>
    <x v="0"/>
    <x v="1235"/>
    <d v="2013-06-07T00:00:00"/>
    <s v="Second Class"/>
    <s v="CP-12340"/>
    <s v="Christine Phan"/>
    <x v="1"/>
    <s v="United States"/>
    <s v="Los Angeles"/>
    <x v="1"/>
    <n v="90049"/>
    <x v="1"/>
    <s v="FUR-TA-10001676"/>
    <x v="0"/>
    <x v="3"/>
    <s v="Hon 61000 Series Interactive Training Tables"/>
    <n v="71.088000000000008"/>
    <n v="2"/>
    <n v="0.2"/>
    <n v="-1.7772000000000041"/>
  </r>
  <r>
    <n v="9939"/>
    <s v="CA-2013-169824"/>
    <x v="0"/>
    <x v="939"/>
    <d v="2013-12-18T00:00:00"/>
    <s v="Standard Class"/>
    <s v="NS-18640"/>
    <s v="Noel Staavos"/>
    <x v="1"/>
    <s v="United States"/>
    <s v="New York City"/>
    <x v="15"/>
    <n v="10009"/>
    <x v="3"/>
    <s v="FUR-FU-10004864"/>
    <x v="0"/>
    <x v="5"/>
    <s v="Eldon 500 Class Desk Accessories"/>
    <n v="60.35"/>
    <n v="5"/>
    <n v="0"/>
    <n v="19.915500000000002"/>
  </r>
  <r>
    <n v="9940"/>
    <s v="CA-2013-169824"/>
    <x v="0"/>
    <x v="939"/>
    <d v="2013-12-18T00:00:00"/>
    <s v="Standard Class"/>
    <s v="NS-18640"/>
    <s v="Noel Staavos"/>
    <x v="1"/>
    <s v="United States"/>
    <s v="New York City"/>
    <x v="15"/>
    <n v="10009"/>
    <x v="3"/>
    <s v="OFF-SU-10000952"/>
    <x v="1"/>
    <x v="14"/>
    <s v="Fiskars Home &amp; Office Scissors"/>
    <n v="35.520000000000003"/>
    <n v="4"/>
    <n v="0"/>
    <n v="9.9456000000000024"/>
  </r>
  <r>
    <n v="9941"/>
    <s v="CA-2013-169824"/>
    <x v="0"/>
    <x v="939"/>
    <d v="2013-12-18T00:00:00"/>
    <s v="Standard Class"/>
    <s v="NS-18640"/>
    <s v="Noel Staavos"/>
    <x v="1"/>
    <s v="United States"/>
    <s v="New York City"/>
    <x v="15"/>
    <n v="10009"/>
    <x v="3"/>
    <s v="OFF-AR-10000462"/>
    <x v="1"/>
    <x v="6"/>
    <s v="Sanford Pocket Accent Highlighters"/>
    <n v="11.200000000000001"/>
    <n v="7"/>
    <n v="0"/>
    <n v="4.8160000000000007"/>
  </r>
  <r>
    <n v="9942"/>
    <s v="CA-2014-164028"/>
    <x v="3"/>
    <x v="221"/>
    <d v="2014-12-01T00:00:00"/>
    <s v="Standard Class"/>
    <s v="JL-15835"/>
    <s v="John Lee"/>
    <x v="0"/>
    <s v="United States"/>
    <s v="San Francisco"/>
    <x v="1"/>
    <n v="94122"/>
    <x v="1"/>
    <s v="TEC-AC-10001772"/>
    <x v="2"/>
    <x v="11"/>
    <s v="Memorex Mini Travel Drive 16 GB USB 2.0 Flash Drive"/>
    <n v="223.58"/>
    <n v="14"/>
    <n v="0"/>
    <n v="87.196200000000005"/>
  </r>
  <r>
    <n v="9943"/>
    <s v="CA-2011-143371"/>
    <x v="2"/>
    <x v="129"/>
    <d v="2012-01-03T00:00:00"/>
    <s v="Standard Class"/>
    <s v="MD-17350"/>
    <s v="Maribeth Dona"/>
    <x v="0"/>
    <s v="United States"/>
    <s v="Anaheim"/>
    <x v="1"/>
    <n v="92804"/>
    <x v="1"/>
    <s v="OFF-ST-10001128"/>
    <x v="1"/>
    <x v="4"/>
    <s v="Carina Mini System Audio Rack, Model AR050B"/>
    <n v="998.82"/>
    <n v="9"/>
    <n v="0"/>
    <n v="29.964600000000061"/>
  </r>
  <r>
    <n v="9944"/>
    <s v="CA-2011-143371"/>
    <x v="2"/>
    <x v="129"/>
    <d v="2012-01-03T00:00:00"/>
    <s v="Standard Class"/>
    <s v="MD-17350"/>
    <s v="Maribeth Dona"/>
    <x v="0"/>
    <s v="United States"/>
    <s v="Anaheim"/>
    <x v="1"/>
    <n v="92804"/>
    <x v="1"/>
    <s v="OFF-SU-10002537"/>
    <x v="1"/>
    <x v="14"/>
    <s v="Acme Box Cutter Scissors"/>
    <n v="51.150000000000006"/>
    <n v="5"/>
    <n v="0"/>
    <n v="13.299000000000003"/>
  </r>
  <r>
    <n v="9945"/>
    <s v="CA-2012-145415"/>
    <x v="1"/>
    <x v="1236"/>
    <d v="2012-04-17T00:00:00"/>
    <s v="Second Class"/>
    <s v="RD-19660"/>
    <s v="Robert Dilbeck"/>
    <x v="2"/>
    <s v="United States"/>
    <s v="Seattle"/>
    <x v="4"/>
    <n v="98103"/>
    <x v="1"/>
    <s v="OFF-ST-10000419"/>
    <x v="1"/>
    <x v="4"/>
    <s v="Rogers Jumbo File, Granite"/>
    <n v="40.74"/>
    <n v="3"/>
    <n v="0"/>
    <n v="0.4073999999999991"/>
  </r>
  <r>
    <n v="9946"/>
    <s v="CA-2011-111157"/>
    <x v="2"/>
    <x v="1086"/>
    <d v="2011-03-06T00:00:00"/>
    <s v="Standard Class"/>
    <s v="NH-18610"/>
    <s v="Nicole Hansen"/>
    <x v="1"/>
    <s v="United States"/>
    <s v="Philadelphia"/>
    <x v="9"/>
    <n v="19120"/>
    <x v="3"/>
    <s v="OFF-PA-10000327"/>
    <x v="1"/>
    <x v="10"/>
    <s v="Xerox 1971"/>
    <n v="3.4240000000000004"/>
    <n v="1"/>
    <n v="0.2"/>
    <n v="1.0699999999999996"/>
  </r>
  <r>
    <n v="9947"/>
    <s v="CA-2011-111157"/>
    <x v="2"/>
    <x v="1086"/>
    <d v="2011-03-06T00:00:00"/>
    <s v="Standard Class"/>
    <s v="NH-18610"/>
    <s v="Nicole Hansen"/>
    <x v="1"/>
    <s v="United States"/>
    <s v="Philadelphia"/>
    <x v="9"/>
    <n v="19120"/>
    <x v="3"/>
    <s v="TEC-AC-10004353"/>
    <x v="2"/>
    <x v="11"/>
    <s v="Hypercom P1300 Pinpad"/>
    <n v="151.20000000000002"/>
    <n v="3"/>
    <n v="0.2"/>
    <n v="32.130000000000003"/>
  </r>
  <r>
    <n v="9948"/>
    <s v="CA-2014-121559"/>
    <x v="3"/>
    <x v="702"/>
    <d v="2014-06-04T00:00:00"/>
    <s v="Second Class"/>
    <s v="HW-14935"/>
    <s v="Helen Wasserman"/>
    <x v="1"/>
    <s v="United States"/>
    <s v="Indianapolis"/>
    <x v="14"/>
    <n v="46203"/>
    <x v="2"/>
    <s v="FUR-CH-10003746"/>
    <x v="0"/>
    <x v="1"/>
    <s v="Hon 4070 Series Pagoda Round Back Stacking Chairs"/>
    <n v="1925.88"/>
    <n v="6"/>
    <n v="0"/>
    <n v="539.24639999999999"/>
  </r>
  <r>
    <n v="9949"/>
    <s v="CA-2014-121559"/>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s v="CA-2014-121559"/>
    <x v="3"/>
    <x v="702"/>
    <d v="2014-06-04T00:00:00"/>
    <s v="Second Class"/>
    <s v="HW-14935"/>
    <s v="Helen Wasserman"/>
    <x v="1"/>
    <s v="United States"/>
    <s v="Indianapolis"/>
    <x v="14"/>
    <n v="46203"/>
    <x v="2"/>
    <s v="TEC-AC-10004568"/>
    <x v="2"/>
    <x v="11"/>
    <s v="Maxell LTO Ultrium - 800 GB"/>
    <n v="83.97"/>
    <n v="3"/>
    <n v="0"/>
    <n v="15.954299999999993"/>
  </r>
  <r>
    <n v="9951"/>
    <s v="CA-2014-121559"/>
    <x v="3"/>
    <x v="702"/>
    <d v="2014-06-04T00:00:00"/>
    <s v="Second Class"/>
    <s v="HW-14935"/>
    <s v="Helen Wasserman"/>
    <x v="1"/>
    <s v="United States"/>
    <s v="Indianapolis"/>
    <x v="14"/>
    <n v="46203"/>
    <x v="2"/>
    <s v="TEC-AC-10001714"/>
    <x v="2"/>
    <x v="11"/>
    <s v="Logitech MX Performance Wireless Mouse"/>
    <n v="39.89"/>
    <n v="1"/>
    <n v="0"/>
    <n v="14.7593"/>
  </r>
  <r>
    <n v="9952"/>
    <s v="CA-2014-121559"/>
    <x v="3"/>
    <x v="702"/>
    <d v="2014-06-04T00:00:00"/>
    <s v="Second Class"/>
    <s v="HW-14935"/>
    <s v="Helen Wasserman"/>
    <x v="1"/>
    <s v="United States"/>
    <s v="Indianapolis"/>
    <x v="14"/>
    <n v="46203"/>
    <x v="2"/>
    <s v="OFF-BI-10002072"/>
    <x v="1"/>
    <x v="8"/>
    <s v="Cardinal Slant-D Ring Binders"/>
    <n v="17.38"/>
    <n v="2"/>
    <n v="0"/>
    <n v="8.69"/>
  </r>
  <r>
    <n v="9953"/>
    <s v="CA-2012-141593"/>
    <x v="1"/>
    <x v="639"/>
    <d v="2012-12-16T00:00:00"/>
    <s v="Second Class"/>
    <s v="DB-12970"/>
    <s v="Darren Budd"/>
    <x v="1"/>
    <s v="United States"/>
    <s v="Los Angeles"/>
    <x v="1"/>
    <n v="90045"/>
    <x v="1"/>
    <s v="OFF-BI-10001153"/>
    <x v="1"/>
    <x v="8"/>
    <s v="Ibico Recycled Grain-Textured Covers"/>
    <n v="55.264000000000003"/>
    <n v="2"/>
    <n v="0.2"/>
    <n v="20.723999999999997"/>
  </r>
  <r>
    <n v="9954"/>
    <s v="CA-2012-141593"/>
    <x v="1"/>
    <x v="639"/>
    <d v="2012-12-16T00:00:00"/>
    <s v="Second Class"/>
    <s v="DB-12970"/>
    <s v="Darren Budd"/>
    <x v="1"/>
    <s v="United States"/>
    <s v="Los Angeles"/>
    <x v="1"/>
    <n v="90045"/>
    <x v="1"/>
    <s v="OFF-PA-10004983"/>
    <x v="1"/>
    <x v="10"/>
    <s v="Xerox 23"/>
    <n v="6.48"/>
    <n v="1"/>
    <n v="0"/>
    <n v="3.1104000000000003"/>
  </r>
  <r>
    <n v="9955"/>
    <s v="CA-2012-141593"/>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s v="CA-2012-141593"/>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s v="US-2011-143287"/>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s v="US-2011-143287"/>
    <x v="2"/>
    <x v="7"/>
    <d v="2011-11-17T00:00:00"/>
    <s v="Standard Class"/>
    <s v="KN-16705"/>
    <s v="Kristina Nunn"/>
    <x v="2"/>
    <s v="United States"/>
    <s v="New Rochelle"/>
    <x v="15"/>
    <n v="10801"/>
    <x v="3"/>
    <s v="OFF-PA-10004039"/>
    <x v="1"/>
    <x v="10"/>
    <s v="Xerox 1882"/>
    <n v="223.92"/>
    <n v="4"/>
    <n v="0"/>
    <n v="109.7208"/>
  </r>
  <r>
    <n v="9959"/>
    <s v="US-2011-143287"/>
    <x v="2"/>
    <x v="7"/>
    <d v="2011-11-17T00:00:00"/>
    <s v="Standard Class"/>
    <s v="KN-16705"/>
    <s v="Kristina Nunn"/>
    <x v="2"/>
    <s v="United States"/>
    <s v="New Rochelle"/>
    <x v="15"/>
    <n v="10801"/>
    <x v="3"/>
    <s v="OFF-SU-10001574"/>
    <x v="1"/>
    <x v="14"/>
    <s v="Acme Value Line Scissors"/>
    <n v="7.3"/>
    <n v="2"/>
    <n v="0"/>
    <n v="2.1899999999999995"/>
  </r>
  <r>
    <n v="9960"/>
    <s v="CA-2014-137421"/>
    <x v="3"/>
    <x v="833"/>
    <d v="2014-10-12T00:00:00"/>
    <s v="Standard Class"/>
    <s v="AJ-10945"/>
    <s v="Ashley Jarboe"/>
    <x v="0"/>
    <s v="United States"/>
    <s v="Chandler"/>
    <x v="16"/>
    <n v="85224"/>
    <x v="1"/>
    <s v="OFF-AR-10001761"/>
    <x v="1"/>
    <x v="6"/>
    <s v="Avery Hi-Liter Smear-Safe Highlighters"/>
    <n v="9.3439999999999994"/>
    <n v="2"/>
    <n v="0.2"/>
    <n v="1.8687999999999998"/>
  </r>
  <r>
    <n v="9961"/>
    <s v="CA-2014-141446"/>
    <x v="3"/>
    <x v="118"/>
    <d v="2014-09-19T00:00:00"/>
    <s v="Second Class"/>
    <s v="CL-12700"/>
    <s v="Craig Leslie"/>
    <x v="2"/>
    <s v="United States"/>
    <s v="Florence"/>
    <x v="0"/>
    <n v="41042"/>
    <x v="0"/>
    <s v="TEC-AC-10002305"/>
    <x v="2"/>
    <x v="11"/>
    <s v="KeyTronic E03601U1 - Keyboard - Beige"/>
    <n v="18"/>
    <n v="1"/>
    <n v="0"/>
    <n v="3.2399999999999984"/>
  </r>
  <r>
    <n v="9962"/>
    <s v="CA-2012-168088"/>
    <x v="1"/>
    <x v="531"/>
    <d v="2012-03-22T00:00:00"/>
    <s v="First Class"/>
    <s v="CM-12655"/>
    <s v="Corinna Mitchell"/>
    <x v="2"/>
    <s v="United States"/>
    <s v="Houston"/>
    <x v="5"/>
    <n v="77041"/>
    <x v="2"/>
    <s v="OFF-PA-10000675"/>
    <x v="1"/>
    <x v="10"/>
    <s v="Xerox 1919"/>
    <n v="65.584000000000003"/>
    <n v="2"/>
    <n v="0.2"/>
    <n v="23.7742"/>
  </r>
  <r>
    <n v="9963"/>
    <s v="CA-2012-168088"/>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s v="CA-2012-143700"/>
    <x v="1"/>
    <x v="353"/>
    <d v="2012-07-26T00:00:00"/>
    <s v="Same Day"/>
    <s v="AS-10240"/>
    <s v="Alan Shonely"/>
    <x v="0"/>
    <s v="United States"/>
    <s v="Philadelphia"/>
    <x v="9"/>
    <n v="19140"/>
    <x v="3"/>
    <s v="OFF-PA-10003072"/>
    <x v="1"/>
    <x v="10"/>
    <s v="Eureka Recycled Copy Paper 8 1/2&quot; x 11&quot;, Ream"/>
    <n v="10.368000000000002"/>
    <n v="2"/>
    <n v="0.2"/>
    <n v="3.6288"/>
  </r>
  <r>
    <n v="9965"/>
    <s v="CA-2013-146374"/>
    <x v="0"/>
    <x v="5"/>
    <d v="2013-12-11T00:00:00"/>
    <s v="Second Class"/>
    <s v="HE-14800"/>
    <s v="Harold Engle"/>
    <x v="1"/>
    <s v="United States"/>
    <s v="Newark"/>
    <x v="13"/>
    <n v="19711"/>
    <x v="3"/>
    <s v="FUR-FU-10002671"/>
    <x v="0"/>
    <x v="5"/>
    <s v="Electrix 20W Halogen Replacement Bulb for Zoom-In Desk Lamp"/>
    <n v="13.4"/>
    <n v="1"/>
    <n v="0"/>
    <n v="6.4319999999999995"/>
  </r>
  <r>
    <n v="9966"/>
    <s v="CA-2013-146374"/>
    <x v="0"/>
    <x v="5"/>
    <d v="2013-12-11T00:00:00"/>
    <s v="Second Class"/>
    <s v="HE-14800"/>
    <s v="Harold Engle"/>
    <x v="1"/>
    <s v="United States"/>
    <s v="Newark"/>
    <x v="13"/>
    <n v="19711"/>
    <x v="3"/>
    <s v="OFF-PA-10000349"/>
    <x v="1"/>
    <x v="10"/>
    <s v="Staples"/>
    <n v="4.9800000000000004"/>
    <n v="1"/>
    <n v="0"/>
    <n v="2.3406000000000002"/>
  </r>
  <r>
    <n v="9967"/>
    <s v="CA-2013-146374"/>
    <x v="0"/>
    <x v="5"/>
    <d v="2013-12-11T00:00:00"/>
    <s v="Second Class"/>
    <s v="HE-14800"/>
    <s v="Harold Engle"/>
    <x v="1"/>
    <s v="United States"/>
    <s v="Newark"/>
    <x v="13"/>
    <n v="19711"/>
    <x v="3"/>
    <s v="OFF-EN-10004483"/>
    <x v="1"/>
    <x v="12"/>
    <s v="#10 White Business Envelopes,4 1/8 x 9 1/2"/>
    <n v="109.69"/>
    <n v="7"/>
    <n v="0"/>
    <n v="51.554299999999991"/>
  </r>
  <r>
    <n v="9968"/>
    <s v="CA-2014-153871"/>
    <x v="3"/>
    <x v="157"/>
    <d v="2014-12-18T00:00:00"/>
    <s v="Standard Class"/>
    <s v="RB-19435"/>
    <s v="Richard Bierner"/>
    <x v="0"/>
    <s v="United States"/>
    <s v="Plainfield"/>
    <x v="30"/>
    <n v="7060"/>
    <x v="3"/>
    <s v="OFF-BI-10004209"/>
    <x v="1"/>
    <x v="8"/>
    <s v="Fellowes Twister Kit, Gray/Clear, 3/pkg"/>
    <n v="40.199999999999996"/>
    <n v="5"/>
    <n v="0"/>
    <n v="18.089999999999996"/>
  </r>
  <r>
    <n v="9969"/>
    <s v="CA-2014-153871"/>
    <x v="3"/>
    <x v="157"/>
    <d v="2014-12-18T00:00:00"/>
    <s v="Standard Class"/>
    <s v="RB-19435"/>
    <s v="Richard Bierner"/>
    <x v="0"/>
    <s v="United States"/>
    <s v="Plainfield"/>
    <x v="30"/>
    <n v="7060"/>
    <x v="3"/>
    <s v="OFF-BI-10004600"/>
    <x v="1"/>
    <x v="8"/>
    <s v="Ibico Ibimaster 300 Manual Binding System"/>
    <n v="735.98"/>
    <n v="2"/>
    <n v="0"/>
    <n v="331.19099999999997"/>
  </r>
  <r>
    <n v="9970"/>
    <s v="CA-2014-153871"/>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s v="CA-2012-103772"/>
    <x v="1"/>
    <x v="1141"/>
    <d v="2012-07-02T00:00:00"/>
    <s v="Standard Class"/>
    <s v="MP-17470"/>
    <s v="Mark Packer"/>
    <x v="2"/>
    <s v="United States"/>
    <s v="Smyrna"/>
    <x v="32"/>
    <n v="30080"/>
    <x v="0"/>
    <s v="OFF-BI-10002867"/>
    <x v="1"/>
    <x v="8"/>
    <s v="GBC Recycled Regency Composition Covers"/>
    <n v="119.56"/>
    <n v="2"/>
    <n v="0"/>
    <n v="54.997599999999991"/>
  </r>
  <r>
    <n v="9972"/>
    <s v="CA-2012-103772"/>
    <x v="1"/>
    <x v="1141"/>
    <d v="2012-07-02T00:00:00"/>
    <s v="Standard Class"/>
    <s v="MP-17470"/>
    <s v="Mark Packer"/>
    <x v="2"/>
    <s v="United States"/>
    <s v="Smyrna"/>
    <x v="32"/>
    <n v="30080"/>
    <x v="0"/>
    <s v="OFF-AR-10000538"/>
    <x v="1"/>
    <x v="6"/>
    <s v="Boston Model 1800 Electric Pencil Sharpener, Gray"/>
    <n v="140.75"/>
    <n v="5"/>
    <n v="0"/>
    <n v="42.22499999999998"/>
  </r>
  <r>
    <n v="9973"/>
    <s v="CA-2013-130225"/>
    <x v="0"/>
    <x v="108"/>
    <d v="2013-09-18T00:00:00"/>
    <s v="Standard Class"/>
    <s v="RC-19960"/>
    <s v="Ryan Crowe"/>
    <x v="0"/>
    <s v="United States"/>
    <s v="Houston"/>
    <x v="5"/>
    <n v="77041"/>
    <x v="2"/>
    <s v="OFF-EN-10000056"/>
    <x v="1"/>
    <x v="12"/>
    <s v="Cameo Buff Policy Envelopes"/>
    <n v="99.567999999999998"/>
    <n v="2"/>
    <n v="0.2"/>
    <n v="33.604199999999992"/>
  </r>
  <r>
    <n v="9974"/>
    <s v="US-2013-103674"/>
    <x v="0"/>
    <x v="409"/>
    <d v="2013-12-11T00:00:00"/>
    <s v="Standard Class"/>
    <s v="AP-10720"/>
    <s v="Anne Pryor"/>
    <x v="2"/>
    <s v="United States"/>
    <s v="Los Angeles"/>
    <x v="1"/>
    <n v="90032"/>
    <x v="1"/>
    <s v="TEC-PH-10004080"/>
    <x v="2"/>
    <x v="7"/>
    <s v="Avaya 5410 Digital phone"/>
    <n v="271.95999999999998"/>
    <n v="5"/>
    <n v="0.2"/>
    <n v="27.195999999999998"/>
  </r>
  <r>
    <n v="9975"/>
    <s v="US-2013-103674"/>
    <x v="0"/>
    <x v="409"/>
    <d v="2013-12-11T00:00:00"/>
    <s v="Standard Class"/>
    <s v="AP-10720"/>
    <s v="Anne Pryor"/>
    <x v="2"/>
    <s v="United States"/>
    <s v="Los Angeles"/>
    <x v="1"/>
    <n v="90032"/>
    <x v="1"/>
    <s v="OFF-AR-10004752"/>
    <x v="1"/>
    <x v="6"/>
    <s v="Blackstonian Pencils"/>
    <n v="18.689999999999998"/>
    <n v="7"/>
    <n v="0"/>
    <n v="5.2332000000000001"/>
  </r>
  <r>
    <n v="9976"/>
    <s v="US-2013-103674"/>
    <x v="0"/>
    <x v="409"/>
    <d v="2013-12-11T00:00:00"/>
    <s v="Standard Class"/>
    <s v="AP-10720"/>
    <s v="Anne Pryor"/>
    <x v="2"/>
    <s v="United States"/>
    <s v="Los Angeles"/>
    <x v="1"/>
    <n v="90032"/>
    <x v="1"/>
    <s v="OFF-PA-10000743"/>
    <x v="1"/>
    <x v="10"/>
    <s v="Xerox 1977"/>
    <n v="13.36"/>
    <n v="2"/>
    <n v="0"/>
    <n v="6.4127999999999998"/>
  </r>
  <r>
    <n v="9977"/>
    <s v="US-2013-103674"/>
    <x v="0"/>
    <x v="409"/>
    <d v="2013-12-11T00:00:00"/>
    <s v="Standard Class"/>
    <s v="AP-10720"/>
    <s v="Anne Pryor"/>
    <x v="2"/>
    <s v="United States"/>
    <s v="Los Angeles"/>
    <x v="1"/>
    <n v="90032"/>
    <x v="1"/>
    <s v="TEC-PH-10002496"/>
    <x v="2"/>
    <x v="7"/>
    <s v="Cisco SPA301"/>
    <n v="249.58400000000003"/>
    <n v="2"/>
    <n v="0.2"/>
    <n v="31.197999999999986"/>
  </r>
  <r>
    <n v="9978"/>
    <s v="US-2013-103674"/>
    <x v="0"/>
    <x v="409"/>
    <d v="2013-12-11T00:00:00"/>
    <s v="Standard Class"/>
    <s v="AP-10720"/>
    <s v="Anne Pryor"/>
    <x v="2"/>
    <s v="United States"/>
    <s v="Los Angeles"/>
    <x v="1"/>
    <n v="90032"/>
    <x v="1"/>
    <s v="OFF-FA-10003467"/>
    <x v="1"/>
    <x v="13"/>
    <s v="Alliance Big Bands Rubber Bands, 12/Pack"/>
    <n v="13.86"/>
    <n v="7"/>
    <n v="0"/>
    <n v="0"/>
  </r>
  <r>
    <n v="9979"/>
    <s v="US-2013-103674"/>
    <x v="0"/>
    <x v="409"/>
    <d v="2013-12-11T00:00:00"/>
    <s v="Standard Class"/>
    <s v="AP-10720"/>
    <s v="Anne Pryor"/>
    <x v="2"/>
    <s v="United States"/>
    <s v="Los Angeles"/>
    <x v="1"/>
    <n v="90032"/>
    <x v="1"/>
    <s v="OFF-BI-10003727"/>
    <x v="1"/>
    <x v="8"/>
    <s v="Avery Durable Slant Ring Binders With Label Holder"/>
    <n v="13.375999999999999"/>
    <n v="4"/>
    <n v="0.2"/>
    <n v="4.6815999999999995"/>
  </r>
  <r>
    <n v="9980"/>
    <s v="US-2013-103674"/>
    <x v="0"/>
    <x v="409"/>
    <d v="2013-12-11T00:00:00"/>
    <s v="Standard Class"/>
    <s v="AP-10720"/>
    <s v="Anne Pryor"/>
    <x v="2"/>
    <s v="United States"/>
    <s v="Los Angeles"/>
    <x v="1"/>
    <n v="90032"/>
    <x v="1"/>
    <s v="OFF-BI-10002026"/>
    <x v="1"/>
    <x v="8"/>
    <s v="Ibico Recycled Linen-Style Covers"/>
    <n v="437.47200000000009"/>
    <n v="14"/>
    <n v="0.2"/>
    <n v="153.11519999999999"/>
  </r>
  <r>
    <n v="9981"/>
    <s v="US-2012-151435"/>
    <x v="1"/>
    <x v="684"/>
    <d v="2012-09-09T00:00:00"/>
    <s v="Second Class"/>
    <s v="SW-20455"/>
    <s v="Shaun Weien"/>
    <x v="0"/>
    <s v="United States"/>
    <s v="Lafayette"/>
    <x v="28"/>
    <n v="70506"/>
    <x v="0"/>
    <s v="FUR-TA-10001039"/>
    <x v="0"/>
    <x v="3"/>
    <s v="KI Adjustable-Height Table"/>
    <n v="85.98"/>
    <n v="1"/>
    <n v="0"/>
    <n v="22.354800000000004"/>
  </r>
  <r>
    <n v="9982"/>
    <s v="CA-2014-163566"/>
    <x v="3"/>
    <x v="646"/>
    <d v="2014-08-07T00:00:00"/>
    <s v="First Class"/>
    <s v="TB-21055"/>
    <s v="Ted Butterfield"/>
    <x v="0"/>
    <s v="United States"/>
    <s v="Fairfield"/>
    <x v="24"/>
    <n v="45014"/>
    <x v="3"/>
    <s v="OFF-LA-10004484"/>
    <x v="1"/>
    <x v="2"/>
    <s v="Avery 476"/>
    <n v="16.520000000000003"/>
    <n v="5"/>
    <n v="0.2"/>
    <n v="5.368999999999998"/>
  </r>
  <r>
    <n v="9983"/>
    <s v="US-2013-157728"/>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s v="US-2013-157728"/>
    <x v="0"/>
    <x v="897"/>
    <d v="2013-09-29T00:00:00"/>
    <s v="Standard Class"/>
    <s v="RC-19960"/>
    <s v="Ryan Crowe"/>
    <x v="0"/>
    <s v="United States"/>
    <s v="Grand Rapids"/>
    <x v="12"/>
    <n v="49505"/>
    <x v="2"/>
    <s v="TEC-PH-10001305"/>
    <x v="2"/>
    <x v="7"/>
    <s v="Panasonic KX TS208W Corded phone"/>
    <n v="97.98"/>
    <n v="2"/>
    <n v="0"/>
    <n v="27.434400000000011"/>
  </r>
  <r>
    <n v="9985"/>
    <s v="CA-2012-100251"/>
    <x v="1"/>
    <x v="961"/>
    <d v="2012-05-23T00:00:00"/>
    <s v="Standard Class"/>
    <s v="DV-13465"/>
    <s v="Dianna Vittorini"/>
    <x v="0"/>
    <s v="United States"/>
    <s v="Long Beach"/>
    <x v="15"/>
    <n v="11561"/>
    <x v="3"/>
    <s v="OFF-LA-10003766"/>
    <x v="1"/>
    <x v="2"/>
    <s v="Self-Adhesive Removable Labels"/>
    <n v="31.5"/>
    <n v="10"/>
    <n v="0"/>
    <n v="15.120000000000001"/>
  </r>
  <r>
    <n v="9986"/>
    <s v="CA-2012-100251"/>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s v="CA-2013-125794"/>
    <x v="0"/>
    <x v="321"/>
    <d v="2013-10-04T00:00:00"/>
    <s v="Standard Class"/>
    <s v="ML-17410"/>
    <s v="Maris LaWare"/>
    <x v="0"/>
    <s v="United States"/>
    <s v="Los Angeles"/>
    <x v="1"/>
    <n v="90008"/>
    <x v="1"/>
    <s v="TEC-AC-10003399"/>
    <x v="2"/>
    <x v="11"/>
    <s v="Memorex Mini Travel Drive 64 GB USB 2.0 Flash Drive"/>
    <n v="36.24"/>
    <n v="1"/>
    <n v="0"/>
    <n v="15.220800000000001"/>
  </r>
  <r>
    <n v="9988"/>
    <s v="CA-2014-163629"/>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s v="CA-2014-163629"/>
    <x v="3"/>
    <x v="701"/>
    <d v="2014-11-22T00:00:00"/>
    <s v="Standard Class"/>
    <s v="RA-19885"/>
    <s v="Ruben Ausman"/>
    <x v="1"/>
    <s v="United States"/>
    <s v="Athens"/>
    <x v="32"/>
    <n v="30605"/>
    <x v="0"/>
    <s v="TEC-PH-10004006"/>
    <x v="2"/>
    <x v="7"/>
    <s v="Panasonic KX - TS880B Telephone"/>
    <n v="206.1"/>
    <n v="5"/>
    <n v="0"/>
    <n v="55.647000000000006"/>
  </r>
  <r>
    <n v="9990"/>
    <s v="CA-2011-110422"/>
    <x v="2"/>
    <x v="1237"/>
    <d v="2011-01-24T00:00:00"/>
    <s v="Second Class"/>
    <s v="TB-21400"/>
    <s v="Tom Boeckenhauer"/>
    <x v="0"/>
    <s v="United States"/>
    <s v="Miami"/>
    <x v="2"/>
    <n v="33180"/>
    <x v="0"/>
    <s v="FUR-FU-10001889"/>
    <x v="0"/>
    <x v="5"/>
    <s v="Ultra Door Pull Handle"/>
    <n v="25.248000000000001"/>
    <n v="3"/>
    <n v="0.2"/>
    <n v="4.1027999999999993"/>
  </r>
  <r>
    <n v="9991"/>
    <s v="CA-2014-121258"/>
    <x v="3"/>
    <x v="425"/>
    <d v="2014-03-04T00:00:00"/>
    <s v="Standard Class"/>
    <s v="DB-13060"/>
    <s v="Dave Brooks"/>
    <x v="0"/>
    <s v="United States"/>
    <s v="Costa Mesa"/>
    <x v="1"/>
    <n v="92627"/>
    <x v="1"/>
    <s v="FUR-FU-10000747"/>
    <x v="0"/>
    <x v="5"/>
    <s v="Tenex B1-RE Series Chair Mats for Low Pile Carpets"/>
    <n v="91.96"/>
    <n v="2"/>
    <n v="0"/>
    <n v="15.633199999999988"/>
  </r>
  <r>
    <n v="9992"/>
    <s v="CA-2014-121258"/>
    <x v="3"/>
    <x v="425"/>
    <d v="2014-03-04T00:00:00"/>
    <s v="Standard Class"/>
    <s v="DB-13060"/>
    <s v="Dave Brooks"/>
    <x v="0"/>
    <s v="United States"/>
    <s v="Costa Mesa"/>
    <x v="1"/>
    <n v="92627"/>
    <x v="1"/>
    <s v="TEC-PH-10003645"/>
    <x v="2"/>
    <x v="7"/>
    <s v="Aastra 57i VoIP phone"/>
    <n v="258.57600000000002"/>
    <n v="2"/>
    <n v="0.2"/>
    <n v="19.393200000000007"/>
  </r>
  <r>
    <n v="9993"/>
    <s v="CA-2014-121258"/>
    <x v="3"/>
    <x v="425"/>
    <d v="2014-03-04T00:00:00"/>
    <s v="Standard Class"/>
    <s v="DB-13060"/>
    <s v="Dave Brooks"/>
    <x v="0"/>
    <s v="United States"/>
    <s v="Costa Mesa"/>
    <x v="1"/>
    <n v="92627"/>
    <x v="1"/>
    <s v="OFF-PA-10004041"/>
    <x v="1"/>
    <x v="10"/>
    <s v="It's Hot Message Books with Stickers, 2 3/4&quot; x 5&quot;"/>
    <n v="29.6"/>
    <n v="4"/>
    <n v="0"/>
    <n v="13.32"/>
  </r>
  <r>
    <n v="9994"/>
    <s v="CA-2014-119914"/>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92E7F81-FDAE-4AF6-8DB1-317C3EB903C1}" name="PivotTable5"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rowHeaderCaption="State">
  <location ref="A48:B98" firstHeaderRow="1" firstDataRow="1" firstDataCol="1"/>
  <pivotFields count="25">
    <pivotField showAll="0"/>
    <pivotField showAll="0"/>
    <pivotField showAll="0">
      <items count="5">
        <item x="2"/>
        <item x="1"/>
        <item x="0"/>
        <item x="3"/>
        <item t="default"/>
      </items>
    </pivotField>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showAll="0"/>
    <pivotField showAll="0"/>
    <pivotField showAll="0">
      <items count="7">
        <item sd="0" x="0"/>
        <item x="1"/>
        <item x="2"/>
        <item x="3"/>
        <item x="4"/>
        <item sd="0" x="5"/>
        <item t="default"/>
      </items>
    </pivotField>
    <pivotField showAll="0">
      <items count="8">
        <item sd="0" x="0"/>
        <item x="1"/>
        <item sd="0" x="2"/>
        <item sd="0" x="3"/>
        <item sd="0" x="4"/>
        <item sd="0" x="5"/>
        <item sd="0" x="6"/>
        <item t="default"/>
      </items>
    </pivotField>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Total Sales" fld="18" baseField="0" baseItem="0"/>
  </dataFields>
  <formats count="8">
    <format dxfId="1019">
      <pivotArea outline="0" collapsedLevelsAreSubtotals="1" fieldPosition="0"/>
    </format>
    <format dxfId="1020">
      <pivotArea outline="0" fieldPosition="0">
        <references count="1">
          <reference field="4294967294" count="1">
            <x v="0"/>
          </reference>
        </references>
      </pivotArea>
    </format>
    <format dxfId="1021">
      <pivotArea type="all" dataOnly="0" outline="0" fieldPosition="0"/>
    </format>
    <format dxfId="1022">
      <pivotArea outline="0" collapsedLevelsAreSubtotals="1" fieldPosition="0"/>
    </format>
    <format dxfId="1023">
      <pivotArea field="11" type="button" dataOnly="0" labelOnly="1" outline="0" axis="axisRow" fieldPosition="0"/>
    </format>
    <format dxfId="1024">
      <pivotArea dataOnly="0" labelOnly="1" fieldPosition="0">
        <references count="1">
          <reference field="11" count="0"/>
        </references>
      </pivotArea>
    </format>
    <format dxfId="1025">
      <pivotArea dataOnly="0" labelOnly="1" grandRow="1" outline="0" fieldPosition="0"/>
    </format>
    <format dxfId="1026">
      <pivotArea dataOnly="0" labelOnly="1" outline="0" axis="axisValues" fieldPosition="0"/>
    </format>
  </formats>
  <chartFormats count="1">
    <chartFormat chart="3" format="0" series="1">
      <pivotArea type="data" outline="0" fieldPosition="0">
        <references count="1">
          <reference field="4294967294" count="1" selected="0">
            <x v="0"/>
          </reference>
        </references>
      </pivotArea>
    </chartFormat>
  </chartFormats>
  <pivotTableStyleInfo name="PivotStyleLight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DBBD5A6-431B-4BB6-B090-F23892F2A216}" name="PivotTable4"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6" rowHeaderCaption="Category">
  <location ref="A34:B38" firstHeaderRow="1" firstDataRow="1" firstDataCol="1"/>
  <pivotFields count="25">
    <pivotField showAll="0"/>
    <pivotField showAll="0"/>
    <pivotField showAll="0">
      <items count="5">
        <item x="2"/>
        <item x="1"/>
        <item x="0"/>
        <item x="3"/>
        <item t="default"/>
      </items>
    </pivotField>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items count="7">
        <item sd="0" x="0"/>
        <item x="1"/>
        <item x="2"/>
        <item x="3"/>
        <item x="4"/>
        <item sd="0" x="5"/>
        <item t="default"/>
      </items>
    </pivotField>
    <pivotField showAll="0">
      <items count="8">
        <item sd="0" x="0"/>
        <item x="1"/>
        <item sd="0" x="2"/>
        <item sd="0" x="3"/>
        <item sd="0" x="4"/>
        <item sd="0" x="5"/>
        <item sd="0" x="6"/>
        <item t="default"/>
      </items>
    </pivotField>
    <pivotField dragToRow="0" dragToCol="0" dragToPage="0" showAll="0" defaultSubtotal="0"/>
  </pivotFields>
  <rowFields count="1">
    <field x="15"/>
  </rowFields>
  <rowItems count="4">
    <i>
      <x/>
    </i>
    <i>
      <x v="1"/>
    </i>
    <i>
      <x v="2"/>
    </i>
    <i t="grand">
      <x/>
    </i>
  </rowItems>
  <colItems count="1">
    <i/>
  </colItems>
  <dataFields count="1">
    <dataField name="Total Sales" fld="18" showDataAs="percentOfTotal" baseField="0" baseItem="0" numFmtId="10"/>
  </dataFields>
  <formats count="8">
    <format dxfId="1027">
      <pivotArea outline="0" collapsedLevelsAreSubtotals="1" fieldPosition="0"/>
    </format>
    <format dxfId="1028">
      <pivotArea outline="0" fieldPosition="0">
        <references count="1">
          <reference field="4294967294" count="1">
            <x v="0"/>
          </reference>
        </references>
      </pivotArea>
    </format>
    <format dxfId="1029">
      <pivotArea type="all" dataOnly="0" outline="0" fieldPosition="0"/>
    </format>
    <format dxfId="1030">
      <pivotArea outline="0" collapsedLevelsAreSubtotals="1" fieldPosition="0"/>
    </format>
    <format dxfId="1031">
      <pivotArea field="15" type="button" dataOnly="0" labelOnly="1" outline="0" axis="axisRow" fieldPosition="0"/>
    </format>
    <format dxfId="1032">
      <pivotArea dataOnly="0" labelOnly="1" fieldPosition="0">
        <references count="1">
          <reference field="15" count="0"/>
        </references>
      </pivotArea>
    </format>
    <format dxfId="1033">
      <pivotArea dataOnly="0" labelOnly="1" grandRow="1" outline="0" fieldPosition="0"/>
    </format>
    <format dxfId="1034">
      <pivotArea dataOnly="0" labelOnly="1" outline="0" axis="axisValues" fieldPosition="0"/>
    </format>
  </formats>
  <chartFormats count="8">
    <chartFormat chart="3" format="0" series="1">
      <pivotArea type="data" outline="0" fieldPosition="0">
        <references count="1">
          <reference field="4294967294" count="1" selected="0">
            <x v="0"/>
          </reference>
        </references>
      </pivotArea>
    </chartFormat>
    <chartFormat chart="3" format="1">
      <pivotArea type="data" outline="0" fieldPosition="0">
        <references count="2">
          <reference field="4294967294" count="1" selected="0">
            <x v="0"/>
          </reference>
          <reference field="15" count="1" selected="0">
            <x v="0"/>
          </reference>
        </references>
      </pivotArea>
    </chartFormat>
    <chartFormat chart="3" format="2">
      <pivotArea type="data" outline="0" fieldPosition="0">
        <references count="2">
          <reference field="4294967294" count="1" selected="0">
            <x v="0"/>
          </reference>
          <reference field="15" count="1" selected="0">
            <x v="1"/>
          </reference>
        </references>
      </pivotArea>
    </chartFormat>
    <chartFormat chart="3" format="3">
      <pivotArea type="data" outline="0" fieldPosition="0">
        <references count="2">
          <reference field="4294967294" count="1" selected="0">
            <x v="0"/>
          </reference>
          <reference field="15" count="1" selected="0">
            <x v="2"/>
          </reference>
        </references>
      </pivotArea>
    </chartFormat>
    <chartFormat chart="5" format="8" series="1">
      <pivotArea type="data" outline="0" fieldPosition="0">
        <references count="1">
          <reference field="4294967294" count="1" selected="0">
            <x v="0"/>
          </reference>
        </references>
      </pivotArea>
    </chartFormat>
    <chartFormat chart="5" format="9">
      <pivotArea type="data" outline="0" fieldPosition="0">
        <references count="2">
          <reference field="4294967294" count="1" selected="0">
            <x v="0"/>
          </reference>
          <reference field="15" count="1" selected="0">
            <x v="0"/>
          </reference>
        </references>
      </pivotArea>
    </chartFormat>
    <chartFormat chart="5" format="10">
      <pivotArea type="data" outline="0" fieldPosition="0">
        <references count="2">
          <reference field="4294967294" count="1" selected="0">
            <x v="0"/>
          </reference>
          <reference field="15" count="1" selected="0">
            <x v="1"/>
          </reference>
        </references>
      </pivotArea>
    </chartFormat>
    <chartFormat chart="5" format="11">
      <pivotArea type="data" outline="0" fieldPosition="0">
        <references count="2">
          <reference field="4294967294" count="1" selected="0">
            <x v="0"/>
          </reference>
          <reference field="15" count="1" selected="0">
            <x v="2"/>
          </reference>
        </references>
      </pivotArea>
    </chartFormat>
  </chartFormats>
  <pivotTableStyleInfo name="PivotStyleLight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B0A14CB-82A6-4EAF-9859-4EDDCAC33093}" name="PivotTable6"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7" rowHeaderCaption="Sub Category">
  <location ref="A102:B108" firstHeaderRow="1" firstDataRow="1" firstDataCol="1"/>
  <pivotFields count="25">
    <pivotField showAll="0"/>
    <pivotField showAll="0"/>
    <pivotField showAll="0">
      <items count="5">
        <item x="2"/>
        <item x="1"/>
        <item x="0"/>
        <item x="3"/>
        <item t="default"/>
      </items>
    </pivotField>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items count="7">
        <item sd="0" x="0"/>
        <item x="1"/>
        <item x="2"/>
        <item x="3"/>
        <item x="4"/>
        <item sd="0" x="5"/>
        <item t="default"/>
      </items>
    </pivotField>
    <pivotField showAll="0">
      <items count="8">
        <item sd="0" x="0"/>
        <item x="1"/>
        <item sd="0" x="2"/>
        <item sd="0" x="3"/>
        <item sd="0" x="4"/>
        <item sd="0" x="5"/>
        <item sd="0" x="6"/>
        <item t="default"/>
      </items>
    </pivotField>
    <pivotField dragToRow="0" dragToCol="0" dragToPage="0" showAll="0" defaultSubtotal="0"/>
  </pivotFields>
  <rowFields count="1">
    <field x="16"/>
  </rowFields>
  <rowItems count="6">
    <i>
      <x v="3"/>
    </i>
    <i>
      <x v="16"/>
    </i>
    <i>
      <x v="14"/>
    </i>
    <i>
      <x v="5"/>
    </i>
    <i>
      <x v="13"/>
    </i>
    <i t="grand">
      <x/>
    </i>
  </rowItems>
  <colItems count="1">
    <i/>
  </colItems>
  <dataFields count="1">
    <dataField name="Total Sales" fld="18" baseField="0" baseItem="0"/>
  </dataFields>
  <formats count="8">
    <format dxfId="1011">
      <pivotArea outline="0" collapsedLevelsAreSubtotals="1" fieldPosition="0"/>
    </format>
    <format dxfId="1012">
      <pivotArea outline="0" fieldPosition="0">
        <references count="1">
          <reference field="4294967294" count="1">
            <x v="0"/>
          </reference>
        </references>
      </pivotArea>
    </format>
    <format dxfId="1013">
      <pivotArea type="all" dataOnly="0" outline="0" fieldPosition="0"/>
    </format>
    <format dxfId="1014">
      <pivotArea outline="0" collapsedLevelsAreSubtotals="1" fieldPosition="0"/>
    </format>
    <format dxfId="1015">
      <pivotArea field="16" type="button" dataOnly="0" labelOnly="1" outline="0" axis="axisRow" fieldPosition="0"/>
    </format>
    <format dxfId="1016">
      <pivotArea dataOnly="0" labelOnly="1" fieldPosition="0">
        <references count="1">
          <reference field="16" count="5">
            <x v="3"/>
            <x v="5"/>
            <x v="13"/>
            <x v="14"/>
            <x v="16"/>
          </reference>
        </references>
      </pivotArea>
    </format>
    <format dxfId="1017">
      <pivotArea dataOnly="0" labelOnly="1" grandRow="1" outline="0" fieldPosition="0"/>
    </format>
    <format dxfId="1018">
      <pivotArea dataOnly="0" labelOnly="1" outline="0" axis="axisValues" fieldPosition="0"/>
    </format>
  </formats>
  <chartFormats count="3">
    <chartFormat chart="3"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F9B0D94-70B1-43A2-9C72-864C6D8FCDBD}" name="PivotTable7"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3" rowHeaderCaption="Month">
  <location ref="A116:B129"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Total Sales" fld="18" baseField="0" baseItem="0"/>
  </dataFields>
  <formats count="8">
    <format dxfId="1003">
      <pivotArea outline="0" collapsedLevelsAreSubtotals="1" fieldPosition="0"/>
    </format>
    <format dxfId="1004">
      <pivotArea outline="0" fieldPosition="0">
        <references count="1">
          <reference field="4294967294" count="1">
            <x v="0"/>
          </reference>
        </references>
      </pivotArea>
    </format>
    <format dxfId="1005">
      <pivotArea type="all" dataOnly="0" outline="0" fieldPosition="0"/>
    </format>
    <format dxfId="1006">
      <pivotArea outline="0" collapsedLevelsAreSubtotals="1" fieldPosition="0"/>
    </format>
    <format dxfId="1007">
      <pivotArea field="3" type="button" dataOnly="0" labelOnly="1" outline="0" axis="axisRow" fieldPosition="0"/>
    </format>
    <format dxfId="1008">
      <pivotArea dataOnly="0" labelOnly="1" fieldPosition="0">
        <references count="1">
          <reference field="3" count="12">
            <x v="1"/>
            <x v="2"/>
            <x v="3"/>
            <x v="4"/>
            <x v="5"/>
            <x v="6"/>
            <x v="7"/>
            <x v="8"/>
            <x v="9"/>
            <x v="10"/>
            <x v="11"/>
            <x v="12"/>
          </reference>
        </references>
      </pivotArea>
    </format>
    <format dxfId="1009">
      <pivotArea dataOnly="0" labelOnly="1" grandRow="1" outline="0" fieldPosition="0"/>
    </format>
    <format dxfId="1010">
      <pivotArea dataOnly="0" labelOnly="1" outline="0" axis="axisValues" fieldPosition="0"/>
    </format>
  </formats>
  <chartFormats count="4">
    <chartFormat chart="3"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00B526C-62C4-4310-8B1E-4162D070D90C}" name="PivotTable8"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2" rowHeaderCaption="Month">
  <location ref="A133:B14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showAll="0"/>
    <pivotField showAll="0"/>
    <pivotField showAll="0"/>
    <pivotField dataField="1" showAll="0"/>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Total Profit" fld="21" baseField="3" baseItem="1"/>
  </dataFields>
  <formats count="7">
    <format dxfId="996">
      <pivotArea outline="0" collapsedLevelsAreSubtotals="1" fieldPosition="0"/>
    </format>
    <format dxfId="997">
      <pivotArea type="all" dataOnly="0" outline="0" fieldPosition="0"/>
    </format>
    <format dxfId="998">
      <pivotArea outline="0" collapsedLevelsAreSubtotals="1" fieldPosition="0"/>
    </format>
    <format dxfId="999">
      <pivotArea field="3" type="button" dataOnly="0" labelOnly="1" outline="0" axis="axisRow" fieldPosition="0"/>
    </format>
    <format dxfId="1000">
      <pivotArea dataOnly="0" labelOnly="1" fieldPosition="0">
        <references count="1">
          <reference field="3" count="12">
            <x v="1"/>
            <x v="2"/>
            <x v="3"/>
            <x v="4"/>
            <x v="5"/>
            <x v="6"/>
            <x v="7"/>
            <x v="8"/>
            <x v="9"/>
            <x v="10"/>
            <x v="11"/>
            <x v="12"/>
          </reference>
        </references>
      </pivotArea>
    </format>
    <format dxfId="1001">
      <pivotArea dataOnly="0" labelOnly="1" grandRow="1" outline="0" fieldPosition="0"/>
    </format>
    <format dxfId="1002">
      <pivotArea dataOnly="0" labelOnly="1" outline="0" axis="axisValues" fieldPosition="0"/>
    </format>
  </formats>
  <chartFormats count="2">
    <chartFormat chart="6"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name="PivotStyleLight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7C80B4C-B6DE-46A0-9ACD-07D9C43A081A}" name="PivotTable9"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0" rowHeaderCaption="Month">
  <location ref="A150:B163"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showAll="0"/>
    <pivotField dataField="1" showAll="0"/>
    <pivotField showAll="0"/>
    <pivotField showAll="0"/>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Total Quantity" fld="19" baseField="3" baseItem="1"/>
  </dataFields>
  <formats count="9">
    <format dxfId="987">
      <pivotArea outline="0" collapsedLevelsAreSubtotals="1" fieldPosition="0"/>
    </format>
    <format dxfId="988">
      <pivotArea collapsedLevelsAreSubtotals="1" fieldPosition="0">
        <references count="1">
          <reference field="3" count="12">
            <x v="1"/>
            <x v="2"/>
            <x v="3"/>
            <x v="4"/>
            <x v="5"/>
            <x v="6"/>
            <x v="7"/>
            <x v="8"/>
            <x v="9"/>
            <x v="10"/>
            <x v="11"/>
            <x v="12"/>
          </reference>
        </references>
      </pivotArea>
    </format>
    <format dxfId="989">
      <pivotArea grandRow="1" outline="0" collapsedLevelsAreSubtotals="1" fieldPosition="0"/>
    </format>
    <format dxfId="990">
      <pivotArea type="all" dataOnly="0" outline="0" fieldPosition="0"/>
    </format>
    <format dxfId="991">
      <pivotArea outline="0" collapsedLevelsAreSubtotals="1" fieldPosition="0"/>
    </format>
    <format dxfId="992">
      <pivotArea field="3" type="button" dataOnly="0" labelOnly="1" outline="0" axis="axisRow" fieldPosition="0"/>
    </format>
    <format dxfId="993">
      <pivotArea dataOnly="0" labelOnly="1" fieldPosition="0">
        <references count="1">
          <reference field="3" count="12">
            <x v="1"/>
            <x v="2"/>
            <x v="3"/>
            <x v="4"/>
            <x v="5"/>
            <x v="6"/>
            <x v="7"/>
            <x v="8"/>
            <x v="9"/>
            <x v="10"/>
            <x v="11"/>
            <x v="12"/>
          </reference>
        </references>
      </pivotArea>
    </format>
    <format dxfId="994">
      <pivotArea dataOnly="0" labelOnly="1" grandRow="1" outline="0" fieldPosition="0"/>
    </format>
    <format dxfId="995">
      <pivotArea dataOnly="0" labelOnly="1" outline="0" axis="axisValues" fieldPosition="0"/>
    </format>
  </formats>
  <chartFormats count="2">
    <chartFormat chart="7"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A157AEB-A01B-49E4-AED2-BAF2A6D06896}" name="PivotTable10"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1" rowHeaderCaption="Month">
  <location ref="A167:B180" firstHeaderRow="1" firstDataRow="1" firstDataCol="1"/>
  <pivotFields count="25">
    <pivotField showAll="0"/>
    <pivotField dataField="1"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showAll="0"/>
    <pivotField showAll="0"/>
    <pivotField showAll="0"/>
    <pivotField showAll="0"/>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Count of Order ID" fld="1" subtotal="count" baseField="3" baseItem="1"/>
  </dataFields>
  <formats count="7">
    <format dxfId="1043">
      <pivotArea outline="0" collapsedLevelsAreSubtotals="1" fieldPosition="0"/>
    </format>
    <format dxfId="1044">
      <pivotArea type="all" dataOnly="0" outline="0" fieldPosition="0"/>
    </format>
    <format dxfId="1045">
      <pivotArea outline="0" collapsedLevelsAreSubtotals="1" fieldPosition="0"/>
    </format>
    <format dxfId="1046">
      <pivotArea field="3" type="button" dataOnly="0" labelOnly="1" outline="0" axis="axisRow" fieldPosition="0"/>
    </format>
    <format dxfId="1047">
      <pivotArea dataOnly="0" labelOnly="1" fieldPosition="0">
        <references count="1">
          <reference field="3" count="12">
            <x v="1"/>
            <x v="2"/>
            <x v="3"/>
            <x v="4"/>
            <x v="5"/>
            <x v="6"/>
            <x v="7"/>
            <x v="8"/>
            <x v="9"/>
            <x v="10"/>
            <x v="11"/>
            <x v="12"/>
          </reference>
        </references>
      </pivotArea>
    </format>
    <format dxfId="1048">
      <pivotArea dataOnly="0" labelOnly="1" grandRow="1" outline="0" fieldPosition="0"/>
    </format>
    <format dxfId="1049">
      <pivotArea dataOnly="0" labelOnly="1" outline="0" axis="axisValues" fieldPosition="0"/>
    </format>
  </formats>
  <chartFormats count="2">
    <chartFormat chart="8"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name="PivotStyleLight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A3DE9AB-D7B3-43AA-B28D-759818F4AD17}" name="PivotTable12"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0" rowHeaderCaption="Year">
  <location ref="A201:F206" firstHeaderRow="0" firstDataRow="1" firstDataCol="1"/>
  <pivotFields count="25">
    <pivotField showAll="0"/>
    <pivotField dataField="1" showAll="0"/>
    <pivotField axis="axisRow" showAll="0">
      <items count="5">
        <item x="2"/>
        <item x="1"/>
        <item x="0"/>
        <item x="3"/>
        <item t="default"/>
      </items>
    </pivotField>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dataField="1" showAll="0"/>
    <pivotField showAll="0"/>
    <pivotField dataField="1" showAll="0"/>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ataField="1" dragToRow="0" dragToCol="0" dragToPage="0" showAll="0" defaultSubtotal="0"/>
  </pivotFields>
  <rowFields count="1">
    <field x="2"/>
  </rowFields>
  <rowItems count="5">
    <i>
      <x/>
    </i>
    <i>
      <x v="1"/>
    </i>
    <i>
      <x v="2"/>
    </i>
    <i>
      <x v="3"/>
    </i>
    <i t="grand">
      <x/>
    </i>
  </rowItems>
  <colFields count="1">
    <field x="-2"/>
  </colFields>
  <colItems count="5">
    <i>
      <x/>
    </i>
    <i i="1">
      <x v="1"/>
    </i>
    <i i="2">
      <x v="2"/>
    </i>
    <i i="3">
      <x v="3"/>
    </i>
    <i i="4">
      <x v="4"/>
    </i>
  </colItems>
  <dataFields count="5">
    <dataField name="Total Sales" fld="18" baseField="2" baseItem="0"/>
    <dataField name="Sum of Profit Margin" fld="24" baseField="2" baseItem="0"/>
    <dataField name="Count of Order ID" fld="1" subtotal="count" baseField="0" baseItem="0"/>
    <dataField name="Total Quantity" fld="19" baseField="2" baseItem="0"/>
    <dataField name="Total Profit" fld="21" baseField="2" baseItem="0"/>
  </dataFields>
  <formats count="1">
    <format dxfId="1042">
      <pivotArea outline="0" collapsedLevelsAreSubtotals="1" fieldPosition="0"/>
    </format>
  </formats>
  <pivotTableStyleInfo name="PivotStyleLight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88B99A0E-09D6-4A39-8E8C-A24F957277DC}" name="PivotTable11"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2" rowHeaderCaption="Month">
  <location ref="A184:B197"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showAll="0"/>
    <pivotField showAll="0"/>
    <pivotField showAll="0"/>
    <pivotField showAll="0"/>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ataField="1"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Total Profit Margin" fld="24" baseField="3" baseItem="1"/>
  </dataFields>
  <formats count="7">
    <format dxfId="1062">
      <pivotArea outline="0" collapsedLevelsAreSubtotals="1" fieldPosition="0"/>
    </format>
    <format dxfId="1063">
      <pivotArea type="all" dataOnly="0" outline="0" fieldPosition="0"/>
    </format>
    <format dxfId="1064">
      <pivotArea outline="0" collapsedLevelsAreSubtotals="1" fieldPosition="0"/>
    </format>
    <format dxfId="1065">
      <pivotArea field="3" type="button" dataOnly="0" labelOnly="1" outline="0" axis="axisRow" fieldPosition="0"/>
    </format>
    <format dxfId="1066">
      <pivotArea dataOnly="0" labelOnly="1" fieldPosition="0">
        <references count="1">
          <reference field="3" count="12">
            <x v="1"/>
            <x v="2"/>
            <x v="3"/>
            <x v="4"/>
            <x v="5"/>
            <x v="6"/>
            <x v="7"/>
            <x v="8"/>
            <x v="9"/>
            <x v="10"/>
            <x v="11"/>
            <x v="12"/>
          </reference>
        </references>
      </pivotArea>
    </format>
    <format dxfId="1067">
      <pivotArea dataOnly="0" labelOnly="1" grandRow="1" outline="0" fieldPosition="0"/>
    </format>
    <format dxfId="1068">
      <pivotArea dataOnly="0" labelOnly="1" outline="0" axis="axisValues" fieldPosition="0"/>
    </format>
  </formats>
  <chartFormats count="2">
    <chartFormat chart="9"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name="PivotStyleLight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344768BB-49BD-4278-A5DF-8487A2CD3AF4}" name="PivotTable1"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rowHeaderCaption="Month">
  <location ref="A3:C16" firstHeaderRow="0"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showAll="0">
      <items count="7">
        <item sd="0" x="0"/>
        <item x="1"/>
        <item x="2"/>
        <item x="3"/>
        <item x="4"/>
        <item sd="0" x="5"/>
        <item t="default"/>
      </items>
    </pivotField>
    <pivotField showAll="0">
      <items count="8">
        <item sd="0" x="0"/>
        <item x="1"/>
        <item sd="0" x="2"/>
        <item sd="0" x="3"/>
        <item sd="0" x="4"/>
        <item sd="0" x="5"/>
        <item sd="0" x="6"/>
        <item t="default"/>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Total Sales" fld="18" baseField="3" baseItem="7"/>
    <dataField name="Total Profit" fld="21" baseField="3" baseItem="1"/>
  </dataFields>
  <formats count="12">
    <format dxfId="1050">
      <pivotArea collapsedLevelsAreSubtotals="1" fieldPosition="0">
        <references count="1">
          <reference field="3" count="12">
            <x v="1"/>
            <x v="2"/>
            <x v="3"/>
            <x v="4"/>
            <x v="5"/>
            <x v="6"/>
            <x v="7"/>
            <x v="8"/>
            <x v="9"/>
            <x v="10"/>
            <x v="11"/>
            <x v="12"/>
          </reference>
        </references>
      </pivotArea>
    </format>
    <format dxfId="1051">
      <pivotArea outline="0" collapsedLevelsAreSubtotals="1" fieldPosition="0"/>
    </format>
    <format dxfId="1052">
      <pivotArea dataOnly="0" labelOnly="1" outline="0" fieldPosition="0">
        <references count="1">
          <reference field="4294967294" count="2">
            <x v="0"/>
            <x v="1"/>
          </reference>
        </references>
      </pivotArea>
    </format>
    <format dxfId="1053">
      <pivotArea field="3" type="button" dataOnly="0" labelOnly="1" outline="0" axis="axisRow" fieldPosition="0"/>
    </format>
    <format dxfId="1054">
      <pivotArea dataOnly="0" labelOnly="1" fieldPosition="0">
        <references count="1">
          <reference field="3" count="12">
            <x v="1"/>
            <x v="2"/>
            <x v="3"/>
            <x v="4"/>
            <x v="5"/>
            <x v="6"/>
            <x v="7"/>
            <x v="8"/>
            <x v="9"/>
            <x v="10"/>
            <x v="11"/>
            <x v="12"/>
          </reference>
        </references>
      </pivotArea>
    </format>
    <format dxfId="1055">
      <pivotArea dataOnly="0" labelOnly="1" grandRow="1" outline="0" fieldPosition="0"/>
    </format>
    <format dxfId="1056">
      <pivotArea type="all" dataOnly="0" outline="0" fieldPosition="0"/>
    </format>
    <format dxfId="1057">
      <pivotArea outline="0" collapsedLevelsAreSubtotals="1" fieldPosition="0"/>
    </format>
    <format dxfId="1058">
      <pivotArea field="3" type="button" dataOnly="0" labelOnly="1" outline="0" axis="axisRow" fieldPosition="0"/>
    </format>
    <format dxfId="1059">
      <pivotArea dataOnly="0" labelOnly="1" fieldPosition="0">
        <references count="1">
          <reference field="3" count="12">
            <x v="1"/>
            <x v="2"/>
            <x v="3"/>
            <x v="4"/>
            <x v="5"/>
            <x v="6"/>
            <x v="7"/>
            <x v="8"/>
            <x v="9"/>
            <x v="10"/>
            <x v="11"/>
            <x v="12"/>
          </reference>
        </references>
      </pivotArea>
    </format>
    <format dxfId="1060">
      <pivotArea dataOnly="0" labelOnly="1" grandRow="1" outline="0" fieldPosition="0"/>
    </format>
    <format dxfId="1061">
      <pivotArea dataOnly="0" labelOnly="1" outline="0" fieldPosition="0">
        <references count="1">
          <reference field="4294967294" count="2">
            <x v="0"/>
            <x v="1"/>
          </reference>
        </references>
      </pivotArea>
    </format>
  </formats>
  <chartFormats count="8">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2" series="1">
      <pivotArea type="data" outline="0" fieldPosition="0">
        <references count="1">
          <reference field="4294967294" count="1" selected="0">
            <x v="1"/>
          </reference>
        </references>
      </pivotArea>
    </chartFormat>
    <chartFormat chart="2" format="3"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1"/>
          </reference>
        </references>
      </pivotArea>
    </chartFormat>
    <chartFormat chart="3" format="3"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1"/>
          </reference>
        </references>
      </pivotArea>
    </chartFormat>
    <chartFormat chart="4" format="5" series="1">
      <pivotArea type="data" outline="0" fieldPosition="0">
        <references count="1">
          <reference field="4294967294" count="1" selected="0">
            <x v="0"/>
          </reference>
        </references>
      </pivotArea>
    </chartFormat>
  </chartFormats>
  <pivotTableStyleInfo name="PivotStyleLight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3AC5D51-F516-4FCA-892B-7AB4D6957D3A}" name="PivotTable3"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rowHeaderCaption="Category">
  <location ref="A20:B24" firstHeaderRow="1" firstDataRow="1" firstDataCol="1"/>
  <pivotFields count="25">
    <pivotField showAll="0"/>
    <pivotField showAll="0"/>
    <pivotField showAll="0">
      <items count="5">
        <item x="2"/>
        <item x="1"/>
        <item x="0"/>
        <item x="3"/>
        <item t="default"/>
      </items>
    </pivotField>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items count="7">
        <item sd="0" x="0"/>
        <item x="1"/>
        <item x="2"/>
        <item x="3"/>
        <item x="4"/>
        <item sd="0" x="5"/>
        <item t="default"/>
      </items>
    </pivotField>
    <pivotField showAll="0">
      <items count="8">
        <item sd="0" x="0"/>
        <item x="1"/>
        <item sd="0" x="2"/>
        <item sd="0" x="3"/>
        <item sd="0" x="4"/>
        <item sd="0" x="5"/>
        <item sd="0" x="6"/>
        <item t="default"/>
      </items>
    </pivotField>
    <pivotField dragToRow="0" dragToCol="0" dragToPage="0" showAll="0" defaultSubtotal="0"/>
  </pivotFields>
  <rowFields count="1">
    <field x="15"/>
  </rowFields>
  <rowItems count="4">
    <i>
      <x v="2"/>
    </i>
    <i>
      <x v="1"/>
    </i>
    <i>
      <x/>
    </i>
    <i t="grand">
      <x/>
    </i>
  </rowItems>
  <colItems count="1">
    <i/>
  </colItems>
  <dataFields count="1">
    <dataField name="Total Profit" fld="21" baseField="3" baseItem="1" numFmtId="165"/>
  </dataFields>
  <formats count="7">
    <format dxfId="1035">
      <pivotArea outline="0" collapsedLevelsAreSubtotals="1" fieldPosition="0"/>
    </format>
    <format dxfId="1036">
      <pivotArea type="all" dataOnly="0" outline="0" fieldPosition="0"/>
    </format>
    <format dxfId="1037">
      <pivotArea outline="0" collapsedLevelsAreSubtotals="1" fieldPosition="0"/>
    </format>
    <format dxfId="1038">
      <pivotArea field="15" type="button" dataOnly="0" labelOnly="1" outline="0" axis="axisRow" fieldPosition="0"/>
    </format>
    <format dxfId="1039">
      <pivotArea dataOnly="0" labelOnly="1" fieldPosition="0">
        <references count="1">
          <reference field="15" count="0"/>
        </references>
      </pivotArea>
    </format>
    <format dxfId="1040">
      <pivotArea dataOnly="0" labelOnly="1" grandRow="1" outline="0" fieldPosition="0"/>
    </format>
    <format dxfId="1041">
      <pivotArea dataOnly="0" labelOnly="1" outline="0" axis="axisValues" fieldPosition="0"/>
    </format>
  </formats>
  <chartFormats count="2">
    <chartFormat chart="0"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5D3926A3-6B12-4ACA-9C11-6D0F0AAE42EF}" sourceName="Year">
  <pivotTables>
    <pivotTable tabId="3" name="PivotTable5"/>
    <pivotTable tabId="3" name="PivotTable6"/>
    <pivotTable tabId="3" name="PivotTable7"/>
    <pivotTable tabId="3" name="PivotTable8"/>
    <pivotTable tabId="3" name="PivotTable9"/>
    <pivotTable tabId="3" name="PivotTable10"/>
    <pivotTable tabId="3" name="PivotTable11"/>
    <pivotTable tabId="3" name="PivotTable12"/>
    <pivotTable tabId="3" name="PivotTable1"/>
    <pivotTable tabId="3" name="PivotTable3"/>
    <pivotTable tabId="3" name="PivotTable4"/>
  </pivotTables>
  <data>
    <tabular pivotCacheId="1544654809">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95FB888A-83B9-4CE6-AEE3-93C725DB3762}" sourceName="Segment">
  <pivotTables>
    <pivotTable tabId="3" name="PivotTable11"/>
    <pivotTable tabId="3" name="PivotTable1"/>
    <pivotTable tabId="3" name="PivotTable10"/>
    <pivotTable tabId="3" name="PivotTable12"/>
    <pivotTable tabId="3" name="PivotTable3"/>
    <pivotTable tabId="3" name="PivotTable4"/>
    <pivotTable tabId="3" name="PivotTable5"/>
    <pivotTable tabId="3" name="PivotTable6"/>
    <pivotTable tabId="3" name="PivotTable7"/>
    <pivotTable tabId="3" name="PivotTable8"/>
    <pivotTable tabId="3" name="PivotTable9"/>
  </pivotTables>
  <data>
    <tabular pivotCacheId="1544654809">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ADEA340B-A39A-46CC-8904-FB3CFB5345C3}" sourceName="Region">
  <pivotTables>
    <pivotTable tabId="3" name="PivotTable11"/>
    <pivotTable tabId="3" name="PivotTable1"/>
    <pivotTable tabId="3" name="PivotTable10"/>
    <pivotTable tabId="3" name="PivotTable12"/>
    <pivotTable tabId="3" name="PivotTable3"/>
    <pivotTable tabId="3" name="PivotTable4"/>
    <pivotTable tabId="3" name="PivotTable5"/>
    <pivotTable tabId="3" name="PivotTable6"/>
    <pivotTable tabId="3" name="PivotTable7"/>
    <pivotTable tabId="3" name="PivotTable8"/>
    <pivotTable tabId="3" name="PivotTable9"/>
  </pivotTables>
  <data>
    <tabular pivotCacheId="1544654809">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F4D64C3F-1EDD-40AC-BBFE-F530FB69C24C}" cache="Slicer_Year" caption="Year" style="SlicerStyleOther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BC49B73B-98A6-44D4-B564-21AF26CA9665}" cache="Slicer_Year" caption="Year" style="abN" rowHeight="234950"/>
  <slicer name="Segment" xr10:uid="{8F463F06-E097-4995-A002-B87CA9269CA4}" cache="Slicer_Segment" caption="Segment" style="abN" rowHeight="234950"/>
  <slicer name="Region" xr10:uid="{18469C3C-BAFE-45C0-B1BD-ECA01B4817F6}" cache="Slicer_Region" caption="Region" style="abN"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7827ED1-E2C6-4657-A16E-C652AF71E6A8}" name="Table2" displayName="Table2" ref="A1:V710" totalsRowShown="0">
  <autoFilter ref="A1:V710" xr:uid="{E7827ED1-E2C6-4657-A16E-C652AF71E6A8}"/>
  <tableColumns count="22">
    <tableColumn id="1" xr3:uid="{90D1EC21-C94C-406F-A25F-5BEE58EEC80F}" name="Row ID"/>
    <tableColumn id="2" xr3:uid="{66C356B4-8959-4154-818A-39BC118265CB}" name="Order ID"/>
    <tableColumn id="3" xr3:uid="{794599D0-905D-4B9B-9A3B-59AE6BF3BB06}" name="Year"/>
    <tableColumn id="4" xr3:uid="{9595AE0D-1B71-489E-A858-D0F7A81B1A4B}" name="Order Date" dataDxfId="1070"/>
    <tableColumn id="5" xr3:uid="{74FB4186-852D-496F-9454-A192F73DC6C9}" name="Ship Date" dataDxfId="1069"/>
    <tableColumn id="6" xr3:uid="{9A8B1608-DDA7-4A7C-954D-40716E33535B}" name="Ship Mode"/>
    <tableColumn id="7" xr3:uid="{8C5AC2FB-E096-43FC-98A3-8B9AAF2EE47C}" name="Customer ID"/>
    <tableColumn id="8" xr3:uid="{00A3FC91-6BC8-4817-B571-D12B6A7A626D}" name="Customer Name"/>
    <tableColumn id="9" xr3:uid="{15420753-323B-439A-B60B-4A283B7C58A2}" name="Segment"/>
    <tableColumn id="10" xr3:uid="{54024720-C1D3-453E-8692-EAF0863AE30A}" name="Country"/>
    <tableColumn id="11" xr3:uid="{266BB2EA-A792-4FD5-81A8-4227957044ED}" name="City"/>
    <tableColumn id="12" xr3:uid="{993AB440-F1A6-4153-8EA5-8B551EF43F57}" name="State"/>
    <tableColumn id="13" xr3:uid="{D130750B-A7FF-4C92-9982-482D38455337}" name="Postal Code"/>
    <tableColumn id="14" xr3:uid="{C0771894-2BA8-483E-9F8E-3B591CD324B3}" name="Region"/>
    <tableColumn id="15" xr3:uid="{69153FFB-5B76-4E4F-9302-E5AC56E10BBD}" name="Product ID"/>
    <tableColumn id="16" xr3:uid="{581CBF05-6B29-438F-AA2A-48A9A7B6E306}" name="Category"/>
    <tableColumn id="17" xr3:uid="{914E7A53-F9FF-4529-ABA6-EA4CA664C008}" name="Sub-Category"/>
    <tableColumn id="18" xr3:uid="{F4D97C10-3307-430C-9A7D-923ABB69CA3A}" name="Product Name"/>
    <tableColumn id="19" xr3:uid="{D1A6A305-407F-48D8-B862-078B45A558FD}" name="Sales"/>
    <tableColumn id="20" xr3:uid="{8B0FB111-0679-4B68-A2D5-C9365C7C2EFE}" name="Quantity"/>
    <tableColumn id="21" xr3:uid="{71D9E29F-47F0-4200-AB08-FE30E3E47A6F}" name="Discount"/>
    <tableColumn id="22" xr3:uid="{191F9E9A-4248-4EF4-A21B-18211FA86DC3}" name="Profit"/>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6" totalsRowCount="1">
  <autoFilter ref="A1:V9995" xr:uid="{00000000-000C-0000-FFFF-FFFF00000000}"/>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TableStyleLight1"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drawing" Target="../drawings/drawing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rinterSettings" Target="../printerSettings/printerSettings1.bin"/><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microsoft.com/office/2007/relationships/slicer" Target="../slicers/slicer1.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2.bin"/><Relationship Id="rId5" Type="http://schemas.microsoft.com/office/2007/relationships/slicer" Target="../slicers/slicer2.xml"/><Relationship Id="rId4" Type="http://schemas.openxmlformats.org/officeDocument/2006/relationships/image" Target="../media/image1.jpeg"/></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9B437D-1C48-42C3-BBB3-586D7043C722}">
  <dimension ref="A1:V710"/>
  <sheetViews>
    <sheetView workbookViewId="0">
      <selection sqref="A1:V710"/>
    </sheetView>
  </sheetViews>
  <sheetFormatPr defaultRowHeight="14.4" x14ac:dyDescent="0.3"/>
  <cols>
    <col min="2" max="2" width="9.77734375" customWidth="1"/>
    <col min="4" max="4" width="11.88671875" customWidth="1"/>
    <col min="5" max="5" width="10.5546875" customWidth="1"/>
    <col min="6" max="6" width="11.44140625" customWidth="1"/>
    <col min="7" max="7" width="13" customWidth="1"/>
    <col min="8" max="8" width="16.109375" customWidth="1"/>
    <col min="9" max="9" width="9.88671875" customWidth="1"/>
    <col min="10" max="10" width="9.33203125" customWidth="1"/>
    <col min="13" max="13" width="12.5546875" customWidth="1"/>
    <col min="15" max="15" width="11.44140625" customWidth="1"/>
    <col min="16" max="16" width="10.21875" customWidth="1"/>
    <col min="17" max="17" width="13.77734375" customWidth="1"/>
    <col min="18" max="18" width="14.5546875" customWidth="1"/>
    <col min="20" max="20" width="9.88671875" customWidth="1"/>
    <col min="21" max="21" width="10" customWidth="1"/>
  </cols>
  <sheetData>
    <row r="1" spans="1:22"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row>
    <row r="2" spans="1:22" x14ac:dyDescent="0.3">
      <c r="A2">
        <v>9972</v>
      </c>
      <c r="B2" t="s">
        <v>10920</v>
      </c>
      <c r="C2">
        <v>2012</v>
      </c>
      <c r="D2" s="8">
        <v>41088</v>
      </c>
      <c r="E2" s="8">
        <v>41092</v>
      </c>
      <c r="F2" t="s">
        <v>50</v>
      </c>
      <c r="G2" t="s">
        <v>762</v>
      </c>
      <c r="H2" t="s">
        <v>763</v>
      </c>
      <c r="I2" t="s">
        <v>102</v>
      </c>
      <c r="J2" t="s">
        <v>27</v>
      </c>
      <c r="K2" t="s">
        <v>3792</v>
      </c>
      <c r="L2" t="s">
        <v>1272</v>
      </c>
      <c r="M2">
        <v>30080</v>
      </c>
      <c r="N2" t="s">
        <v>30</v>
      </c>
      <c r="O2" t="s">
        <v>5148</v>
      </c>
      <c r="P2" t="s">
        <v>46</v>
      </c>
      <c r="Q2" t="s">
        <v>68</v>
      </c>
      <c r="R2" t="s">
        <v>5149</v>
      </c>
      <c r="S2">
        <v>140.75</v>
      </c>
      <c r="T2">
        <v>5</v>
      </c>
      <c r="U2">
        <v>0</v>
      </c>
      <c r="V2">
        <v>42.22499999999998</v>
      </c>
    </row>
    <row r="3" spans="1:22" x14ac:dyDescent="0.3">
      <c r="A3">
        <v>9971</v>
      </c>
      <c r="B3" t="s">
        <v>10920</v>
      </c>
      <c r="C3">
        <v>2012</v>
      </c>
      <c r="D3" s="8">
        <v>41088</v>
      </c>
      <c r="E3" s="8">
        <v>41092</v>
      </c>
      <c r="F3" t="s">
        <v>50</v>
      </c>
      <c r="G3" t="s">
        <v>762</v>
      </c>
      <c r="H3" t="s">
        <v>763</v>
      </c>
      <c r="I3" t="s">
        <v>102</v>
      </c>
      <c r="J3" t="s">
        <v>27</v>
      </c>
      <c r="K3" t="s">
        <v>3792</v>
      </c>
      <c r="L3" t="s">
        <v>1272</v>
      </c>
      <c r="M3">
        <v>30080</v>
      </c>
      <c r="N3" t="s">
        <v>30</v>
      </c>
      <c r="O3" t="s">
        <v>3834</v>
      </c>
      <c r="P3" t="s">
        <v>46</v>
      </c>
      <c r="Q3" t="s">
        <v>75</v>
      </c>
      <c r="R3" t="s">
        <v>3835</v>
      </c>
      <c r="S3">
        <v>119.56</v>
      </c>
      <c r="T3">
        <v>2</v>
      </c>
      <c r="U3">
        <v>0</v>
      </c>
      <c r="V3">
        <v>54.997599999999991</v>
      </c>
    </row>
    <row r="4" spans="1:22" x14ac:dyDescent="0.3">
      <c r="A4">
        <v>3</v>
      </c>
      <c r="B4" t="s">
        <v>38</v>
      </c>
      <c r="C4">
        <v>2013</v>
      </c>
      <c r="D4" s="8">
        <v>41438</v>
      </c>
      <c r="E4" s="8">
        <v>41442</v>
      </c>
      <c r="F4" t="s">
        <v>23</v>
      </c>
      <c r="G4" t="s">
        <v>39</v>
      </c>
      <c r="H4" t="s">
        <v>40</v>
      </c>
      <c r="I4" t="s">
        <v>41</v>
      </c>
      <c r="J4" t="s">
        <v>27</v>
      </c>
      <c r="K4" t="s">
        <v>42</v>
      </c>
      <c r="L4" t="s">
        <v>43</v>
      </c>
      <c r="M4">
        <v>90036</v>
      </c>
      <c r="N4" t="s">
        <v>44</v>
      </c>
      <c r="O4" t="s">
        <v>45</v>
      </c>
      <c r="P4" t="s">
        <v>46</v>
      </c>
      <c r="Q4" t="s">
        <v>47</v>
      </c>
      <c r="R4" t="s">
        <v>48</v>
      </c>
      <c r="S4">
        <v>14.62</v>
      </c>
      <c r="T4">
        <v>2</v>
      </c>
      <c r="U4">
        <v>0</v>
      </c>
      <c r="V4">
        <v>6.8713999999999995</v>
      </c>
    </row>
    <row r="5" spans="1:22" x14ac:dyDescent="0.3">
      <c r="A5">
        <v>9952</v>
      </c>
      <c r="B5" t="s">
        <v>10911</v>
      </c>
      <c r="C5">
        <v>2014</v>
      </c>
      <c r="D5" s="8">
        <v>41792</v>
      </c>
      <c r="E5" s="8">
        <v>41794</v>
      </c>
      <c r="F5" t="s">
        <v>23</v>
      </c>
      <c r="G5" t="s">
        <v>2507</v>
      </c>
      <c r="H5" t="s">
        <v>2508</v>
      </c>
      <c r="I5" t="s">
        <v>41</v>
      </c>
      <c r="J5" t="s">
        <v>27</v>
      </c>
      <c r="K5" t="s">
        <v>4374</v>
      </c>
      <c r="L5" t="s">
        <v>254</v>
      </c>
      <c r="M5">
        <v>46203</v>
      </c>
      <c r="N5" t="s">
        <v>105</v>
      </c>
      <c r="O5" t="s">
        <v>3294</v>
      </c>
      <c r="P5" t="s">
        <v>46</v>
      </c>
      <c r="Q5" t="s">
        <v>75</v>
      </c>
      <c r="R5" t="s">
        <v>3295</v>
      </c>
      <c r="S5">
        <v>17.38</v>
      </c>
      <c r="T5">
        <v>2</v>
      </c>
      <c r="U5">
        <v>0</v>
      </c>
      <c r="V5">
        <v>8.69</v>
      </c>
    </row>
    <row r="6" spans="1:22" x14ac:dyDescent="0.3">
      <c r="A6">
        <v>9951</v>
      </c>
      <c r="B6" t="s">
        <v>10911</v>
      </c>
      <c r="C6">
        <v>2014</v>
      </c>
      <c r="D6" s="8">
        <v>41792</v>
      </c>
      <c r="E6" s="8">
        <v>41794</v>
      </c>
      <c r="F6" t="s">
        <v>23</v>
      </c>
      <c r="G6" t="s">
        <v>2507</v>
      </c>
      <c r="H6" t="s">
        <v>2508</v>
      </c>
      <c r="I6" t="s">
        <v>41</v>
      </c>
      <c r="J6" t="s">
        <v>27</v>
      </c>
      <c r="K6" t="s">
        <v>4374</v>
      </c>
      <c r="L6" t="s">
        <v>254</v>
      </c>
      <c r="M6">
        <v>46203</v>
      </c>
      <c r="N6" t="s">
        <v>105</v>
      </c>
      <c r="O6" t="s">
        <v>2665</v>
      </c>
      <c r="P6" t="s">
        <v>71</v>
      </c>
      <c r="Q6" t="s">
        <v>161</v>
      </c>
      <c r="R6" t="s">
        <v>2666</v>
      </c>
      <c r="S6">
        <v>39.89</v>
      </c>
      <c r="T6">
        <v>1</v>
      </c>
      <c r="U6">
        <v>0</v>
      </c>
      <c r="V6">
        <v>14.7593</v>
      </c>
    </row>
    <row r="7" spans="1:22" x14ac:dyDescent="0.3">
      <c r="A7">
        <v>6</v>
      </c>
      <c r="B7" t="s">
        <v>61</v>
      </c>
      <c r="C7">
        <v>2011</v>
      </c>
      <c r="D7" s="8">
        <v>40703</v>
      </c>
      <c r="E7" s="8">
        <v>40708</v>
      </c>
      <c r="F7" t="s">
        <v>50</v>
      </c>
      <c r="G7" t="s">
        <v>62</v>
      </c>
      <c r="H7" t="s">
        <v>63</v>
      </c>
      <c r="I7" t="s">
        <v>26</v>
      </c>
      <c r="J7" t="s">
        <v>27</v>
      </c>
      <c r="K7" t="s">
        <v>42</v>
      </c>
      <c r="L7" t="s">
        <v>43</v>
      </c>
      <c r="M7">
        <v>90032</v>
      </c>
      <c r="N7" t="s">
        <v>44</v>
      </c>
      <c r="O7" t="s">
        <v>64</v>
      </c>
      <c r="P7" t="s">
        <v>32</v>
      </c>
      <c r="Q7" t="s">
        <v>65</v>
      </c>
      <c r="R7" t="s">
        <v>66</v>
      </c>
      <c r="S7">
        <v>48.86</v>
      </c>
      <c r="T7">
        <v>7</v>
      </c>
      <c r="U7">
        <v>0</v>
      </c>
      <c r="V7">
        <v>14.169399999999996</v>
      </c>
    </row>
    <row r="8" spans="1:22" x14ac:dyDescent="0.3">
      <c r="A8">
        <v>7</v>
      </c>
      <c r="B8" t="s">
        <v>61</v>
      </c>
      <c r="C8">
        <v>2011</v>
      </c>
      <c r="D8" s="8">
        <v>40703</v>
      </c>
      <c r="E8" s="8">
        <v>40708</v>
      </c>
      <c r="F8" t="s">
        <v>50</v>
      </c>
      <c r="G8" t="s">
        <v>62</v>
      </c>
      <c r="H8" t="s">
        <v>63</v>
      </c>
      <c r="I8" t="s">
        <v>26</v>
      </c>
      <c r="J8" t="s">
        <v>27</v>
      </c>
      <c r="K8" t="s">
        <v>42</v>
      </c>
      <c r="L8" t="s">
        <v>43</v>
      </c>
      <c r="M8">
        <v>90032</v>
      </c>
      <c r="N8" t="s">
        <v>44</v>
      </c>
      <c r="O8" t="s">
        <v>67</v>
      </c>
      <c r="P8" t="s">
        <v>46</v>
      </c>
      <c r="Q8" t="s">
        <v>68</v>
      </c>
      <c r="R8" t="s">
        <v>69</v>
      </c>
      <c r="S8">
        <v>7.28</v>
      </c>
      <c r="T8">
        <v>4</v>
      </c>
      <c r="U8">
        <v>0</v>
      </c>
      <c r="V8">
        <v>1.9656000000000002</v>
      </c>
    </row>
    <row r="9" spans="1:22" x14ac:dyDescent="0.3">
      <c r="A9">
        <v>8</v>
      </c>
      <c r="B9" t="s">
        <v>61</v>
      </c>
      <c r="C9">
        <v>2011</v>
      </c>
      <c r="D9" s="8">
        <v>40703</v>
      </c>
      <c r="E9" s="8">
        <v>40708</v>
      </c>
      <c r="F9" t="s">
        <v>50</v>
      </c>
      <c r="G9" t="s">
        <v>62</v>
      </c>
      <c r="H9" t="s">
        <v>63</v>
      </c>
      <c r="I9" t="s">
        <v>26</v>
      </c>
      <c r="J9" t="s">
        <v>27</v>
      </c>
      <c r="K9" t="s">
        <v>42</v>
      </c>
      <c r="L9" t="s">
        <v>43</v>
      </c>
      <c r="M9">
        <v>90032</v>
      </c>
      <c r="N9" t="s">
        <v>44</v>
      </c>
      <c r="O9" t="s">
        <v>70</v>
      </c>
      <c r="P9" t="s">
        <v>71</v>
      </c>
      <c r="Q9" t="s">
        <v>72</v>
      </c>
      <c r="R9" t="s">
        <v>73</v>
      </c>
      <c r="S9">
        <v>907.15200000000004</v>
      </c>
      <c r="T9">
        <v>6</v>
      </c>
      <c r="U9">
        <v>0.2</v>
      </c>
      <c r="V9">
        <v>90.715200000000038</v>
      </c>
    </row>
    <row r="10" spans="1:22" x14ac:dyDescent="0.3">
      <c r="A10">
        <v>9</v>
      </c>
      <c r="B10" t="s">
        <v>61</v>
      </c>
      <c r="C10">
        <v>2011</v>
      </c>
      <c r="D10" s="8">
        <v>40703</v>
      </c>
      <c r="E10" s="8">
        <v>40708</v>
      </c>
      <c r="F10" t="s">
        <v>50</v>
      </c>
      <c r="G10" t="s">
        <v>62</v>
      </c>
      <c r="H10" t="s">
        <v>63</v>
      </c>
      <c r="I10" t="s">
        <v>26</v>
      </c>
      <c r="J10" t="s">
        <v>27</v>
      </c>
      <c r="K10" t="s">
        <v>42</v>
      </c>
      <c r="L10" t="s">
        <v>43</v>
      </c>
      <c r="M10">
        <v>90032</v>
      </c>
      <c r="N10" t="s">
        <v>44</v>
      </c>
      <c r="O10" t="s">
        <v>74</v>
      </c>
      <c r="P10" t="s">
        <v>46</v>
      </c>
      <c r="Q10" t="s">
        <v>75</v>
      </c>
      <c r="R10" t="s">
        <v>76</v>
      </c>
      <c r="S10">
        <v>18.504000000000001</v>
      </c>
      <c r="T10">
        <v>3</v>
      </c>
      <c r="U10">
        <v>0.2</v>
      </c>
      <c r="V10">
        <v>5.7824999999999998</v>
      </c>
    </row>
    <row r="11" spans="1:22" x14ac:dyDescent="0.3">
      <c r="A11">
        <v>10</v>
      </c>
      <c r="B11" t="s">
        <v>61</v>
      </c>
      <c r="C11">
        <v>2011</v>
      </c>
      <c r="D11" s="8">
        <v>40703</v>
      </c>
      <c r="E11" s="8">
        <v>40708</v>
      </c>
      <c r="F11" t="s">
        <v>50</v>
      </c>
      <c r="G11" t="s">
        <v>62</v>
      </c>
      <c r="H11" t="s">
        <v>63</v>
      </c>
      <c r="I11" t="s">
        <v>26</v>
      </c>
      <c r="J11" t="s">
        <v>27</v>
      </c>
      <c r="K11" t="s">
        <v>42</v>
      </c>
      <c r="L11" t="s">
        <v>43</v>
      </c>
      <c r="M11">
        <v>90032</v>
      </c>
      <c r="N11" t="s">
        <v>44</v>
      </c>
      <c r="O11" t="s">
        <v>77</v>
      </c>
      <c r="P11" t="s">
        <v>46</v>
      </c>
      <c r="Q11" t="s">
        <v>78</v>
      </c>
      <c r="R11" t="s">
        <v>79</v>
      </c>
      <c r="S11">
        <v>114.9</v>
      </c>
      <c r="T11">
        <v>5</v>
      </c>
      <c r="U11">
        <v>0</v>
      </c>
      <c r="V11">
        <v>34.469999999999992</v>
      </c>
    </row>
    <row r="12" spans="1:22" x14ac:dyDescent="0.3">
      <c r="A12">
        <v>11</v>
      </c>
      <c r="B12" t="s">
        <v>61</v>
      </c>
      <c r="C12">
        <v>2011</v>
      </c>
      <c r="D12" s="8">
        <v>40703</v>
      </c>
      <c r="E12" s="8">
        <v>40708</v>
      </c>
      <c r="F12" t="s">
        <v>50</v>
      </c>
      <c r="G12" t="s">
        <v>62</v>
      </c>
      <c r="H12" t="s">
        <v>63</v>
      </c>
      <c r="I12" t="s">
        <v>26</v>
      </c>
      <c r="J12" t="s">
        <v>27</v>
      </c>
      <c r="K12" t="s">
        <v>42</v>
      </c>
      <c r="L12" t="s">
        <v>43</v>
      </c>
      <c r="M12">
        <v>90032</v>
      </c>
      <c r="N12" t="s">
        <v>44</v>
      </c>
      <c r="O12" t="s">
        <v>80</v>
      </c>
      <c r="P12" t="s">
        <v>32</v>
      </c>
      <c r="Q12" t="s">
        <v>56</v>
      </c>
      <c r="R12" t="s">
        <v>81</v>
      </c>
      <c r="S12">
        <v>1706.1840000000002</v>
      </c>
      <c r="T12">
        <v>9</v>
      </c>
      <c r="U12">
        <v>0.2</v>
      </c>
      <c r="V12">
        <v>85.309199999999805</v>
      </c>
    </row>
    <row r="13" spans="1:22" x14ac:dyDescent="0.3">
      <c r="A13">
        <v>12</v>
      </c>
      <c r="B13" t="s">
        <v>61</v>
      </c>
      <c r="C13">
        <v>2011</v>
      </c>
      <c r="D13" s="8">
        <v>40703</v>
      </c>
      <c r="E13" s="8">
        <v>40708</v>
      </c>
      <c r="F13" t="s">
        <v>50</v>
      </c>
      <c r="G13" t="s">
        <v>62</v>
      </c>
      <c r="H13" t="s">
        <v>63</v>
      </c>
      <c r="I13" t="s">
        <v>26</v>
      </c>
      <c r="J13" t="s">
        <v>27</v>
      </c>
      <c r="K13" t="s">
        <v>42</v>
      </c>
      <c r="L13" t="s">
        <v>43</v>
      </c>
      <c r="M13">
        <v>90032</v>
      </c>
      <c r="N13" t="s">
        <v>44</v>
      </c>
      <c r="O13" t="s">
        <v>82</v>
      </c>
      <c r="P13" t="s">
        <v>71</v>
      </c>
      <c r="Q13" t="s">
        <v>72</v>
      </c>
      <c r="R13" t="s">
        <v>83</v>
      </c>
      <c r="S13">
        <v>911.42399999999998</v>
      </c>
      <c r="T13">
        <v>4</v>
      </c>
      <c r="U13">
        <v>0.2</v>
      </c>
      <c r="V13">
        <v>68.356800000000021</v>
      </c>
    </row>
    <row r="14" spans="1:22" x14ac:dyDescent="0.3">
      <c r="A14">
        <v>9950</v>
      </c>
      <c r="B14" t="s">
        <v>10911</v>
      </c>
      <c r="C14">
        <v>2014</v>
      </c>
      <c r="D14" s="8">
        <v>41792</v>
      </c>
      <c r="E14" s="8">
        <v>41794</v>
      </c>
      <c r="F14" t="s">
        <v>23</v>
      </c>
      <c r="G14" t="s">
        <v>2507</v>
      </c>
      <c r="H14" t="s">
        <v>2508</v>
      </c>
      <c r="I14" t="s">
        <v>41</v>
      </c>
      <c r="J14" t="s">
        <v>27</v>
      </c>
      <c r="K14" t="s">
        <v>4374</v>
      </c>
      <c r="L14" t="s">
        <v>254</v>
      </c>
      <c r="M14">
        <v>46203</v>
      </c>
      <c r="N14" t="s">
        <v>105</v>
      </c>
      <c r="O14" t="s">
        <v>4515</v>
      </c>
      <c r="P14" t="s">
        <v>71</v>
      </c>
      <c r="Q14" t="s">
        <v>161</v>
      </c>
      <c r="R14" t="s">
        <v>4516</v>
      </c>
      <c r="S14">
        <v>83.97</v>
      </c>
      <c r="T14">
        <v>3</v>
      </c>
      <c r="U14">
        <v>0</v>
      </c>
      <c r="V14">
        <v>15.954299999999993</v>
      </c>
    </row>
    <row r="15" spans="1:22" x14ac:dyDescent="0.3">
      <c r="A15">
        <v>9949</v>
      </c>
      <c r="B15" t="s">
        <v>10911</v>
      </c>
      <c r="C15">
        <v>2014</v>
      </c>
      <c r="D15" s="8">
        <v>41792</v>
      </c>
      <c r="E15" s="8">
        <v>41794</v>
      </c>
      <c r="F15" t="s">
        <v>23</v>
      </c>
      <c r="G15" t="s">
        <v>2507</v>
      </c>
      <c r="H15" t="s">
        <v>2508</v>
      </c>
      <c r="I15" t="s">
        <v>41</v>
      </c>
      <c r="J15" t="s">
        <v>27</v>
      </c>
      <c r="K15" t="s">
        <v>4374</v>
      </c>
      <c r="L15" t="s">
        <v>254</v>
      </c>
      <c r="M15">
        <v>46203</v>
      </c>
      <c r="N15" t="s">
        <v>105</v>
      </c>
      <c r="O15" t="s">
        <v>937</v>
      </c>
      <c r="P15" t="s">
        <v>46</v>
      </c>
      <c r="Q15" t="s">
        <v>78</v>
      </c>
      <c r="R15" t="s">
        <v>938</v>
      </c>
      <c r="S15">
        <v>2405.1999999999998</v>
      </c>
      <c r="T15">
        <v>8</v>
      </c>
      <c r="U15">
        <v>0</v>
      </c>
      <c r="V15">
        <v>793.71599999999989</v>
      </c>
    </row>
    <row r="16" spans="1:22" x14ac:dyDescent="0.3">
      <c r="A16">
        <v>9948</v>
      </c>
      <c r="B16" t="s">
        <v>10911</v>
      </c>
      <c r="C16">
        <v>2014</v>
      </c>
      <c r="D16" s="8">
        <v>41792</v>
      </c>
      <c r="E16" s="8">
        <v>41794</v>
      </c>
      <c r="F16" t="s">
        <v>23</v>
      </c>
      <c r="G16" t="s">
        <v>2507</v>
      </c>
      <c r="H16" t="s">
        <v>2508</v>
      </c>
      <c r="I16" t="s">
        <v>41</v>
      </c>
      <c r="J16" t="s">
        <v>27</v>
      </c>
      <c r="K16" t="s">
        <v>4374</v>
      </c>
      <c r="L16" t="s">
        <v>254</v>
      </c>
      <c r="M16">
        <v>46203</v>
      </c>
      <c r="N16" t="s">
        <v>105</v>
      </c>
      <c r="O16" t="s">
        <v>2436</v>
      </c>
      <c r="P16" t="s">
        <v>32</v>
      </c>
      <c r="Q16" t="s">
        <v>36</v>
      </c>
      <c r="R16" t="s">
        <v>2437</v>
      </c>
      <c r="S16">
        <v>1925.88</v>
      </c>
      <c r="T16">
        <v>6</v>
      </c>
      <c r="U16">
        <v>0</v>
      </c>
      <c r="V16">
        <v>539.24639999999999</v>
      </c>
    </row>
    <row r="17" spans="1:22" x14ac:dyDescent="0.3">
      <c r="A17">
        <v>9938</v>
      </c>
      <c r="B17" t="s">
        <v>10905</v>
      </c>
      <c r="C17">
        <v>2013</v>
      </c>
      <c r="D17" s="8">
        <v>41429</v>
      </c>
      <c r="E17" s="8">
        <v>41432</v>
      </c>
      <c r="F17" t="s">
        <v>23</v>
      </c>
      <c r="G17" t="s">
        <v>2407</v>
      </c>
      <c r="H17" t="s">
        <v>2408</v>
      </c>
      <c r="I17" t="s">
        <v>41</v>
      </c>
      <c r="J17" t="s">
        <v>27</v>
      </c>
      <c r="K17" t="s">
        <v>42</v>
      </c>
      <c r="L17" t="s">
        <v>43</v>
      </c>
      <c r="M17">
        <v>90049</v>
      </c>
      <c r="N17" t="s">
        <v>44</v>
      </c>
      <c r="O17" t="s">
        <v>3806</v>
      </c>
      <c r="P17" t="s">
        <v>32</v>
      </c>
      <c r="Q17" t="s">
        <v>56</v>
      </c>
      <c r="R17" t="s">
        <v>3807</v>
      </c>
      <c r="S17">
        <v>71.088000000000008</v>
      </c>
      <c r="T17">
        <v>2</v>
      </c>
      <c r="U17">
        <v>0.2</v>
      </c>
      <c r="V17">
        <v>-1.7772000000000041</v>
      </c>
    </row>
    <row r="18" spans="1:22" x14ac:dyDescent="0.3">
      <c r="A18">
        <v>9937</v>
      </c>
      <c r="B18" t="s">
        <v>10904</v>
      </c>
      <c r="C18">
        <v>2014</v>
      </c>
      <c r="D18" s="8">
        <v>41815</v>
      </c>
      <c r="E18" s="8">
        <v>41819</v>
      </c>
      <c r="F18" t="s">
        <v>50</v>
      </c>
      <c r="G18" t="s">
        <v>5575</v>
      </c>
      <c r="H18" t="s">
        <v>5576</v>
      </c>
      <c r="I18" t="s">
        <v>26</v>
      </c>
      <c r="J18" t="s">
        <v>27</v>
      </c>
      <c r="K18" t="s">
        <v>7306</v>
      </c>
      <c r="L18" t="s">
        <v>1399</v>
      </c>
      <c r="M18">
        <v>2920</v>
      </c>
      <c r="N18" t="s">
        <v>148</v>
      </c>
      <c r="O18" t="s">
        <v>617</v>
      </c>
      <c r="P18" t="s">
        <v>46</v>
      </c>
      <c r="Q18" t="s">
        <v>75</v>
      </c>
      <c r="R18" t="s">
        <v>618</v>
      </c>
      <c r="S18">
        <v>102.93</v>
      </c>
      <c r="T18">
        <v>3</v>
      </c>
      <c r="U18">
        <v>0</v>
      </c>
      <c r="V18">
        <v>48.377100000000006</v>
      </c>
    </row>
    <row r="19" spans="1:22" x14ac:dyDescent="0.3">
      <c r="A19">
        <v>9899</v>
      </c>
      <c r="B19" t="s">
        <v>10885</v>
      </c>
      <c r="C19">
        <v>2013</v>
      </c>
      <c r="D19" s="8">
        <v>41432</v>
      </c>
      <c r="E19" s="8">
        <v>41436</v>
      </c>
      <c r="F19" t="s">
        <v>50</v>
      </c>
      <c r="G19" t="s">
        <v>3647</v>
      </c>
      <c r="H19" t="s">
        <v>3648</v>
      </c>
      <c r="I19" t="s">
        <v>26</v>
      </c>
      <c r="J19" t="s">
        <v>27</v>
      </c>
      <c r="K19" t="s">
        <v>746</v>
      </c>
      <c r="L19" t="s">
        <v>498</v>
      </c>
      <c r="M19">
        <v>45014</v>
      </c>
      <c r="N19" t="s">
        <v>148</v>
      </c>
      <c r="O19" t="s">
        <v>7823</v>
      </c>
      <c r="P19" t="s">
        <v>32</v>
      </c>
      <c r="Q19" t="s">
        <v>65</v>
      </c>
      <c r="R19" t="s">
        <v>7824</v>
      </c>
      <c r="S19">
        <v>82.64</v>
      </c>
      <c r="T19">
        <v>2</v>
      </c>
      <c r="U19">
        <v>0.2</v>
      </c>
      <c r="V19">
        <v>0</v>
      </c>
    </row>
    <row r="20" spans="1:22" x14ac:dyDescent="0.3">
      <c r="A20">
        <v>9898</v>
      </c>
      <c r="B20" t="s">
        <v>10885</v>
      </c>
      <c r="C20">
        <v>2013</v>
      </c>
      <c r="D20" s="8">
        <v>41432</v>
      </c>
      <c r="E20" s="8">
        <v>41436</v>
      </c>
      <c r="F20" t="s">
        <v>50</v>
      </c>
      <c r="G20" t="s">
        <v>3647</v>
      </c>
      <c r="H20" t="s">
        <v>3648</v>
      </c>
      <c r="I20" t="s">
        <v>26</v>
      </c>
      <c r="J20" t="s">
        <v>27</v>
      </c>
      <c r="K20" t="s">
        <v>746</v>
      </c>
      <c r="L20" t="s">
        <v>498</v>
      </c>
      <c r="M20">
        <v>45014</v>
      </c>
      <c r="N20" t="s">
        <v>148</v>
      </c>
      <c r="O20" t="s">
        <v>2433</v>
      </c>
      <c r="P20" t="s">
        <v>32</v>
      </c>
      <c r="Q20" t="s">
        <v>65</v>
      </c>
      <c r="R20" t="s">
        <v>2434</v>
      </c>
      <c r="S20">
        <v>466.32000000000005</v>
      </c>
      <c r="T20">
        <v>3</v>
      </c>
      <c r="U20">
        <v>0.2</v>
      </c>
      <c r="V20">
        <v>34.97399999999999</v>
      </c>
    </row>
    <row r="21" spans="1:22" x14ac:dyDescent="0.3">
      <c r="A21">
        <v>9897</v>
      </c>
      <c r="B21" t="s">
        <v>10884</v>
      </c>
      <c r="C21">
        <v>2011</v>
      </c>
      <c r="D21" s="8">
        <v>40711</v>
      </c>
      <c r="E21" s="8">
        <v>40714</v>
      </c>
      <c r="F21" t="s">
        <v>23</v>
      </c>
      <c r="G21" t="s">
        <v>1934</v>
      </c>
      <c r="H21" t="s">
        <v>1935</v>
      </c>
      <c r="I21" t="s">
        <v>26</v>
      </c>
      <c r="J21" t="s">
        <v>27</v>
      </c>
      <c r="K21" t="s">
        <v>303</v>
      </c>
      <c r="L21" t="s">
        <v>211</v>
      </c>
      <c r="M21">
        <v>60653</v>
      </c>
      <c r="N21" t="s">
        <v>105</v>
      </c>
      <c r="O21" t="s">
        <v>7534</v>
      </c>
      <c r="P21" t="s">
        <v>46</v>
      </c>
      <c r="Q21" t="s">
        <v>90</v>
      </c>
      <c r="R21" t="s">
        <v>7535</v>
      </c>
      <c r="S21">
        <v>62.015999999999998</v>
      </c>
      <c r="T21">
        <v>2</v>
      </c>
      <c r="U21">
        <v>0.2</v>
      </c>
      <c r="V21">
        <v>22.480800000000002</v>
      </c>
    </row>
    <row r="22" spans="1:22" x14ac:dyDescent="0.3">
      <c r="A22">
        <v>9856</v>
      </c>
      <c r="B22" t="s">
        <v>10862</v>
      </c>
      <c r="C22">
        <v>2014</v>
      </c>
      <c r="D22" s="8">
        <v>41810</v>
      </c>
      <c r="E22" s="8">
        <v>41814</v>
      </c>
      <c r="F22" t="s">
        <v>50</v>
      </c>
      <c r="G22" t="s">
        <v>5921</v>
      </c>
      <c r="H22" t="s">
        <v>5922</v>
      </c>
      <c r="I22" t="s">
        <v>26</v>
      </c>
      <c r="J22" t="s">
        <v>27</v>
      </c>
      <c r="K22" t="s">
        <v>127</v>
      </c>
      <c r="L22" t="s">
        <v>43</v>
      </c>
      <c r="M22">
        <v>94109</v>
      </c>
      <c r="N22" t="s">
        <v>44</v>
      </c>
      <c r="O22" t="s">
        <v>6339</v>
      </c>
      <c r="P22" t="s">
        <v>46</v>
      </c>
      <c r="Q22" t="s">
        <v>90</v>
      </c>
      <c r="R22" t="s">
        <v>6340</v>
      </c>
      <c r="S22">
        <v>24.56</v>
      </c>
      <c r="T22">
        <v>2</v>
      </c>
      <c r="U22">
        <v>0</v>
      </c>
      <c r="V22">
        <v>11.543199999999999</v>
      </c>
    </row>
    <row r="23" spans="1:22" x14ac:dyDescent="0.3">
      <c r="A23">
        <v>9855</v>
      </c>
      <c r="B23" t="s">
        <v>10862</v>
      </c>
      <c r="C23">
        <v>2014</v>
      </c>
      <c r="D23" s="8">
        <v>41810</v>
      </c>
      <c r="E23" s="8">
        <v>41814</v>
      </c>
      <c r="F23" t="s">
        <v>50</v>
      </c>
      <c r="G23" t="s">
        <v>5921</v>
      </c>
      <c r="H23" t="s">
        <v>5922</v>
      </c>
      <c r="I23" t="s">
        <v>26</v>
      </c>
      <c r="J23" t="s">
        <v>27</v>
      </c>
      <c r="K23" t="s">
        <v>127</v>
      </c>
      <c r="L23" t="s">
        <v>43</v>
      </c>
      <c r="M23">
        <v>94109</v>
      </c>
      <c r="N23" t="s">
        <v>44</v>
      </c>
      <c r="O23" t="s">
        <v>7026</v>
      </c>
      <c r="P23" t="s">
        <v>32</v>
      </c>
      <c r="Q23" t="s">
        <v>65</v>
      </c>
      <c r="R23" t="s">
        <v>7027</v>
      </c>
      <c r="S23">
        <v>50.32</v>
      </c>
      <c r="T23">
        <v>4</v>
      </c>
      <c r="U23">
        <v>0</v>
      </c>
      <c r="V23">
        <v>21.134400000000003</v>
      </c>
    </row>
    <row r="24" spans="1:22" x14ac:dyDescent="0.3">
      <c r="A24">
        <v>9846</v>
      </c>
      <c r="B24" t="s">
        <v>10858</v>
      </c>
      <c r="C24">
        <v>2011</v>
      </c>
      <c r="D24" s="8">
        <v>40697</v>
      </c>
      <c r="E24" s="8">
        <v>40700</v>
      </c>
      <c r="F24" t="s">
        <v>188</v>
      </c>
      <c r="G24" t="s">
        <v>6272</v>
      </c>
      <c r="H24" t="s">
        <v>6273</v>
      </c>
      <c r="I24" t="s">
        <v>26</v>
      </c>
      <c r="J24" t="s">
        <v>27</v>
      </c>
      <c r="K24" t="s">
        <v>357</v>
      </c>
      <c r="L24" t="s">
        <v>211</v>
      </c>
      <c r="M24">
        <v>62521</v>
      </c>
      <c r="N24" t="s">
        <v>105</v>
      </c>
      <c r="O24" t="s">
        <v>4495</v>
      </c>
      <c r="P24" t="s">
        <v>46</v>
      </c>
      <c r="Q24" t="s">
        <v>59</v>
      </c>
      <c r="R24" t="s">
        <v>4496</v>
      </c>
      <c r="S24">
        <v>132.696</v>
      </c>
      <c r="T24">
        <v>3</v>
      </c>
      <c r="U24">
        <v>0.2</v>
      </c>
      <c r="V24">
        <v>9.9521999999999977</v>
      </c>
    </row>
    <row r="25" spans="1:22" x14ac:dyDescent="0.3">
      <c r="A25">
        <v>9845</v>
      </c>
      <c r="B25" t="s">
        <v>10858</v>
      </c>
      <c r="C25">
        <v>2011</v>
      </c>
      <c r="D25" s="8">
        <v>40697</v>
      </c>
      <c r="E25" s="8">
        <v>40700</v>
      </c>
      <c r="F25" t="s">
        <v>188</v>
      </c>
      <c r="G25" t="s">
        <v>6272</v>
      </c>
      <c r="H25" t="s">
        <v>6273</v>
      </c>
      <c r="I25" t="s">
        <v>26</v>
      </c>
      <c r="J25" t="s">
        <v>27</v>
      </c>
      <c r="K25" t="s">
        <v>357</v>
      </c>
      <c r="L25" t="s">
        <v>211</v>
      </c>
      <c r="M25">
        <v>62521</v>
      </c>
      <c r="N25" t="s">
        <v>105</v>
      </c>
      <c r="O25" t="s">
        <v>1954</v>
      </c>
      <c r="P25" t="s">
        <v>32</v>
      </c>
      <c r="Q25" t="s">
        <v>65</v>
      </c>
      <c r="R25" t="s">
        <v>1955</v>
      </c>
      <c r="S25">
        <v>61.543999999999997</v>
      </c>
      <c r="T25">
        <v>7</v>
      </c>
      <c r="U25">
        <v>0.6</v>
      </c>
      <c r="V25">
        <v>-40.003599999999999</v>
      </c>
    </row>
    <row r="26" spans="1:22" x14ac:dyDescent="0.3">
      <c r="A26">
        <v>9844</v>
      </c>
      <c r="B26" t="s">
        <v>10858</v>
      </c>
      <c r="C26">
        <v>2011</v>
      </c>
      <c r="D26" s="8">
        <v>40697</v>
      </c>
      <c r="E26" s="8">
        <v>40700</v>
      </c>
      <c r="F26" t="s">
        <v>188</v>
      </c>
      <c r="G26" t="s">
        <v>6272</v>
      </c>
      <c r="H26" t="s">
        <v>6273</v>
      </c>
      <c r="I26" t="s">
        <v>26</v>
      </c>
      <c r="J26" t="s">
        <v>27</v>
      </c>
      <c r="K26" t="s">
        <v>357</v>
      </c>
      <c r="L26" t="s">
        <v>211</v>
      </c>
      <c r="M26">
        <v>62521</v>
      </c>
      <c r="N26" t="s">
        <v>105</v>
      </c>
      <c r="O26" t="s">
        <v>4565</v>
      </c>
      <c r="P26" t="s">
        <v>46</v>
      </c>
      <c r="Q26" t="s">
        <v>47</v>
      </c>
      <c r="R26" t="s">
        <v>4566</v>
      </c>
      <c r="S26">
        <v>15.936000000000002</v>
      </c>
      <c r="T26">
        <v>4</v>
      </c>
      <c r="U26">
        <v>0.2</v>
      </c>
      <c r="V26">
        <v>5.1791999999999998</v>
      </c>
    </row>
    <row r="27" spans="1:22" x14ac:dyDescent="0.3">
      <c r="A27">
        <v>9829</v>
      </c>
      <c r="B27" t="s">
        <v>10851</v>
      </c>
      <c r="C27">
        <v>2014</v>
      </c>
      <c r="D27" s="8">
        <v>41810</v>
      </c>
      <c r="E27" s="8">
        <v>41817</v>
      </c>
      <c r="F27" t="s">
        <v>50</v>
      </c>
      <c r="G27" t="s">
        <v>400</v>
      </c>
      <c r="H27" t="s">
        <v>401</v>
      </c>
      <c r="I27" t="s">
        <v>41</v>
      </c>
      <c r="J27" t="s">
        <v>27</v>
      </c>
      <c r="K27" t="s">
        <v>266</v>
      </c>
      <c r="L27" t="s">
        <v>267</v>
      </c>
      <c r="M27">
        <v>10035</v>
      </c>
      <c r="N27" t="s">
        <v>148</v>
      </c>
      <c r="O27" t="s">
        <v>2106</v>
      </c>
      <c r="P27" t="s">
        <v>46</v>
      </c>
      <c r="Q27" t="s">
        <v>75</v>
      </c>
      <c r="R27" t="s">
        <v>2107</v>
      </c>
      <c r="S27">
        <v>11.568000000000001</v>
      </c>
      <c r="T27">
        <v>3</v>
      </c>
      <c r="U27">
        <v>0.2</v>
      </c>
      <c r="V27">
        <v>3.7595999999999998</v>
      </c>
    </row>
    <row r="28" spans="1:22" x14ac:dyDescent="0.3">
      <c r="A28">
        <v>9828</v>
      </c>
      <c r="B28" t="s">
        <v>10851</v>
      </c>
      <c r="C28">
        <v>2014</v>
      </c>
      <c r="D28" s="8">
        <v>41810</v>
      </c>
      <c r="E28" s="8">
        <v>41817</v>
      </c>
      <c r="F28" t="s">
        <v>50</v>
      </c>
      <c r="G28" t="s">
        <v>400</v>
      </c>
      <c r="H28" t="s">
        <v>401</v>
      </c>
      <c r="I28" t="s">
        <v>41</v>
      </c>
      <c r="J28" t="s">
        <v>27</v>
      </c>
      <c r="K28" t="s">
        <v>266</v>
      </c>
      <c r="L28" t="s">
        <v>267</v>
      </c>
      <c r="M28">
        <v>10035</v>
      </c>
      <c r="N28" t="s">
        <v>148</v>
      </c>
      <c r="O28" t="s">
        <v>2164</v>
      </c>
      <c r="P28" t="s">
        <v>46</v>
      </c>
      <c r="Q28" t="s">
        <v>59</v>
      </c>
      <c r="R28" t="s">
        <v>2165</v>
      </c>
      <c r="S28">
        <v>129.30000000000001</v>
      </c>
      <c r="T28">
        <v>2</v>
      </c>
      <c r="U28">
        <v>0</v>
      </c>
      <c r="V28">
        <v>6.4649999999999892</v>
      </c>
    </row>
    <row r="29" spans="1:22" x14ac:dyDescent="0.3">
      <c r="A29">
        <v>9822</v>
      </c>
      <c r="B29" t="s">
        <v>10849</v>
      </c>
      <c r="C29">
        <v>2012</v>
      </c>
      <c r="D29" s="8">
        <v>41068</v>
      </c>
      <c r="E29" s="8">
        <v>41072</v>
      </c>
      <c r="F29" t="s">
        <v>50</v>
      </c>
      <c r="G29" t="s">
        <v>1033</v>
      </c>
      <c r="H29" t="s">
        <v>1034</v>
      </c>
      <c r="I29" t="s">
        <v>41</v>
      </c>
      <c r="J29" t="s">
        <v>27</v>
      </c>
      <c r="K29" t="s">
        <v>1151</v>
      </c>
      <c r="L29" t="s">
        <v>54</v>
      </c>
      <c r="M29">
        <v>33710</v>
      </c>
      <c r="N29" t="s">
        <v>30</v>
      </c>
      <c r="O29" t="s">
        <v>1829</v>
      </c>
      <c r="P29" t="s">
        <v>46</v>
      </c>
      <c r="Q29" t="s">
        <v>75</v>
      </c>
      <c r="R29" t="s">
        <v>1830</v>
      </c>
      <c r="S29">
        <v>18.264000000000003</v>
      </c>
      <c r="T29">
        <v>2</v>
      </c>
      <c r="U29">
        <v>0.7</v>
      </c>
      <c r="V29">
        <v>-13.393599999999999</v>
      </c>
    </row>
    <row r="30" spans="1:22" x14ac:dyDescent="0.3">
      <c r="A30">
        <v>9821</v>
      </c>
      <c r="B30" t="s">
        <v>10849</v>
      </c>
      <c r="C30">
        <v>2012</v>
      </c>
      <c r="D30" s="8">
        <v>41068</v>
      </c>
      <c r="E30" s="8">
        <v>41072</v>
      </c>
      <c r="F30" t="s">
        <v>50</v>
      </c>
      <c r="G30" t="s">
        <v>1033</v>
      </c>
      <c r="H30" t="s">
        <v>1034</v>
      </c>
      <c r="I30" t="s">
        <v>41</v>
      </c>
      <c r="J30" t="s">
        <v>27</v>
      </c>
      <c r="K30" t="s">
        <v>1151</v>
      </c>
      <c r="L30" t="s">
        <v>54</v>
      </c>
      <c r="M30">
        <v>33710</v>
      </c>
      <c r="N30" t="s">
        <v>30</v>
      </c>
      <c r="O30" t="s">
        <v>8221</v>
      </c>
      <c r="P30" t="s">
        <v>46</v>
      </c>
      <c r="Q30" t="s">
        <v>90</v>
      </c>
      <c r="R30" t="s">
        <v>8222</v>
      </c>
      <c r="S30">
        <v>42.24</v>
      </c>
      <c r="T30">
        <v>10</v>
      </c>
      <c r="U30">
        <v>0.2</v>
      </c>
      <c r="V30">
        <v>13.199999999999998</v>
      </c>
    </row>
    <row r="31" spans="1:22" x14ac:dyDescent="0.3">
      <c r="A31">
        <v>9820</v>
      </c>
      <c r="B31" t="s">
        <v>10849</v>
      </c>
      <c r="C31">
        <v>2012</v>
      </c>
      <c r="D31" s="8">
        <v>41068</v>
      </c>
      <c r="E31" s="8">
        <v>41072</v>
      </c>
      <c r="F31" t="s">
        <v>50</v>
      </c>
      <c r="G31" t="s">
        <v>1033</v>
      </c>
      <c r="H31" t="s">
        <v>1034</v>
      </c>
      <c r="I31" t="s">
        <v>41</v>
      </c>
      <c r="J31" t="s">
        <v>27</v>
      </c>
      <c r="K31" t="s">
        <v>1151</v>
      </c>
      <c r="L31" t="s">
        <v>54</v>
      </c>
      <c r="M31">
        <v>33710</v>
      </c>
      <c r="N31" t="s">
        <v>30</v>
      </c>
      <c r="O31" t="s">
        <v>6731</v>
      </c>
      <c r="P31" t="s">
        <v>46</v>
      </c>
      <c r="Q31" t="s">
        <v>47</v>
      </c>
      <c r="R31" t="s">
        <v>6732</v>
      </c>
      <c r="S31">
        <v>9</v>
      </c>
      <c r="T31">
        <v>3</v>
      </c>
      <c r="U31">
        <v>0.2</v>
      </c>
      <c r="V31">
        <v>3.1499999999999995</v>
      </c>
    </row>
    <row r="32" spans="1:22" x14ac:dyDescent="0.3">
      <c r="A32">
        <v>9819</v>
      </c>
      <c r="B32" t="s">
        <v>10849</v>
      </c>
      <c r="C32">
        <v>2012</v>
      </c>
      <c r="D32" s="8">
        <v>41068</v>
      </c>
      <c r="E32" s="8">
        <v>41072</v>
      </c>
      <c r="F32" t="s">
        <v>50</v>
      </c>
      <c r="G32" t="s">
        <v>1033</v>
      </c>
      <c r="H32" t="s">
        <v>1034</v>
      </c>
      <c r="I32" t="s">
        <v>41</v>
      </c>
      <c r="J32" t="s">
        <v>27</v>
      </c>
      <c r="K32" t="s">
        <v>1151</v>
      </c>
      <c r="L32" t="s">
        <v>54</v>
      </c>
      <c r="M32">
        <v>33710</v>
      </c>
      <c r="N32" t="s">
        <v>30</v>
      </c>
      <c r="O32" t="s">
        <v>1739</v>
      </c>
      <c r="P32" t="s">
        <v>46</v>
      </c>
      <c r="Q32" t="s">
        <v>68</v>
      </c>
      <c r="R32" t="s">
        <v>1740</v>
      </c>
      <c r="S32">
        <v>4.4479999999999995</v>
      </c>
      <c r="T32">
        <v>2</v>
      </c>
      <c r="U32">
        <v>0.2</v>
      </c>
      <c r="V32">
        <v>0.3335999999999999</v>
      </c>
    </row>
    <row r="33" spans="1:22" x14ac:dyDescent="0.3">
      <c r="A33">
        <v>9818</v>
      </c>
      <c r="B33" t="s">
        <v>10849</v>
      </c>
      <c r="C33">
        <v>2012</v>
      </c>
      <c r="D33" s="8">
        <v>41068</v>
      </c>
      <c r="E33" s="8">
        <v>41072</v>
      </c>
      <c r="F33" t="s">
        <v>50</v>
      </c>
      <c r="G33" t="s">
        <v>1033</v>
      </c>
      <c r="H33" t="s">
        <v>1034</v>
      </c>
      <c r="I33" t="s">
        <v>41</v>
      </c>
      <c r="J33" t="s">
        <v>27</v>
      </c>
      <c r="K33" t="s">
        <v>1151</v>
      </c>
      <c r="L33" t="s">
        <v>54</v>
      </c>
      <c r="M33">
        <v>33710</v>
      </c>
      <c r="N33" t="s">
        <v>30</v>
      </c>
      <c r="O33" t="s">
        <v>5990</v>
      </c>
      <c r="P33" t="s">
        <v>32</v>
      </c>
      <c r="Q33" t="s">
        <v>65</v>
      </c>
      <c r="R33" t="s">
        <v>5991</v>
      </c>
      <c r="S33">
        <v>173.208</v>
      </c>
      <c r="T33">
        <v>7</v>
      </c>
      <c r="U33">
        <v>0.2</v>
      </c>
      <c r="V33">
        <v>45.467100000000009</v>
      </c>
    </row>
    <row r="34" spans="1:22" x14ac:dyDescent="0.3">
      <c r="A34">
        <v>9817</v>
      </c>
      <c r="B34" t="s">
        <v>10849</v>
      </c>
      <c r="C34">
        <v>2012</v>
      </c>
      <c r="D34" s="8">
        <v>41068</v>
      </c>
      <c r="E34" s="8">
        <v>41072</v>
      </c>
      <c r="F34" t="s">
        <v>50</v>
      </c>
      <c r="G34" t="s">
        <v>1033</v>
      </c>
      <c r="H34" t="s">
        <v>1034</v>
      </c>
      <c r="I34" t="s">
        <v>41</v>
      </c>
      <c r="J34" t="s">
        <v>27</v>
      </c>
      <c r="K34" t="s">
        <v>1151</v>
      </c>
      <c r="L34" t="s">
        <v>54</v>
      </c>
      <c r="M34">
        <v>33710</v>
      </c>
      <c r="N34" t="s">
        <v>30</v>
      </c>
      <c r="O34" t="s">
        <v>2999</v>
      </c>
      <c r="P34" t="s">
        <v>46</v>
      </c>
      <c r="Q34" t="s">
        <v>59</v>
      </c>
      <c r="R34" t="s">
        <v>3000</v>
      </c>
      <c r="S34">
        <v>516.96</v>
      </c>
      <c r="T34">
        <v>4</v>
      </c>
      <c r="U34">
        <v>0.2</v>
      </c>
      <c r="V34">
        <v>-6.4619999999999891</v>
      </c>
    </row>
    <row r="35" spans="1:22" x14ac:dyDescent="0.3">
      <c r="A35">
        <v>9816</v>
      </c>
      <c r="B35" t="s">
        <v>10849</v>
      </c>
      <c r="C35">
        <v>2012</v>
      </c>
      <c r="D35" s="8">
        <v>41068</v>
      </c>
      <c r="E35" s="8">
        <v>41072</v>
      </c>
      <c r="F35" t="s">
        <v>50</v>
      </c>
      <c r="G35" t="s">
        <v>1033</v>
      </c>
      <c r="H35" t="s">
        <v>1034</v>
      </c>
      <c r="I35" t="s">
        <v>41</v>
      </c>
      <c r="J35" t="s">
        <v>27</v>
      </c>
      <c r="K35" t="s">
        <v>1151</v>
      </c>
      <c r="L35" t="s">
        <v>54</v>
      </c>
      <c r="M35">
        <v>33710</v>
      </c>
      <c r="N35" t="s">
        <v>30</v>
      </c>
      <c r="O35" t="s">
        <v>5415</v>
      </c>
      <c r="P35" t="s">
        <v>46</v>
      </c>
      <c r="Q35" t="s">
        <v>90</v>
      </c>
      <c r="R35" t="s">
        <v>5416</v>
      </c>
      <c r="S35">
        <v>173.48800000000003</v>
      </c>
      <c r="T35">
        <v>7</v>
      </c>
      <c r="U35">
        <v>0.2</v>
      </c>
      <c r="V35">
        <v>54.214999999999982</v>
      </c>
    </row>
    <row r="36" spans="1:22" x14ac:dyDescent="0.3">
      <c r="A36">
        <v>9774</v>
      </c>
      <c r="B36" t="s">
        <v>10831</v>
      </c>
      <c r="C36">
        <v>2013</v>
      </c>
      <c r="D36" s="8">
        <v>41452</v>
      </c>
      <c r="E36" s="8">
        <v>41459</v>
      </c>
      <c r="F36" t="s">
        <v>50</v>
      </c>
      <c r="G36" t="s">
        <v>3528</v>
      </c>
      <c r="H36" t="s">
        <v>3529</v>
      </c>
      <c r="I36" t="s">
        <v>26</v>
      </c>
      <c r="J36" t="s">
        <v>27</v>
      </c>
      <c r="K36" t="s">
        <v>1736</v>
      </c>
      <c r="L36" t="s">
        <v>1272</v>
      </c>
      <c r="M36">
        <v>30318</v>
      </c>
      <c r="N36" t="s">
        <v>30</v>
      </c>
      <c r="O36" t="s">
        <v>7187</v>
      </c>
      <c r="P36" t="s">
        <v>71</v>
      </c>
      <c r="Q36" t="s">
        <v>72</v>
      </c>
      <c r="R36" t="s">
        <v>7188</v>
      </c>
      <c r="S36">
        <v>135.94999999999999</v>
      </c>
      <c r="T36">
        <v>1</v>
      </c>
      <c r="U36">
        <v>0</v>
      </c>
      <c r="V36">
        <v>39.425499999999985</v>
      </c>
    </row>
    <row r="37" spans="1:22" x14ac:dyDescent="0.3">
      <c r="A37">
        <v>9765</v>
      </c>
      <c r="B37" t="s">
        <v>10825</v>
      </c>
      <c r="C37">
        <v>2011</v>
      </c>
      <c r="D37" s="8">
        <v>40712</v>
      </c>
      <c r="E37" s="8">
        <v>40717</v>
      </c>
      <c r="F37" t="s">
        <v>50</v>
      </c>
      <c r="G37" t="s">
        <v>4170</v>
      </c>
      <c r="H37" t="s">
        <v>4171</v>
      </c>
      <c r="I37" t="s">
        <v>26</v>
      </c>
      <c r="J37" t="s">
        <v>27</v>
      </c>
      <c r="K37" t="s">
        <v>42</v>
      </c>
      <c r="L37" t="s">
        <v>43</v>
      </c>
      <c r="M37">
        <v>90036</v>
      </c>
      <c r="N37" t="s">
        <v>44</v>
      </c>
      <c r="O37" t="s">
        <v>613</v>
      </c>
      <c r="P37" t="s">
        <v>71</v>
      </c>
      <c r="Q37" t="s">
        <v>72</v>
      </c>
      <c r="R37" t="s">
        <v>614</v>
      </c>
      <c r="S37">
        <v>139.80000000000001</v>
      </c>
      <c r="T37">
        <v>5</v>
      </c>
      <c r="U37">
        <v>0.2</v>
      </c>
      <c r="V37">
        <v>12.232500000000009</v>
      </c>
    </row>
    <row r="38" spans="1:22" x14ac:dyDescent="0.3">
      <c r="A38">
        <v>9744</v>
      </c>
      <c r="B38" t="s">
        <v>10813</v>
      </c>
      <c r="C38">
        <v>2013</v>
      </c>
      <c r="D38" s="8">
        <v>41442</v>
      </c>
      <c r="E38" s="8">
        <v>41448</v>
      </c>
      <c r="F38" t="s">
        <v>50</v>
      </c>
      <c r="G38" t="s">
        <v>3072</v>
      </c>
      <c r="H38" t="s">
        <v>3073</v>
      </c>
      <c r="I38" t="s">
        <v>26</v>
      </c>
      <c r="J38" t="s">
        <v>27</v>
      </c>
      <c r="K38" t="s">
        <v>606</v>
      </c>
      <c r="L38" t="s">
        <v>245</v>
      </c>
      <c r="M38">
        <v>19711</v>
      </c>
      <c r="N38" t="s">
        <v>148</v>
      </c>
      <c r="O38" t="s">
        <v>4139</v>
      </c>
      <c r="P38" t="s">
        <v>46</v>
      </c>
      <c r="Q38" t="s">
        <v>47</v>
      </c>
      <c r="R38" t="s">
        <v>4140</v>
      </c>
      <c r="S38">
        <v>9.4499999999999993</v>
      </c>
      <c r="T38">
        <v>3</v>
      </c>
      <c r="U38">
        <v>0</v>
      </c>
      <c r="V38">
        <v>4.5359999999999996</v>
      </c>
    </row>
    <row r="39" spans="1:22" x14ac:dyDescent="0.3">
      <c r="A39">
        <v>9737</v>
      </c>
      <c r="B39" t="s">
        <v>10809</v>
      </c>
      <c r="C39">
        <v>2012</v>
      </c>
      <c r="D39" s="8">
        <v>41089</v>
      </c>
      <c r="E39" s="8">
        <v>41093</v>
      </c>
      <c r="F39" t="s">
        <v>50</v>
      </c>
      <c r="G39" t="s">
        <v>7338</v>
      </c>
      <c r="H39" t="s">
        <v>7339</v>
      </c>
      <c r="I39" t="s">
        <v>102</v>
      </c>
      <c r="J39" t="s">
        <v>27</v>
      </c>
      <c r="K39" t="s">
        <v>2530</v>
      </c>
      <c r="L39" t="s">
        <v>138</v>
      </c>
      <c r="M39">
        <v>68104</v>
      </c>
      <c r="N39" t="s">
        <v>105</v>
      </c>
      <c r="O39" t="s">
        <v>2032</v>
      </c>
      <c r="P39" t="s">
        <v>71</v>
      </c>
      <c r="Q39" t="s">
        <v>72</v>
      </c>
      <c r="R39" t="s">
        <v>2033</v>
      </c>
      <c r="S39">
        <v>269.98</v>
      </c>
      <c r="T39">
        <v>2</v>
      </c>
      <c r="U39">
        <v>0</v>
      </c>
      <c r="V39">
        <v>72.894599999999997</v>
      </c>
    </row>
    <row r="40" spans="1:22" x14ac:dyDescent="0.3">
      <c r="A40">
        <v>9697</v>
      </c>
      <c r="B40" t="s">
        <v>10786</v>
      </c>
      <c r="C40">
        <v>2011</v>
      </c>
      <c r="D40" s="8">
        <v>40704</v>
      </c>
      <c r="E40" s="8">
        <v>40709</v>
      </c>
      <c r="F40" t="s">
        <v>23</v>
      </c>
      <c r="G40" t="s">
        <v>819</v>
      </c>
      <c r="H40" t="s">
        <v>820</v>
      </c>
      <c r="I40" t="s">
        <v>41</v>
      </c>
      <c r="J40" t="s">
        <v>27</v>
      </c>
      <c r="K40" t="s">
        <v>880</v>
      </c>
      <c r="L40" t="s">
        <v>238</v>
      </c>
      <c r="M40">
        <v>48234</v>
      </c>
      <c r="N40" t="s">
        <v>105</v>
      </c>
      <c r="O40" t="s">
        <v>1971</v>
      </c>
      <c r="P40" t="s">
        <v>46</v>
      </c>
      <c r="Q40" t="s">
        <v>47</v>
      </c>
      <c r="R40" t="s">
        <v>1972</v>
      </c>
      <c r="S40">
        <v>491.55</v>
      </c>
      <c r="T40">
        <v>5</v>
      </c>
      <c r="U40">
        <v>0</v>
      </c>
      <c r="V40">
        <v>240.8595</v>
      </c>
    </row>
    <row r="41" spans="1:22" x14ac:dyDescent="0.3">
      <c r="A41">
        <v>9690</v>
      </c>
      <c r="B41" t="s">
        <v>10780</v>
      </c>
      <c r="C41">
        <v>2014</v>
      </c>
      <c r="D41" s="8">
        <v>41811</v>
      </c>
      <c r="E41" s="8">
        <v>41818</v>
      </c>
      <c r="F41" t="s">
        <v>50</v>
      </c>
      <c r="G41" t="s">
        <v>387</v>
      </c>
      <c r="H41" t="s">
        <v>388</v>
      </c>
      <c r="I41" t="s">
        <v>26</v>
      </c>
      <c r="J41" t="s">
        <v>27</v>
      </c>
      <c r="K41" t="s">
        <v>1464</v>
      </c>
      <c r="L41" t="s">
        <v>319</v>
      </c>
      <c r="M41">
        <v>23223</v>
      </c>
      <c r="N41" t="s">
        <v>30</v>
      </c>
      <c r="O41" t="s">
        <v>5890</v>
      </c>
      <c r="P41" t="s">
        <v>71</v>
      </c>
      <c r="Q41" t="s">
        <v>72</v>
      </c>
      <c r="R41" t="s">
        <v>5891</v>
      </c>
      <c r="S41">
        <v>503.96</v>
      </c>
      <c r="T41">
        <v>4</v>
      </c>
      <c r="U41">
        <v>0</v>
      </c>
      <c r="V41">
        <v>125.99000000000001</v>
      </c>
    </row>
    <row r="42" spans="1:22" x14ac:dyDescent="0.3">
      <c r="A42">
        <v>9689</v>
      </c>
      <c r="B42" t="s">
        <v>10780</v>
      </c>
      <c r="C42">
        <v>2014</v>
      </c>
      <c r="D42" s="8">
        <v>41811</v>
      </c>
      <c r="E42" s="8">
        <v>41818</v>
      </c>
      <c r="F42" t="s">
        <v>50</v>
      </c>
      <c r="G42" t="s">
        <v>387</v>
      </c>
      <c r="H42" t="s">
        <v>388</v>
      </c>
      <c r="I42" t="s">
        <v>26</v>
      </c>
      <c r="J42" t="s">
        <v>27</v>
      </c>
      <c r="K42" t="s">
        <v>1464</v>
      </c>
      <c r="L42" t="s">
        <v>319</v>
      </c>
      <c r="M42">
        <v>23223</v>
      </c>
      <c r="N42" t="s">
        <v>30</v>
      </c>
      <c r="O42" t="s">
        <v>6284</v>
      </c>
      <c r="P42" t="s">
        <v>46</v>
      </c>
      <c r="Q42" t="s">
        <v>90</v>
      </c>
      <c r="R42" t="s">
        <v>6285</v>
      </c>
      <c r="S42">
        <v>32.400000000000006</v>
      </c>
      <c r="T42">
        <v>5</v>
      </c>
      <c r="U42">
        <v>0</v>
      </c>
      <c r="V42">
        <v>15.552000000000001</v>
      </c>
    </row>
    <row r="43" spans="1:22" x14ac:dyDescent="0.3">
      <c r="A43">
        <v>9663</v>
      </c>
      <c r="B43" t="s">
        <v>10759</v>
      </c>
      <c r="C43">
        <v>2013</v>
      </c>
      <c r="D43" s="8">
        <v>41432</v>
      </c>
      <c r="E43" s="8">
        <v>41437</v>
      </c>
      <c r="F43" t="s">
        <v>50</v>
      </c>
      <c r="G43" t="s">
        <v>3915</v>
      </c>
      <c r="H43" t="s">
        <v>3916</v>
      </c>
      <c r="I43" t="s">
        <v>102</v>
      </c>
      <c r="J43" t="s">
        <v>27</v>
      </c>
      <c r="K43" t="s">
        <v>8303</v>
      </c>
      <c r="L43" t="s">
        <v>43</v>
      </c>
      <c r="M43">
        <v>93101</v>
      </c>
      <c r="N43" t="s">
        <v>44</v>
      </c>
      <c r="O43" t="s">
        <v>1046</v>
      </c>
      <c r="P43" t="s">
        <v>71</v>
      </c>
      <c r="Q43" t="s">
        <v>72</v>
      </c>
      <c r="R43" t="s">
        <v>1047</v>
      </c>
      <c r="S43">
        <v>477.6</v>
      </c>
      <c r="T43">
        <v>3</v>
      </c>
      <c r="U43">
        <v>0.2</v>
      </c>
      <c r="V43">
        <v>161.19000000000003</v>
      </c>
    </row>
    <row r="44" spans="1:22" x14ac:dyDescent="0.3">
      <c r="A44">
        <v>9662</v>
      </c>
      <c r="B44" t="s">
        <v>10759</v>
      </c>
      <c r="C44">
        <v>2013</v>
      </c>
      <c r="D44" s="8">
        <v>41432</v>
      </c>
      <c r="E44" s="8">
        <v>41437</v>
      </c>
      <c r="F44" t="s">
        <v>50</v>
      </c>
      <c r="G44" t="s">
        <v>3915</v>
      </c>
      <c r="H44" t="s">
        <v>3916</v>
      </c>
      <c r="I44" t="s">
        <v>102</v>
      </c>
      <c r="J44" t="s">
        <v>27</v>
      </c>
      <c r="K44" t="s">
        <v>8303</v>
      </c>
      <c r="L44" t="s">
        <v>43</v>
      </c>
      <c r="M44">
        <v>93101</v>
      </c>
      <c r="N44" t="s">
        <v>44</v>
      </c>
      <c r="O44" t="s">
        <v>6773</v>
      </c>
      <c r="P44" t="s">
        <v>71</v>
      </c>
      <c r="Q44" t="s">
        <v>161</v>
      </c>
      <c r="R44" t="s">
        <v>6774</v>
      </c>
      <c r="S44">
        <v>26.96</v>
      </c>
      <c r="T44">
        <v>2</v>
      </c>
      <c r="U44">
        <v>0</v>
      </c>
      <c r="V44">
        <v>3.7744</v>
      </c>
    </row>
    <row r="45" spans="1:22" x14ac:dyDescent="0.3">
      <c r="A45">
        <v>9661</v>
      </c>
      <c r="B45" t="s">
        <v>10759</v>
      </c>
      <c r="C45">
        <v>2013</v>
      </c>
      <c r="D45" s="8">
        <v>41432</v>
      </c>
      <c r="E45" s="8">
        <v>41437</v>
      </c>
      <c r="F45" t="s">
        <v>50</v>
      </c>
      <c r="G45" t="s">
        <v>3915</v>
      </c>
      <c r="H45" t="s">
        <v>3916</v>
      </c>
      <c r="I45" t="s">
        <v>102</v>
      </c>
      <c r="J45" t="s">
        <v>27</v>
      </c>
      <c r="K45" t="s">
        <v>8303</v>
      </c>
      <c r="L45" t="s">
        <v>43</v>
      </c>
      <c r="M45">
        <v>93101</v>
      </c>
      <c r="N45" t="s">
        <v>44</v>
      </c>
      <c r="O45" t="s">
        <v>6146</v>
      </c>
      <c r="P45" t="s">
        <v>71</v>
      </c>
      <c r="Q45" t="s">
        <v>72</v>
      </c>
      <c r="R45" t="s">
        <v>6147</v>
      </c>
      <c r="S45">
        <v>3023.9280000000003</v>
      </c>
      <c r="T45">
        <v>9</v>
      </c>
      <c r="U45">
        <v>0.2</v>
      </c>
      <c r="V45">
        <v>226.79460000000006</v>
      </c>
    </row>
    <row r="46" spans="1:22" x14ac:dyDescent="0.3">
      <c r="A46">
        <v>9647</v>
      </c>
      <c r="B46" t="s">
        <v>10752</v>
      </c>
      <c r="C46">
        <v>2014</v>
      </c>
      <c r="D46" s="8">
        <v>41799</v>
      </c>
      <c r="E46" s="8">
        <v>41804</v>
      </c>
      <c r="F46" t="s">
        <v>50</v>
      </c>
      <c r="G46" t="s">
        <v>3161</v>
      </c>
      <c r="H46" t="s">
        <v>3162</v>
      </c>
      <c r="I46" t="s">
        <v>26</v>
      </c>
      <c r="J46" t="s">
        <v>27</v>
      </c>
      <c r="K46" t="s">
        <v>3942</v>
      </c>
      <c r="L46" t="s">
        <v>310</v>
      </c>
      <c r="M46">
        <v>85301</v>
      </c>
      <c r="N46" t="s">
        <v>44</v>
      </c>
      <c r="O46" t="s">
        <v>1063</v>
      </c>
      <c r="P46" t="s">
        <v>46</v>
      </c>
      <c r="Q46" t="s">
        <v>75</v>
      </c>
      <c r="R46" t="s">
        <v>1064</v>
      </c>
      <c r="S46">
        <v>72.588000000000008</v>
      </c>
      <c r="T46">
        <v>2</v>
      </c>
      <c r="U46">
        <v>0.7</v>
      </c>
      <c r="V46">
        <v>-48.391999999999982</v>
      </c>
    </row>
    <row r="47" spans="1:22" x14ac:dyDescent="0.3">
      <c r="A47">
        <v>9646</v>
      </c>
      <c r="B47" t="s">
        <v>10752</v>
      </c>
      <c r="C47">
        <v>2014</v>
      </c>
      <c r="D47" s="8">
        <v>41799</v>
      </c>
      <c r="E47" s="8">
        <v>41804</v>
      </c>
      <c r="F47" t="s">
        <v>50</v>
      </c>
      <c r="G47" t="s">
        <v>3161</v>
      </c>
      <c r="H47" t="s">
        <v>3162</v>
      </c>
      <c r="I47" t="s">
        <v>26</v>
      </c>
      <c r="J47" t="s">
        <v>27</v>
      </c>
      <c r="K47" t="s">
        <v>3942</v>
      </c>
      <c r="L47" t="s">
        <v>310</v>
      </c>
      <c r="M47">
        <v>85301</v>
      </c>
      <c r="N47" t="s">
        <v>44</v>
      </c>
      <c r="O47" t="s">
        <v>885</v>
      </c>
      <c r="P47" t="s">
        <v>46</v>
      </c>
      <c r="Q47" t="s">
        <v>59</v>
      </c>
      <c r="R47" t="s">
        <v>886</v>
      </c>
      <c r="S47">
        <v>35.167999999999999</v>
      </c>
      <c r="T47">
        <v>2</v>
      </c>
      <c r="U47">
        <v>0.2</v>
      </c>
      <c r="V47">
        <v>-8.3524000000000012</v>
      </c>
    </row>
    <row r="48" spans="1:22" x14ac:dyDescent="0.3">
      <c r="A48">
        <v>9645</v>
      </c>
      <c r="B48" t="s">
        <v>10752</v>
      </c>
      <c r="C48">
        <v>2014</v>
      </c>
      <c r="D48" s="8">
        <v>41799</v>
      </c>
      <c r="E48" s="8">
        <v>41804</v>
      </c>
      <c r="F48" t="s">
        <v>50</v>
      </c>
      <c r="G48" t="s">
        <v>3161</v>
      </c>
      <c r="H48" t="s">
        <v>3162</v>
      </c>
      <c r="I48" t="s">
        <v>26</v>
      </c>
      <c r="J48" t="s">
        <v>27</v>
      </c>
      <c r="K48" t="s">
        <v>3942</v>
      </c>
      <c r="L48" t="s">
        <v>310</v>
      </c>
      <c r="M48">
        <v>85301</v>
      </c>
      <c r="N48" t="s">
        <v>44</v>
      </c>
      <c r="O48" t="s">
        <v>4383</v>
      </c>
      <c r="P48" t="s">
        <v>71</v>
      </c>
      <c r="Q48" t="s">
        <v>161</v>
      </c>
      <c r="R48" t="s">
        <v>4384</v>
      </c>
      <c r="S48">
        <v>89.544000000000011</v>
      </c>
      <c r="T48">
        <v>7</v>
      </c>
      <c r="U48">
        <v>0.2</v>
      </c>
      <c r="V48">
        <v>12.312299999999993</v>
      </c>
    </row>
    <row r="49" spans="1:22" x14ac:dyDescent="0.3">
      <c r="A49">
        <v>48</v>
      </c>
      <c r="B49" t="s">
        <v>241</v>
      </c>
      <c r="C49">
        <v>2013</v>
      </c>
      <c r="D49" s="8">
        <v>41446</v>
      </c>
      <c r="E49" s="8">
        <v>41451</v>
      </c>
      <c r="F49" t="s">
        <v>50</v>
      </c>
      <c r="G49" t="s">
        <v>242</v>
      </c>
      <c r="H49" t="s">
        <v>243</v>
      </c>
      <c r="I49" t="s">
        <v>26</v>
      </c>
      <c r="J49" t="s">
        <v>27</v>
      </c>
      <c r="K49" t="s">
        <v>244</v>
      </c>
      <c r="L49" t="s">
        <v>245</v>
      </c>
      <c r="M49">
        <v>19901</v>
      </c>
      <c r="N49" t="s">
        <v>148</v>
      </c>
      <c r="O49" t="s">
        <v>246</v>
      </c>
      <c r="P49" t="s">
        <v>71</v>
      </c>
      <c r="Q49" t="s">
        <v>161</v>
      </c>
      <c r="R49" t="s">
        <v>247</v>
      </c>
      <c r="S49">
        <v>45</v>
      </c>
      <c r="T49">
        <v>3</v>
      </c>
      <c r="U49">
        <v>0</v>
      </c>
      <c r="V49">
        <v>4.9500000000000011</v>
      </c>
    </row>
    <row r="50" spans="1:22" x14ac:dyDescent="0.3">
      <c r="A50">
        <v>49</v>
      </c>
      <c r="B50" t="s">
        <v>241</v>
      </c>
      <c r="C50">
        <v>2013</v>
      </c>
      <c r="D50" s="8">
        <v>41446</v>
      </c>
      <c r="E50" s="8">
        <v>41451</v>
      </c>
      <c r="F50" t="s">
        <v>50</v>
      </c>
      <c r="G50" t="s">
        <v>242</v>
      </c>
      <c r="H50" t="s">
        <v>243</v>
      </c>
      <c r="I50" t="s">
        <v>26</v>
      </c>
      <c r="J50" t="s">
        <v>27</v>
      </c>
      <c r="K50" t="s">
        <v>244</v>
      </c>
      <c r="L50" t="s">
        <v>245</v>
      </c>
      <c r="M50">
        <v>19901</v>
      </c>
      <c r="N50" t="s">
        <v>148</v>
      </c>
      <c r="O50" t="s">
        <v>248</v>
      </c>
      <c r="P50" t="s">
        <v>71</v>
      </c>
      <c r="Q50" t="s">
        <v>72</v>
      </c>
      <c r="R50" t="s">
        <v>249</v>
      </c>
      <c r="S50">
        <v>21.8</v>
      </c>
      <c r="T50">
        <v>2</v>
      </c>
      <c r="U50">
        <v>0</v>
      </c>
      <c r="V50">
        <v>6.104000000000001</v>
      </c>
    </row>
    <row r="51" spans="1:22" x14ac:dyDescent="0.3">
      <c r="A51">
        <v>9632</v>
      </c>
      <c r="B51" t="s">
        <v>10745</v>
      </c>
      <c r="C51">
        <v>2013</v>
      </c>
      <c r="D51" s="8">
        <v>41426</v>
      </c>
      <c r="E51" s="8">
        <v>41432</v>
      </c>
      <c r="F51" t="s">
        <v>50</v>
      </c>
      <c r="G51" t="s">
        <v>3237</v>
      </c>
      <c r="H51" t="s">
        <v>3238</v>
      </c>
      <c r="I51" t="s">
        <v>26</v>
      </c>
      <c r="J51" t="s">
        <v>27</v>
      </c>
      <c r="K51" t="s">
        <v>266</v>
      </c>
      <c r="L51" t="s">
        <v>267</v>
      </c>
      <c r="M51">
        <v>10011</v>
      </c>
      <c r="N51" t="s">
        <v>148</v>
      </c>
      <c r="O51" t="s">
        <v>7161</v>
      </c>
      <c r="P51" t="s">
        <v>71</v>
      </c>
      <c r="Q51" t="s">
        <v>72</v>
      </c>
      <c r="R51" t="s">
        <v>7162</v>
      </c>
      <c r="S51">
        <v>179.7</v>
      </c>
      <c r="T51">
        <v>6</v>
      </c>
      <c r="U51">
        <v>0</v>
      </c>
      <c r="V51">
        <v>88.052999999999997</v>
      </c>
    </row>
    <row r="52" spans="1:22" x14ac:dyDescent="0.3">
      <c r="A52">
        <v>9631</v>
      </c>
      <c r="B52" t="s">
        <v>10745</v>
      </c>
      <c r="C52">
        <v>2013</v>
      </c>
      <c r="D52" s="8">
        <v>41426</v>
      </c>
      <c r="E52" s="8">
        <v>41432</v>
      </c>
      <c r="F52" t="s">
        <v>50</v>
      </c>
      <c r="G52" t="s">
        <v>3237</v>
      </c>
      <c r="H52" t="s">
        <v>3238</v>
      </c>
      <c r="I52" t="s">
        <v>26</v>
      </c>
      <c r="J52" t="s">
        <v>27</v>
      </c>
      <c r="K52" t="s">
        <v>266</v>
      </c>
      <c r="L52" t="s">
        <v>267</v>
      </c>
      <c r="M52">
        <v>10011</v>
      </c>
      <c r="N52" t="s">
        <v>148</v>
      </c>
      <c r="O52" t="s">
        <v>446</v>
      </c>
      <c r="P52" t="s">
        <v>46</v>
      </c>
      <c r="Q52" t="s">
        <v>75</v>
      </c>
      <c r="R52" t="s">
        <v>447</v>
      </c>
      <c r="S52">
        <v>7.1519999999999992</v>
      </c>
      <c r="T52">
        <v>3</v>
      </c>
      <c r="U52">
        <v>0.2</v>
      </c>
      <c r="V52">
        <v>2.3243999999999994</v>
      </c>
    </row>
    <row r="53" spans="1:22" x14ac:dyDescent="0.3">
      <c r="A53">
        <v>9626</v>
      </c>
      <c r="B53" t="s">
        <v>10741</v>
      </c>
      <c r="C53">
        <v>2014</v>
      </c>
      <c r="D53" s="8">
        <v>41820</v>
      </c>
      <c r="E53" s="8">
        <v>41821</v>
      </c>
      <c r="F53" t="s">
        <v>188</v>
      </c>
      <c r="G53" t="s">
        <v>2098</v>
      </c>
      <c r="H53" t="s">
        <v>2099</v>
      </c>
      <c r="I53" t="s">
        <v>26</v>
      </c>
      <c r="J53" t="s">
        <v>27</v>
      </c>
      <c r="K53" t="s">
        <v>815</v>
      </c>
      <c r="L53" t="s">
        <v>104</v>
      </c>
      <c r="M53">
        <v>75220</v>
      </c>
      <c r="N53" t="s">
        <v>105</v>
      </c>
      <c r="O53" t="s">
        <v>5448</v>
      </c>
      <c r="P53" t="s">
        <v>32</v>
      </c>
      <c r="Q53" t="s">
        <v>33</v>
      </c>
      <c r="R53" t="s">
        <v>5449</v>
      </c>
      <c r="S53">
        <v>409.99919999999997</v>
      </c>
      <c r="T53">
        <v>3</v>
      </c>
      <c r="U53">
        <v>0.32</v>
      </c>
      <c r="V53">
        <v>-96.470399999999955</v>
      </c>
    </row>
    <row r="54" spans="1:22" x14ac:dyDescent="0.3">
      <c r="A54">
        <v>9625</v>
      </c>
      <c r="B54" t="s">
        <v>10741</v>
      </c>
      <c r="C54">
        <v>2014</v>
      </c>
      <c r="D54" s="8">
        <v>41820</v>
      </c>
      <c r="E54" s="8">
        <v>41821</v>
      </c>
      <c r="F54" t="s">
        <v>188</v>
      </c>
      <c r="G54" t="s">
        <v>2098</v>
      </c>
      <c r="H54" t="s">
        <v>2099</v>
      </c>
      <c r="I54" t="s">
        <v>26</v>
      </c>
      <c r="J54" t="s">
        <v>27</v>
      </c>
      <c r="K54" t="s">
        <v>815</v>
      </c>
      <c r="L54" t="s">
        <v>104</v>
      </c>
      <c r="M54">
        <v>75220</v>
      </c>
      <c r="N54" t="s">
        <v>105</v>
      </c>
      <c r="O54" t="s">
        <v>4857</v>
      </c>
      <c r="P54" t="s">
        <v>32</v>
      </c>
      <c r="Q54" t="s">
        <v>56</v>
      </c>
      <c r="R54" t="s">
        <v>4858</v>
      </c>
      <c r="S54">
        <v>307.31400000000002</v>
      </c>
      <c r="T54">
        <v>3</v>
      </c>
      <c r="U54">
        <v>0.3</v>
      </c>
      <c r="V54">
        <v>-39.511800000000036</v>
      </c>
    </row>
    <row r="55" spans="1:22" x14ac:dyDescent="0.3">
      <c r="A55">
        <v>9624</v>
      </c>
      <c r="B55" t="s">
        <v>10741</v>
      </c>
      <c r="C55">
        <v>2014</v>
      </c>
      <c r="D55" s="8">
        <v>41820</v>
      </c>
      <c r="E55" s="8">
        <v>41821</v>
      </c>
      <c r="F55" t="s">
        <v>188</v>
      </c>
      <c r="G55" t="s">
        <v>2098</v>
      </c>
      <c r="H55" t="s">
        <v>2099</v>
      </c>
      <c r="I55" t="s">
        <v>26</v>
      </c>
      <c r="J55" t="s">
        <v>27</v>
      </c>
      <c r="K55" t="s">
        <v>815</v>
      </c>
      <c r="L55" t="s">
        <v>104</v>
      </c>
      <c r="M55">
        <v>75220</v>
      </c>
      <c r="N55" t="s">
        <v>105</v>
      </c>
      <c r="O55" t="s">
        <v>2537</v>
      </c>
      <c r="P55" t="s">
        <v>46</v>
      </c>
      <c r="Q55" t="s">
        <v>78</v>
      </c>
      <c r="R55" t="s">
        <v>2538</v>
      </c>
      <c r="S55">
        <v>21.391999999999992</v>
      </c>
      <c r="T55">
        <v>2</v>
      </c>
      <c r="U55">
        <v>0.8</v>
      </c>
      <c r="V55">
        <v>-54.549600000000012</v>
      </c>
    </row>
    <row r="56" spans="1:22" x14ac:dyDescent="0.3">
      <c r="A56">
        <v>9604</v>
      </c>
      <c r="B56" t="s">
        <v>10728</v>
      </c>
      <c r="C56">
        <v>2013</v>
      </c>
      <c r="D56" s="8">
        <v>41443</v>
      </c>
      <c r="E56" s="8">
        <v>41449</v>
      </c>
      <c r="F56" t="s">
        <v>50</v>
      </c>
      <c r="G56" t="s">
        <v>6029</v>
      </c>
      <c r="H56" t="s">
        <v>6030</v>
      </c>
      <c r="I56" t="s">
        <v>41</v>
      </c>
      <c r="J56" t="s">
        <v>27</v>
      </c>
      <c r="K56" t="s">
        <v>389</v>
      </c>
      <c r="L56" t="s">
        <v>267</v>
      </c>
      <c r="M56">
        <v>14609</v>
      </c>
      <c r="N56" t="s">
        <v>148</v>
      </c>
      <c r="O56" t="s">
        <v>4026</v>
      </c>
      <c r="P56" t="s">
        <v>32</v>
      </c>
      <c r="Q56" t="s">
        <v>56</v>
      </c>
      <c r="R56" t="s">
        <v>4027</v>
      </c>
      <c r="S56">
        <v>376.86599999999999</v>
      </c>
      <c r="T56">
        <v>3</v>
      </c>
      <c r="U56">
        <v>0.4</v>
      </c>
      <c r="V56">
        <v>-213.55740000000006</v>
      </c>
    </row>
    <row r="57" spans="1:22" x14ac:dyDescent="0.3">
      <c r="A57">
        <v>56</v>
      </c>
      <c r="B57" t="s">
        <v>273</v>
      </c>
      <c r="C57">
        <v>2013</v>
      </c>
      <c r="D57" s="8">
        <v>41443</v>
      </c>
      <c r="E57" s="8">
        <v>41444</v>
      </c>
      <c r="F57" t="s">
        <v>188</v>
      </c>
      <c r="G57" t="s">
        <v>274</v>
      </c>
      <c r="H57" t="s">
        <v>275</v>
      </c>
      <c r="I57" t="s">
        <v>26</v>
      </c>
      <c r="J57" t="s">
        <v>27</v>
      </c>
      <c r="K57" t="s">
        <v>276</v>
      </c>
      <c r="L57" t="s">
        <v>267</v>
      </c>
      <c r="M57">
        <v>12180</v>
      </c>
      <c r="N57" t="s">
        <v>148</v>
      </c>
      <c r="O57" t="s">
        <v>277</v>
      </c>
      <c r="P57" t="s">
        <v>46</v>
      </c>
      <c r="Q57" t="s">
        <v>59</v>
      </c>
      <c r="R57" t="s">
        <v>278</v>
      </c>
      <c r="S57">
        <v>208.56</v>
      </c>
      <c r="T57">
        <v>6</v>
      </c>
      <c r="U57">
        <v>0</v>
      </c>
      <c r="V57">
        <v>52.139999999999986</v>
      </c>
    </row>
    <row r="58" spans="1:22" x14ac:dyDescent="0.3">
      <c r="A58">
        <v>57</v>
      </c>
      <c r="B58" t="s">
        <v>273</v>
      </c>
      <c r="C58">
        <v>2013</v>
      </c>
      <c r="D58" s="8">
        <v>41443</v>
      </c>
      <c r="E58" s="8">
        <v>41444</v>
      </c>
      <c r="F58" t="s">
        <v>188</v>
      </c>
      <c r="G58" t="s">
        <v>274</v>
      </c>
      <c r="H58" t="s">
        <v>275</v>
      </c>
      <c r="I58" t="s">
        <v>26</v>
      </c>
      <c r="J58" t="s">
        <v>27</v>
      </c>
      <c r="K58" t="s">
        <v>276</v>
      </c>
      <c r="L58" t="s">
        <v>267</v>
      </c>
      <c r="M58">
        <v>12180</v>
      </c>
      <c r="N58" t="s">
        <v>148</v>
      </c>
      <c r="O58" t="s">
        <v>279</v>
      </c>
      <c r="P58" t="s">
        <v>46</v>
      </c>
      <c r="Q58" t="s">
        <v>90</v>
      </c>
      <c r="R58" t="s">
        <v>280</v>
      </c>
      <c r="S58">
        <v>32.400000000000006</v>
      </c>
      <c r="T58">
        <v>5</v>
      </c>
      <c r="U58">
        <v>0</v>
      </c>
      <c r="V58">
        <v>15.552000000000001</v>
      </c>
    </row>
    <row r="59" spans="1:22" x14ac:dyDescent="0.3">
      <c r="A59">
        <v>58</v>
      </c>
      <c r="B59" t="s">
        <v>273</v>
      </c>
      <c r="C59">
        <v>2013</v>
      </c>
      <c r="D59" s="8">
        <v>41443</v>
      </c>
      <c r="E59" s="8">
        <v>41444</v>
      </c>
      <c r="F59" t="s">
        <v>188</v>
      </c>
      <c r="G59" t="s">
        <v>274</v>
      </c>
      <c r="H59" t="s">
        <v>275</v>
      </c>
      <c r="I59" t="s">
        <v>26</v>
      </c>
      <c r="J59" t="s">
        <v>27</v>
      </c>
      <c r="K59" t="s">
        <v>276</v>
      </c>
      <c r="L59" t="s">
        <v>267</v>
      </c>
      <c r="M59">
        <v>12180</v>
      </c>
      <c r="N59" t="s">
        <v>148</v>
      </c>
      <c r="O59" t="s">
        <v>281</v>
      </c>
      <c r="P59" t="s">
        <v>32</v>
      </c>
      <c r="Q59" t="s">
        <v>36</v>
      </c>
      <c r="R59" t="s">
        <v>282</v>
      </c>
      <c r="S59">
        <v>319.41000000000003</v>
      </c>
      <c r="T59">
        <v>5</v>
      </c>
      <c r="U59">
        <v>0.1</v>
      </c>
      <c r="V59">
        <v>7.0980000000000061</v>
      </c>
    </row>
    <row r="60" spans="1:22" x14ac:dyDescent="0.3">
      <c r="A60">
        <v>59</v>
      </c>
      <c r="B60" t="s">
        <v>273</v>
      </c>
      <c r="C60">
        <v>2013</v>
      </c>
      <c r="D60" s="8">
        <v>41443</v>
      </c>
      <c r="E60" s="8">
        <v>41444</v>
      </c>
      <c r="F60" t="s">
        <v>188</v>
      </c>
      <c r="G60" t="s">
        <v>274</v>
      </c>
      <c r="H60" t="s">
        <v>275</v>
      </c>
      <c r="I60" t="s">
        <v>26</v>
      </c>
      <c r="J60" t="s">
        <v>27</v>
      </c>
      <c r="K60" t="s">
        <v>276</v>
      </c>
      <c r="L60" t="s">
        <v>267</v>
      </c>
      <c r="M60">
        <v>12180</v>
      </c>
      <c r="N60" t="s">
        <v>148</v>
      </c>
      <c r="O60" t="s">
        <v>283</v>
      </c>
      <c r="P60" t="s">
        <v>46</v>
      </c>
      <c r="Q60" t="s">
        <v>90</v>
      </c>
      <c r="R60" t="s">
        <v>284</v>
      </c>
      <c r="S60">
        <v>14.56</v>
      </c>
      <c r="T60">
        <v>2</v>
      </c>
      <c r="U60">
        <v>0</v>
      </c>
      <c r="V60">
        <v>6.9888000000000003</v>
      </c>
    </row>
    <row r="61" spans="1:22" x14ac:dyDescent="0.3">
      <c r="A61">
        <v>60</v>
      </c>
      <c r="B61" t="s">
        <v>273</v>
      </c>
      <c r="C61">
        <v>2013</v>
      </c>
      <c r="D61" s="8">
        <v>41443</v>
      </c>
      <c r="E61" s="8">
        <v>41444</v>
      </c>
      <c r="F61" t="s">
        <v>188</v>
      </c>
      <c r="G61" t="s">
        <v>274</v>
      </c>
      <c r="H61" t="s">
        <v>275</v>
      </c>
      <c r="I61" t="s">
        <v>26</v>
      </c>
      <c r="J61" t="s">
        <v>27</v>
      </c>
      <c r="K61" t="s">
        <v>276</v>
      </c>
      <c r="L61" t="s">
        <v>267</v>
      </c>
      <c r="M61">
        <v>12180</v>
      </c>
      <c r="N61" t="s">
        <v>148</v>
      </c>
      <c r="O61" t="s">
        <v>246</v>
      </c>
      <c r="P61" t="s">
        <v>71</v>
      </c>
      <c r="Q61" t="s">
        <v>161</v>
      </c>
      <c r="R61" t="s">
        <v>247</v>
      </c>
      <c r="S61">
        <v>30</v>
      </c>
      <c r="T61">
        <v>2</v>
      </c>
      <c r="U61">
        <v>0</v>
      </c>
      <c r="V61">
        <v>3.3000000000000007</v>
      </c>
    </row>
    <row r="62" spans="1:22" x14ac:dyDescent="0.3">
      <c r="A62">
        <v>61</v>
      </c>
      <c r="B62" t="s">
        <v>273</v>
      </c>
      <c r="C62">
        <v>2013</v>
      </c>
      <c r="D62" s="8">
        <v>41443</v>
      </c>
      <c r="E62" s="8">
        <v>41444</v>
      </c>
      <c r="F62" t="s">
        <v>188</v>
      </c>
      <c r="G62" t="s">
        <v>274</v>
      </c>
      <c r="H62" t="s">
        <v>275</v>
      </c>
      <c r="I62" t="s">
        <v>26</v>
      </c>
      <c r="J62" t="s">
        <v>27</v>
      </c>
      <c r="K62" t="s">
        <v>276</v>
      </c>
      <c r="L62" t="s">
        <v>267</v>
      </c>
      <c r="M62">
        <v>12180</v>
      </c>
      <c r="N62" t="s">
        <v>148</v>
      </c>
      <c r="O62" t="s">
        <v>285</v>
      </c>
      <c r="P62" t="s">
        <v>46</v>
      </c>
      <c r="Q62" t="s">
        <v>75</v>
      </c>
      <c r="R62" t="s">
        <v>286</v>
      </c>
      <c r="S62">
        <v>48.480000000000004</v>
      </c>
      <c r="T62">
        <v>4</v>
      </c>
      <c r="U62">
        <v>0.2</v>
      </c>
      <c r="V62">
        <v>16.361999999999998</v>
      </c>
    </row>
    <row r="63" spans="1:22" x14ac:dyDescent="0.3">
      <c r="A63">
        <v>62</v>
      </c>
      <c r="B63" t="s">
        <v>273</v>
      </c>
      <c r="C63">
        <v>2013</v>
      </c>
      <c r="D63" s="8">
        <v>41443</v>
      </c>
      <c r="E63" s="8">
        <v>41444</v>
      </c>
      <c r="F63" t="s">
        <v>188</v>
      </c>
      <c r="G63" t="s">
        <v>274</v>
      </c>
      <c r="H63" t="s">
        <v>275</v>
      </c>
      <c r="I63" t="s">
        <v>26</v>
      </c>
      <c r="J63" t="s">
        <v>27</v>
      </c>
      <c r="K63" t="s">
        <v>276</v>
      </c>
      <c r="L63" t="s">
        <v>267</v>
      </c>
      <c r="M63">
        <v>12180</v>
      </c>
      <c r="N63" t="s">
        <v>148</v>
      </c>
      <c r="O63" t="s">
        <v>287</v>
      </c>
      <c r="P63" t="s">
        <v>46</v>
      </c>
      <c r="Q63" t="s">
        <v>68</v>
      </c>
      <c r="R63" t="s">
        <v>288</v>
      </c>
      <c r="S63">
        <v>1.68</v>
      </c>
      <c r="T63">
        <v>1</v>
      </c>
      <c r="U63">
        <v>0</v>
      </c>
      <c r="V63">
        <v>0.84</v>
      </c>
    </row>
    <row r="64" spans="1:22" x14ac:dyDescent="0.3">
      <c r="A64">
        <v>9584</v>
      </c>
      <c r="B64" t="s">
        <v>10713</v>
      </c>
      <c r="C64">
        <v>2014</v>
      </c>
      <c r="D64" s="8">
        <v>41816</v>
      </c>
      <c r="E64" s="8">
        <v>41818</v>
      </c>
      <c r="F64" t="s">
        <v>23</v>
      </c>
      <c r="G64" t="s">
        <v>8354</v>
      </c>
      <c r="H64" t="s">
        <v>8355</v>
      </c>
      <c r="I64" t="s">
        <v>26</v>
      </c>
      <c r="J64" t="s">
        <v>27</v>
      </c>
      <c r="K64" t="s">
        <v>266</v>
      </c>
      <c r="L64" t="s">
        <v>267</v>
      </c>
      <c r="M64">
        <v>10024</v>
      </c>
      <c r="N64" t="s">
        <v>148</v>
      </c>
      <c r="O64" t="s">
        <v>5019</v>
      </c>
      <c r="P64" t="s">
        <v>32</v>
      </c>
      <c r="Q64" t="s">
        <v>33</v>
      </c>
      <c r="R64" t="s">
        <v>5020</v>
      </c>
      <c r="S64">
        <v>400.78400000000005</v>
      </c>
      <c r="T64">
        <v>1</v>
      </c>
      <c r="U64">
        <v>0.2</v>
      </c>
      <c r="V64">
        <v>-5.0098000000000269</v>
      </c>
    </row>
    <row r="65" spans="1:22" x14ac:dyDescent="0.3">
      <c r="A65">
        <v>9583</v>
      </c>
      <c r="B65" t="s">
        <v>10712</v>
      </c>
      <c r="C65">
        <v>2013</v>
      </c>
      <c r="D65" s="8">
        <v>41433</v>
      </c>
      <c r="E65" s="8">
        <v>41437</v>
      </c>
      <c r="F65" t="s">
        <v>50</v>
      </c>
      <c r="G65" t="s">
        <v>10485</v>
      </c>
      <c r="H65" t="s">
        <v>10486</v>
      </c>
      <c r="I65" t="s">
        <v>102</v>
      </c>
      <c r="J65" t="s">
        <v>27</v>
      </c>
      <c r="K65" t="s">
        <v>146</v>
      </c>
      <c r="L65" t="s">
        <v>147</v>
      </c>
      <c r="M65">
        <v>19120</v>
      </c>
      <c r="N65" t="s">
        <v>148</v>
      </c>
      <c r="O65" t="s">
        <v>573</v>
      </c>
      <c r="P65" t="s">
        <v>46</v>
      </c>
      <c r="Q65" t="s">
        <v>269</v>
      </c>
      <c r="R65" t="s">
        <v>574</v>
      </c>
      <c r="S65">
        <v>9.6479999999999997</v>
      </c>
      <c r="T65">
        <v>6</v>
      </c>
      <c r="U65">
        <v>0.2</v>
      </c>
      <c r="V65">
        <v>3.4973999999999998</v>
      </c>
    </row>
    <row r="66" spans="1:22" x14ac:dyDescent="0.3">
      <c r="A66">
        <v>9565</v>
      </c>
      <c r="B66" t="s">
        <v>10705</v>
      </c>
      <c r="C66">
        <v>2012</v>
      </c>
      <c r="D66" s="8">
        <v>41061</v>
      </c>
      <c r="E66" s="8">
        <v>41068</v>
      </c>
      <c r="F66" t="s">
        <v>50</v>
      </c>
      <c r="G66" t="s">
        <v>2844</v>
      </c>
      <c r="H66" t="s">
        <v>2845</v>
      </c>
      <c r="I66" t="s">
        <v>102</v>
      </c>
      <c r="J66" t="s">
        <v>27</v>
      </c>
      <c r="K66" t="s">
        <v>42</v>
      </c>
      <c r="L66" t="s">
        <v>43</v>
      </c>
      <c r="M66">
        <v>90045</v>
      </c>
      <c r="N66" t="s">
        <v>44</v>
      </c>
      <c r="O66" t="s">
        <v>4004</v>
      </c>
      <c r="P66" t="s">
        <v>46</v>
      </c>
      <c r="Q66" t="s">
        <v>90</v>
      </c>
      <c r="R66" t="s">
        <v>4005</v>
      </c>
      <c r="S66">
        <v>11.76</v>
      </c>
      <c r="T66">
        <v>2</v>
      </c>
      <c r="U66">
        <v>0</v>
      </c>
      <c r="V66">
        <v>5.7623999999999995</v>
      </c>
    </row>
    <row r="67" spans="1:22" x14ac:dyDescent="0.3">
      <c r="A67">
        <v>9550</v>
      </c>
      <c r="B67" t="s">
        <v>10692</v>
      </c>
      <c r="C67">
        <v>2013</v>
      </c>
      <c r="D67" s="8">
        <v>41444</v>
      </c>
      <c r="E67" s="8">
        <v>41446</v>
      </c>
      <c r="F67" t="s">
        <v>23</v>
      </c>
      <c r="G67" t="s">
        <v>355</v>
      </c>
      <c r="H67" t="s">
        <v>356</v>
      </c>
      <c r="I67" t="s">
        <v>41</v>
      </c>
      <c r="J67" t="s">
        <v>27</v>
      </c>
      <c r="K67" t="s">
        <v>146</v>
      </c>
      <c r="L67" t="s">
        <v>147</v>
      </c>
      <c r="M67">
        <v>19134</v>
      </c>
      <c r="N67" t="s">
        <v>148</v>
      </c>
      <c r="O67" t="s">
        <v>4570</v>
      </c>
      <c r="P67" t="s">
        <v>46</v>
      </c>
      <c r="Q67" t="s">
        <v>78</v>
      </c>
      <c r="R67" t="s">
        <v>4571</v>
      </c>
      <c r="S67">
        <v>453.6</v>
      </c>
      <c r="T67">
        <v>3</v>
      </c>
      <c r="U67">
        <v>0.2</v>
      </c>
      <c r="V67">
        <v>90.71999999999997</v>
      </c>
    </row>
    <row r="68" spans="1:22" x14ac:dyDescent="0.3">
      <c r="A68">
        <v>9549</v>
      </c>
      <c r="B68" t="s">
        <v>10692</v>
      </c>
      <c r="C68">
        <v>2013</v>
      </c>
      <c r="D68" s="8">
        <v>41444</v>
      </c>
      <c r="E68" s="8">
        <v>41446</v>
      </c>
      <c r="F68" t="s">
        <v>23</v>
      </c>
      <c r="G68" t="s">
        <v>355</v>
      </c>
      <c r="H68" t="s">
        <v>356</v>
      </c>
      <c r="I68" t="s">
        <v>41</v>
      </c>
      <c r="J68" t="s">
        <v>27</v>
      </c>
      <c r="K68" t="s">
        <v>146</v>
      </c>
      <c r="L68" t="s">
        <v>147</v>
      </c>
      <c r="M68">
        <v>19134</v>
      </c>
      <c r="N68" t="s">
        <v>148</v>
      </c>
      <c r="O68" t="s">
        <v>74</v>
      </c>
      <c r="P68" t="s">
        <v>46</v>
      </c>
      <c r="Q68" t="s">
        <v>75</v>
      </c>
      <c r="R68" t="s">
        <v>76</v>
      </c>
      <c r="S68">
        <v>4.6260000000000003</v>
      </c>
      <c r="T68">
        <v>2</v>
      </c>
      <c r="U68">
        <v>0.7</v>
      </c>
      <c r="V68">
        <v>-3.8549999999999986</v>
      </c>
    </row>
    <row r="69" spans="1:22" x14ac:dyDescent="0.3">
      <c r="A69">
        <v>9548</v>
      </c>
      <c r="B69" t="s">
        <v>10692</v>
      </c>
      <c r="C69">
        <v>2013</v>
      </c>
      <c r="D69" s="8">
        <v>41444</v>
      </c>
      <c r="E69" s="8">
        <v>41446</v>
      </c>
      <c r="F69" t="s">
        <v>23</v>
      </c>
      <c r="G69" t="s">
        <v>355</v>
      </c>
      <c r="H69" t="s">
        <v>356</v>
      </c>
      <c r="I69" t="s">
        <v>41</v>
      </c>
      <c r="J69" t="s">
        <v>27</v>
      </c>
      <c r="K69" t="s">
        <v>146</v>
      </c>
      <c r="L69" t="s">
        <v>147</v>
      </c>
      <c r="M69">
        <v>19134</v>
      </c>
      <c r="N69" t="s">
        <v>148</v>
      </c>
      <c r="O69" t="s">
        <v>6588</v>
      </c>
      <c r="P69" t="s">
        <v>46</v>
      </c>
      <c r="Q69" t="s">
        <v>90</v>
      </c>
      <c r="R69" t="s">
        <v>6589</v>
      </c>
      <c r="S69">
        <v>6.8480000000000008</v>
      </c>
      <c r="T69">
        <v>2</v>
      </c>
      <c r="U69">
        <v>0.2</v>
      </c>
      <c r="V69">
        <v>2.1399999999999992</v>
      </c>
    </row>
    <row r="70" spans="1:22" x14ac:dyDescent="0.3">
      <c r="A70">
        <v>9537</v>
      </c>
      <c r="B70" t="s">
        <v>10686</v>
      </c>
      <c r="C70">
        <v>2014</v>
      </c>
      <c r="D70" s="8">
        <v>41803</v>
      </c>
      <c r="E70" s="8">
        <v>41805</v>
      </c>
      <c r="F70" t="s">
        <v>23</v>
      </c>
      <c r="G70" t="s">
        <v>542</v>
      </c>
      <c r="H70" t="s">
        <v>543</v>
      </c>
      <c r="I70" t="s">
        <v>26</v>
      </c>
      <c r="J70" t="s">
        <v>27</v>
      </c>
      <c r="K70" t="s">
        <v>303</v>
      </c>
      <c r="L70" t="s">
        <v>211</v>
      </c>
      <c r="M70">
        <v>60610</v>
      </c>
      <c r="N70" t="s">
        <v>105</v>
      </c>
      <c r="O70" t="s">
        <v>5061</v>
      </c>
      <c r="P70" t="s">
        <v>32</v>
      </c>
      <c r="Q70" t="s">
        <v>65</v>
      </c>
      <c r="R70" t="s">
        <v>5062</v>
      </c>
      <c r="S70">
        <v>8.8559999999999999</v>
      </c>
      <c r="T70">
        <v>3</v>
      </c>
      <c r="U70">
        <v>0.6</v>
      </c>
      <c r="V70">
        <v>-6.8634000000000013</v>
      </c>
    </row>
    <row r="71" spans="1:22" x14ac:dyDescent="0.3">
      <c r="A71">
        <v>70</v>
      </c>
      <c r="B71" t="s">
        <v>315</v>
      </c>
      <c r="C71">
        <v>2013</v>
      </c>
      <c r="D71" s="8">
        <v>41430</v>
      </c>
      <c r="E71" s="8">
        <v>41432</v>
      </c>
      <c r="F71" t="s">
        <v>188</v>
      </c>
      <c r="G71" t="s">
        <v>316</v>
      </c>
      <c r="H71" t="s">
        <v>317</v>
      </c>
      <c r="I71" t="s">
        <v>26</v>
      </c>
      <c r="J71" t="s">
        <v>27</v>
      </c>
      <c r="K71" t="s">
        <v>318</v>
      </c>
      <c r="L71" t="s">
        <v>319</v>
      </c>
      <c r="M71">
        <v>22153</v>
      </c>
      <c r="N71" t="s">
        <v>30</v>
      </c>
      <c r="O71" t="s">
        <v>320</v>
      </c>
      <c r="P71" t="s">
        <v>46</v>
      </c>
      <c r="Q71" t="s">
        <v>90</v>
      </c>
      <c r="R71" t="s">
        <v>321</v>
      </c>
      <c r="S71">
        <v>75.88</v>
      </c>
      <c r="T71">
        <v>2</v>
      </c>
      <c r="U71">
        <v>0</v>
      </c>
      <c r="V71">
        <v>35.663599999999995</v>
      </c>
    </row>
    <row r="72" spans="1:22" x14ac:dyDescent="0.3">
      <c r="A72">
        <v>9483</v>
      </c>
      <c r="B72" t="s">
        <v>10652</v>
      </c>
      <c r="C72">
        <v>2012</v>
      </c>
      <c r="D72" s="8">
        <v>41080</v>
      </c>
      <c r="E72" s="8">
        <v>41084</v>
      </c>
      <c r="F72" t="s">
        <v>23</v>
      </c>
      <c r="G72" t="s">
        <v>5320</v>
      </c>
      <c r="H72" t="s">
        <v>5321</v>
      </c>
      <c r="I72" t="s">
        <v>102</v>
      </c>
      <c r="J72" t="s">
        <v>27</v>
      </c>
      <c r="K72" t="s">
        <v>146</v>
      </c>
      <c r="L72" t="s">
        <v>147</v>
      </c>
      <c r="M72">
        <v>19134</v>
      </c>
      <c r="N72" t="s">
        <v>148</v>
      </c>
      <c r="O72" t="s">
        <v>2543</v>
      </c>
      <c r="P72" t="s">
        <v>71</v>
      </c>
      <c r="Q72" t="s">
        <v>161</v>
      </c>
      <c r="R72" t="s">
        <v>2544</v>
      </c>
      <c r="S72">
        <v>319.98400000000004</v>
      </c>
      <c r="T72">
        <v>2</v>
      </c>
      <c r="U72">
        <v>0.2</v>
      </c>
      <c r="V72">
        <v>91.995400000000018</v>
      </c>
    </row>
    <row r="73" spans="1:22" x14ac:dyDescent="0.3">
      <c r="A73">
        <v>9456</v>
      </c>
      <c r="B73" t="s">
        <v>10634</v>
      </c>
      <c r="C73">
        <v>2013</v>
      </c>
      <c r="D73" s="8">
        <v>41442</v>
      </c>
      <c r="E73" s="8">
        <v>41445</v>
      </c>
      <c r="F73" t="s">
        <v>23</v>
      </c>
      <c r="G73" t="s">
        <v>2599</v>
      </c>
      <c r="H73" t="s">
        <v>2600</v>
      </c>
      <c r="I73" t="s">
        <v>102</v>
      </c>
      <c r="J73" t="s">
        <v>27</v>
      </c>
      <c r="K73" t="s">
        <v>6244</v>
      </c>
      <c r="L73" t="s">
        <v>335</v>
      </c>
      <c r="M73">
        <v>37421</v>
      </c>
      <c r="N73" t="s">
        <v>30</v>
      </c>
      <c r="O73" t="s">
        <v>10635</v>
      </c>
      <c r="P73" t="s">
        <v>71</v>
      </c>
      <c r="Q73" t="s">
        <v>682</v>
      </c>
      <c r="R73" t="s">
        <v>10636</v>
      </c>
      <c r="S73">
        <v>91.474999999999994</v>
      </c>
      <c r="T73">
        <v>1</v>
      </c>
      <c r="U73">
        <v>0.5</v>
      </c>
      <c r="V73">
        <v>-1.8294999999999959</v>
      </c>
    </row>
    <row r="74" spans="1:22" x14ac:dyDescent="0.3">
      <c r="A74">
        <v>9451</v>
      </c>
      <c r="B74" t="s">
        <v>10632</v>
      </c>
      <c r="C74">
        <v>2014</v>
      </c>
      <c r="D74" s="8">
        <v>41794</v>
      </c>
      <c r="E74" s="8">
        <v>41798</v>
      </c>
      <c r="F74" t="s">
        <v>50</v>
      </c>
      <c r="G74" t="s">
        <v>2067</v>
      </c>
      <c r="H74" t="s">
        <v>2068</v>
      </c>
      <c r="I74" t="s">
        <v>102</v>
      </c>
      <c r="J74" t="s">
        <v>27</v>
      </c>
      <c r="K74" t="s">
        <v>4676</v>
      </c>
      <c r="L74" t="s">
        <v>96</v>
      </c>
      <c r="M74">
        <v>99207</v>
      </c>
      <c r="N74" t="s">
        <v>44</v>
      </c>
      <c r="O74" t="s">
        <v>1798</v>
      </c>
      <c r="P74" t="s">
        <v>46</v>
      </c>
      <c r="Q74" t="s">
        <v>59</v>
      </c>
      <c r="R74" t="s">
        <v>1799</v>
      </c>
      <c r="S74">
        <v>136.26</v>
      </c>
      <c r="T74">
        <v>9</v>
      </c>
      <c r="U74">
        <v>0</v>
      </c>
      <c r="V74">
        <v>5.4503999999999913</v>
      </c>
    </row>
    <row r="75" spans="1:22" x14ac:dyDescent="0.3">
      <c r="A75">
        <v>9432</v>
      </c>
      <c r="B75" t="s">
        <v>10615</v>
      </c>
      <c r="C75">
        <v>2012</v>
      </c>
      <c r="D75" s="8">
        <v>41079</v>
      </c>
      <c r="E75" s="8">
        <v>41079</v>
      </c>
      <c r="F75" t="s">
        <v>1290</v>
      </c>
      <c r="G75" t="s">
        <v>3790</v>
      </c>
      <c r="H75" t="s">
        <v>3791</v>
      </c>
      <c r="I75" t="s">
        <v>102</v>
      </c>
      <c r="J75" t="s">
        <v>27</v>
      </c>
      <c r="K75" t="s">
        <v>146</v>
      </c>
      <c r="L75" t="s">
        <v>147</v>
      </c>
      <c r="M75">
        <v>19134</v>
      </c>
      <c r="N75" t="s">
        <v>148</v>
      </c>
      <c r="O75" t="s">
        <v>10490</v>
      </c>
      <c r="P75" t="s">
        <v>46</v>
      </c>
      <c r="Q75" t="s">
        <v>47</v>
      </c>
      <c r="R75" t="s">
        <v>10491</v>
      </c>
      <c r="S75">
        <v>5.9039999999999999</v>
      </c>
      <c r="T75">
        <v>2</v>
      </c>
      <c r="U75">
        <v>0.2</v>
      </c>
      <c r="V75">
        <v>1.9925999999999999</v>
      </c>
    </row>
    <row r="76" spans="1:22" x14ac:dyDescent="0.3">
      <c r="A76">
        <v>9402</v>
      </c>
      <c r="B76" t="s">
        <v>10597</v>
      </c>
      <c r="C76">
        <v>2011</v>
      </c>
      <c r="D76" s="8">
        <v>40718</v>
      </c>
      <c r="E76" s="8">
        <v>40722</v>
      </c>
      <c r="F76" t="s">
        <v>50</v>
      </c>
      <c r="G76" t="s">
        <v>1901</v>
      </c>
      <c r="H76" t="s">
        <v>1902</v>
      </c>
      <c r="I76" t="s">
        <v>26</v>
      </c>
      <c r="J76" t="s">
        <v>27</v>
      </c>
      <c r="K76" t="s">
        <v>1310</v>
      </c>
      <c r="L76" t="s">
        <v>310</v>
      </c>
      <c r="M76">
        <v>85705</v>
      </c>
      <c r="N76" t="s">
        <v>44</v>
      </c>
      <c r="O76" t="s">
        <v>6826</v>
      </c>
      <c r="P76" t="s">
        <v>32</v>
      </c>
      <c r="Q76" t="s">
        <v>65</v>
      </c>
      <c r="R76" t="s">
        <v>6827</v>
      </c>
      <c r="S76">
        <v>4.2720000000000002</v>
      </c>
      <c r="T76">
        <v>2</v>
      </c>
      <c r="U76">
        <v>0.2</v>
      </c>
      <c r="V76">
        <v>0.96119999999999983</v>
      </c>
    </row>
    <row r="77" spans="1:22" x14ac:dyDescent="0.3">
      <c r="A77">
        <v>9391</v>
      </c>
      <c r="B77" t="s">
        <v>10588</v>
      </c>
      <c r="C77">
        <v>2012</v>
      </c>
      <c r="D77" s="8">
        <v>41079</v>
      </c>
      <c r="E77" s="8">
        <v>41084</v>
      </c>
      <c r="F77" t="s">
        <v>50</v>
      </c>
      <c r="G77" t="s">
        <v>3814</v>
      </c>
      <c r="H77" t="s">
        <v>3815</v>
      </c>
      <c r="I77" t="s">
        <v>102</v>
      </c>
      <c r="J77" t="s">
        <v>27</v>
      </c>
      <c r="K77" t="s">
        <v>184</v>
      </c>
      <c r="L77" t="s">
        <v>104</v>
      </c>
      <c r="M77">
        <v>77070</v>
      </c>
      <c r="N77" t="s">
        <v>105</v>
      </c>
      <c r="O77" t="s">
        <v>5197</v>
      </c>
      <c r="P77" t="s">
        <v>46</v>
      </c>
      <c r="Q77" t="s">
        <v>59</v>
      </c>
      <c r="R77" t="s">
        <v>5198</v>
      </c>
      <c r="S77">
        <v>228.92</v>
      </c>
      <c r="T77">
        <v>5</v>
      </c>
      <c r="U77">
        <v>0.2</v>
      </c>
      <c r="V77">
        <v>14.307499999999997</v>
      </c>
    </row>
    <row r="78" spans="1:22" x14ac:dyDescent="0.3">
      <c r="A78">
        <v>9375</v>
      </c>
      <c r="B78" t="s">
        <v>10576</v>
      </c>
      <c r="C78">
        <v>2013</v>
      </c>
      <c r="D78" s="8">
        <v>41431</v>
      </c>
      <c r="E78" s="8">
        <v>41435</v>
      </c>
      <c r="F78" t="s">
        <v>50</v>
      </c>
      <c r="G78" t="s">
        <v>343</v>
      </c>
      <c r="H78" t="s">
        <v>344</v>
      </c>
      <c r="I78" t="s">
        <v>41</v>
      </c>
      <c r="J78" t="s">
        <v>27</v>
      </c>
      <c r="K78" t="s">
        <v>95</v>
      </c>
      <c r="L78" t="s">
        <v>96</v>
      </c>
      <c r="M78">
        <v>98105</v>
      </c>
      <c r="N78" t="s">
        <v>44</v>
      </c>
      <c r="O78" t="s">
        <v>2652</v>
      </c>
      <c r="P78" t="s">
        <v>46</v>
      </c>
      <c r="Q78" t="s">
        <v>578</v>
      </c>
      <c r="R78" t="s">
        <v>2653</v>
      </c>
      <c r="S78">
        <v>61.38</v>
      </c>
      <c r="T78">
        <v>6</v>
      </c>
      <c r="U78">
        <v>0</v>
      </c>
      <c r="V78">
        <v>15.958800000000004</v>
      </c>
    </row>
    <row r="79" spans="1:22" x14ac:dyDescent="0.3">
      <c r="A79">
        <v>9368</v>
      </c>
      <c r="B79" t="s">
        <v>10571</v>
      </c>
      <c r="C79">
        <v>2011</v>
      </c>
      <c r="D79" s="8">
        <v>40702</v>
      </c>
      <c r="E79" s="8">
        <v>40707</v>
      </c>
      <c r="F79" t="s">
        <v>50</v>
      </c>
      <c r="G79" t="s">
        <v>4199</v>
      </c>
      <c r="H79" t="s">
        <v>4200</v>
      </c>
      <c r="I79" t="s">
        <v>26</v>
      </c>
      <c r="J79" t="s">
        <v>27</v>
      </c>
      <c r="K79" t="s">
        <v>1173</v>
      </c>
      <c r="L79" t="s">
        <v>267</v>
      </c>
      <c r="M79">
        <v>11561</v>
      </c>
      <c r="N79" t="s">
        <v>148</v>
      </c>
      <c r="O79" t="s">
        <v>5599</v>
      </c>
      <c r="P79" t="s">
        <v>46</v>
      </c>
      <c r="Q79" t="s">
        <v>59</v>
      </c>
      <c r="R79" t="s">
        <v>5600</v>
      </c>
      <c r="S79">
        <v>1676.88</v>
      </c>
      <c r="T79">
        <v>6</v>
      </c>
      <c r="U79">
        <v>0</v>
      </c>
      <c r="V79">
        <v>83.843999999999937</v>
      </c>
    </row>
    <row r="80" spans="1:22" x14ac:dyDescent="0.3">
      <c r="A80">
        <v>9367</v>
      </c>
      <c r="B80" t="s">
        <v>10571</v>
      </c>
      <c r="C80">
        <v>2011</v>
      </c>
      <c r="D80" s="8">
        <v>40702</v>
      </c>
      <c r="E80" s="8">
        <v>40707</v>
      </c>
      <c r="F80" t="s">
        <v>50</v>
      </c>
      <c r="G80" t="s">
        <v>4199</v>
      </c>
      <c r="H80" t="s">
        <v>4200</v>
      </c>
      <c r="I80" t="s">
        <v>26</v>
      </c>
      <c r="J80" t="s">
        <v>27</v>
      </c>
      <c r="K80" t="s">
        <v>1173</v>
      </c>
      <c r="L80" t="s">
        <v>267</v>
      </c>
      <c r="M80">
        <v>11561</v>
      </c>
      <c r="N80" t="s">
        <v>148</v>
      </c>
      <c r="O80" t="s">
        <v>7314</v>
      </c>
      <c r="P80" t="s">
        <v>46</v>
      </c>
      <c r="Q80" t="s">
        <v>75</v>
      </c>
      <c r="R80" t="s">
        <v>7315</v>
      </c>
      <c r="S80">
        <v>68.48</v>
      </c>
      <c r="T80">
        <v>2</v>
      </c>
      <c r="U80">
        <v>0.2</v>
      </c>
      <c r="V80">
        <v>25.679999999999996</v>
      </c>
    </row>
    <row r="81" spans="1:22" x14ac:dyDescent="0.3">
      <c r="A81">
        <v>80</v>
      </c>
      <c r="B81" t="s">
        <v>354</v>
      </c>
      <c r="C81">
        <v>2013</v>
      </c>
      <c r="D81" s="8">
        <v>41438</v>
      </c>
      <c r="E81" s="8">
        <v>41441</v>
      </c>
      <c r="F81" t="s">
        <v>188</v>
      </c>
      <c r="G81" t="s">
        <v>355</v>
      </c>
      <c r="H81" t="s">
        <v>356</v>
      </c>
      <c r="I81" t="s">
        <v>41</v>
      </c>
      <c r="J81" t="s">
        <v>27</v>
      </c>
      <c r="K81" t="s">
        <v>357</v>
      </c>
      <c r="L81" t="s">
        <v>358</v>
      </c>
      <c r="M81">
        <v>35601</v>
      </c>
      <c r="N81" t="s">
        <v>30</v>
      </c>
      <c r="O81" t="s">
        <v>359</v>
      </c>
      <c r="P81" t="s">
        <v>46</v>
      </c>
      <c r="Q81" t="s">
        <v>78</v>
      </c>
      <c r="R81" t="s">
        <v>360</v>
      </c>
      <c r="S81">
        <v>208.16</v>
      </c>
      <c r="T81">
        <v>1</v>
      </c>
      <c r="U81">
        <v>0</v>
      </c>
      <c r="V81">
        <v>56.20320000000001</v>
      </c>
    </row>
    <row r="82" spans="1:22" x14ac:dyDescent="0.3">
      <c r="A82">
        <v>81</v>
      </c>
      <c r="B82" t="s">
        <v>354</v>
      </c>
      <c r="C82">
        <v>2013</v>
      </c>
      <c r="D82" s="8">
        <v>41438</v>
      </c>
      <c r="E82" s="8">
        <v>41441</v>
      </c>
      <c r="F82" t="s">
        <v>188</v>
      </c>
      <c r="G82" t="s">
        <v>355</v>
      </c>
      <c r="H82" t="s">
        <v>356</v>
      </c>
      <c r="I82" t="s">
        <v>41</v>
      </c>
      <c r="J82" t="s">
        <v>27</v>
      </c>
      <c r="K82" t="s">
        <v>357</v>
      </c>
      <c r="L82" t="s">
        <v>358</v>
      </c>
      <c r="M82">
        <v>35601</v>
      </c>
      <c r="N82" t="s">
        <v>30</v>
      </c>
      <c r="O82" t="s">
        <v>361</v>
      </c>
      <c r="P82" t="s">
        <v>46</v>
      </c>
      <c r="Q82" t="s">
        <v>75</v>
      </c>
      <c r="R82" t="s">
        <v>362</v>
      </c>
      <c r="S82">
        <v>16.740000000000002</v>
      </c>
      <c r="T82">
        <v>3</v>
      </c>
      <c r="U82">
        <v>0</v>
      </c>
      <c r="V82">
        <v>8.0351999999999997</v>
      </c>
    </row>
    <row r="83" spans="1:22" x14ac:dyDescent="0.3">
      <c r="A83">
        <v>9288</v>
      </c>
      <c r="B83" t="s">
        <v>10533</v>
      </c>
      <c r="C83">
        <v>2014</v>
      </c>
      <c r="D83" s="8">
        <v>41810</v>
      </c>
      <c r="E83" s="8">
        <v>41817</v>
      </c>
      <c r="F83" t="s">
        <v>50</v>
      </c>
      <c r="G83" t="s">
        <v>4100</v>
      </c>
      <c r="H83" t="s">
        <v>4101</v>
      </c>
      <c r="I83" t="s">
        <v>102</v>
      </c>
      <c r="J83" t="s">
        <v>27</v>
      </c>
      <c r="K83" t="s">
        <v>815</v>
      </c>
      <c r="L83" t="s">
        <v>104</v>
      </c>
      <c r="M83">
        <v>75081</v>
      </c>
      <c r="N83" t="s">
        <v>105</v>
      </c>
      <c r="O83" t="s">
        <v>2186</v>
      </c>
      <c r="P83" t="s">
        <v>32</v>
      </c>
      <c r="Q83" t="s">
        <v>56</v>
      </c>
      <c r="R83" t="s">
        <v>2187</v>
      </c>
      <c r="S83">
        <v>457.4849999999999</v>
      </c>
      <c r="T83">
        <v>3</v>
      </c>
      <c r="U83">
        <v>0.3</v>
      </c>
      <c r="V83">
        <v>-84.961500000000029</v>
      </c>
    </row>
    <row r="84" spans="1:22" x14ac:dyDescent="0.3">
      <c r="A84">
        <v>9287</v>
      </c>
      <c r="B84" t="s">
        <v>10533</v>
      </c>
      <c r="C84">
        <v>2014</v>
      </c>
      <c r="D84" s="8">
        <v>41810</v>
      </c>
      <c r="E84" s="8">
        <v>41817</v>
      </c>
      <c r="F84" t="s">
        <v>50</v>
      </c>
      <c r="G84" t="s">
        <v>4100</v>
      </c>
      <c r="H84" t="s">
        <v>4101</v>
      </c>
      <c r="I84" t="s">
        <v>102</v>
      </c>
      <c r="J84" t="s">
        <v>27</v>
      </c>
      <c r="K84" t="s">
        <v>815</v>
      </c>
      <c r="L84" t="s">
        <v>104</v>
      </c>
      <c r="M84">
        <v>75081</v>
      </c>
      <c r="N84" t="s">
        <v>105</v>
      </c>
      <c r="O84" t="s">
        <v>5934</v>
      </c>
      <c r="P84" t="s">
        <v>46</v>
      </c>
      <c r="Q84" t="s">
        <v>75</v>
      </c>
      <c r="R84" t="s">
        <v>5935</v>
      </c>
      <c r="S84">
        <v>6.8879999999999981</v>
      </c>
      <c r="T84">
        <v>3</v>
      </c>
      <c r="U84">
        <v>0.8</v>
      </c>
      <c r="V84">
        <v>-11.020800000000005</v>
      </c>
    </row>
    <row r="85" spans="1:22" x14ac:dyDescent="0.3">
      <c r="A85">
        <v>9176</v>
      </c>
      <c r="B85" t="s">
        <v>10468</v>
      </c>
      <c r="C85">
        <v>2014</v>
      </c>
      <c r="D85" s="8">
        <v>41803</v>
      </c>
      <c r="E85" s="8">
        <v>41805</v>
      </c>
      <c r="F85" t="s">
        <v>23</v>
      </c>
      <c r="G85" t="s">
        <v>8354</v>
      </c>
      <c r="H85" t="s">
        <v>8355</v>
      </c>
      <c r="I85" t="s">
        <v>26</v>
      </c>
      <c r="J85" t="s">
        <v>27</v>
      </c>
      <c r="K85" t="s">
        <v>4255</v>
      </c>
      <c r="L85" t="s">
        <v>96</v>
      </c>
      <c r="M85">
        <v>98031</v>
      </c>
      <c r="N85" t="s">
        <v>44</v>
      </c>
      <c r="O85" t="s">
        <v>3871</v>
      </c>
      <c r="P85" t="s">
        <v>46</v>
      </c>
      <c r="Q85" t="s">
        <v>90</v>
      </c>
      <c r="R85" t="s">
        <v>3872</v>
      </c>
      <c r="S85">
        <v>19.440000000000001</v>
      </c>
      <c r="T85">
        <v>3</v>
      </c>
      <c r="U85">
        <v>0</v>
      </c>
      <c r="V85">
        <v>9.3312000000000008</v>
      </c>
    </row>
    <row r="86" spans="1:22" x14ac:dyDescent="0.3">
      <c r="A86">
        <v>9175</v>
      </c>
      <c r="B86" t="s">
        <v>10468</v>
      </c>
      <c r="C86">
        <v>2014</v>
      </c>
      <c r="D86" s="8">
        <v>41803</v>
      </c>
      <c r="E86" s="8">
        <v>41805</v>
      </c>
      <c r="F86" t="s">
        <v>23</v>
      </c>
      <c r="G86" t="s">
        <v>8354</v>
      </c>
      <c r="H86" t="s">
        <v>8355</v>
      </c>
      <c r="I86" t="s">
        <v>26</v>
      </c>
      <c r="J86" t="s">
        <v>27</v>
      </c>
      <c r="K86" t="s">
        <v>4255</v>
      </c>
      <c r="L86" t="s">
        <v>96</v>
      </c>
      <c r="M86">
        <v>98031</v>
      </c>
      <c r="N86" t="s">
        <v>44</v>
      </c>
      <c r="O86" t="s">
        <v>3893</v>
      </c>
      <c r="P86" t="s">
        <v>71</v>
      </c>
      <c r="Q86" t="s">
        <v>72</v>
      </c>
      <c r="R86" t="s">
        <v>3894</v>
      </c>
      <c r="S86">
        <v>71.975999999999999</v>
      </c>
      <c r="T86">
        <v>3</v>
      </c>
      <c r="U86">
        <v>0.2</v>
      </c>
      <c r="V86">
        <v>8.9969999999999892</v>
      </c>
    </row>
    <row r="87" spans="1:22" x14ac:dyDescent="0.3">
      <c r="A87">
        <v>9168</v>
      </c>
      <c r="B87" t="s">
        <v>10465</v>
      </c>
      <c r="C87">
        <v>2013</v>
      </c>
      <c r="D87" s="8">
        <v>41450</v>
      </c>
      <c r="E87" s="8">
        <v>41452</v>
      </c>
      <c r="F87" t="s">
        <v>23</v>
      </c>
      <c r="G87" t="s">
        <v>671</v>
      </c>
      <c r="H87" t="s">
        <v>672</v>
      </c>
      <c r="I87" t="s">
        <v>26</v>
      </c>
      <c r="J87" t="s">
        <v>27</v>
      </c>
      <c r="K87" t="s">
        <v>947</v>
      </c>
      <c r="L87" t="s">
        <v>43</v>
      </c>
      <c r="M87">
        <v>92037</v>
      </c>
      <c r="N87" t="s">
        <v>44</v>
      </c>
      <c r="O87" t="s">
        <v>5944</v>
      </c>
      <c r="P87" t="s">
        <v>46</v>
      </c>
      <c r="Q87" t="s">
        <v>78</v>
      </c>
      <c r="R87" t="s">
        <v>5945</v>
      </c>
      <c r="S87">
        <v>241.44</v>
      </c>
      <c r="T87">
        <v>3</v>
      </c>
      <c r="U87">
        <v>0</v>
      </c>
      <c r="V87">
        <v>72.431999999999988</v>
      </c>
    </row>
    <row r="88" spans="1:22" x14ac:dyDescent="0.3">
      <c r="A88">
        <v>9167</v>
      </c>
      <c r="B88" t="s">
        <v>10465</v>
      </c>
      <c r="C88">
        <v>2013</v>
      </c>
      <c r="D88" s="8">
        <v>41450</v>
      </c>
      <c r="E88" s="8">
        <v>41452</v>
      </c>
      <c r="F88" t="s">
        <v>23</v>
      </c>
      <c r="G88" t="s">
        <v>671</v>
      </c>
      <c r="H88" t="s">
        <v>672</v>
      </c>
      <c r="I88" t="s">
        <v>26</v>
      </c>
      <c r="J88" t="s">
        <v>27</v>
      </c>
      <c r="K88" t="s">
        <v>947</v>
      </c>
      <c r="L88" t="s">
        <v>43</v>
      </c>
      <c r="M88">
        <v>92037</v>
      </c>
      <c r="N88" t="s">
        <v>44</v>
      </c>
      <c r="O88" t="s">
        <v>3819</v>
      </c>
      <c r="P88" t="s">
        <v>46</v>
      </c>
      <c r="Q88" t="s">
        <v>90</v>
      </c>
      <c r="R88" t="s">
        <v>3820</v>
      </c>
      <c r="S88">
        <v>104.85</v>
      </c>
      <c r="T88">
        <v>1</v>
      </c>
      <c r="U88">
        <v>0</v>
      </c>
      <c r="V88">
        <v>50.327999999999996</v>
      </c>
    </row>
    <row r="89" spans="1:22" x14ac:dyDescent="0.3">
      <c r="A89">
        <v>9166</v>
      </c>
      <c r="B89" t="s">
        <v>10465</v>
      </c>
      <c r="C89">
        <v>2013</v>
      </c>
      <c r="D89" s="8">
        <v>41450</v>
      </c>
      <c r="E89" s="8">
        <v>41452</v>
      </c>
      <c r="F89" t="s">
        <v>23</v>
      </c>
      <c r="G89" t="s">
        <v>671</v>
      </c>
      <c r="H89" t="s">
        <v>672</v>
      </c>
      <c r="I89" t="s">
        <v>26</v>
      </c>
      <c r="J89" t="s">
        <v>27</v>
      </c>
      <c r="K89" t="s">
        <v>947</v>
      </c>
      <c r="L89" t="s">
        <v>43</v>
      </c>
      <c r="M89">
        <v>92037</v>
      </c>
      <c r="N89" t="s">
        <v>44</v>
      </c>
      <c r="O89" t="s">
        <v>9829</v>
      </c>
      <c r="P89" t="s">
        <v>71</v>
      </c>
      <c r="Q89" t="s">
        <v>682</v>
      </c>
      <c r="R89" t="s">
        <v>9830</v>
      </c>
      <c r="S89">
        <v>4476.8</v>
      </c>
      <c r="T89">
        <v>4</v>
      </c>
      <c r="U89">
        <v>0.2</v>
      </c>
      <c r="V89">
        <v>503.63999999999965</v>
      </c>
    </row>
    <row r="90" spans="1:22" x14ac:dyDescent="0.3">
      <c r="A90">
        <v>9165</v>
      </c>
      <c r="B90" t="s">
        <v>10464</v>
      </c>
      <c r="C90">
        <v>2012</v>
      </c>
      <c r="D90" s="8">
        <v>41068</v>
      </c>
      <c r="E90" s="8">
        <v>41072</v>
      </c>
      <c r="F90" t="s">
        <v>50</v>
      </c>
      <c r="G90" t="s">
        <v>7079</v>
      </c>
      <c r="H90" t="s">
        <v>7080</v>
      </c>
      <c r="I90" t="s">
        <v>26</v>
      </c>
      <c r="J90" t="s">
        <v>27</v>
      </c>
      <c r="K90" t="s">
        <v>303</v>
      </c>
      <c r="L90" t="s">
        <v>211</v>
      </c>
      <c r="M90">
        <v>60610</v>
      </c>
      <c r="N90" t="s">
        <v>105</v>
      </c>
      <c r="O90" t="s">
        <v>3305</v>
      </c>
      <c r="P90" t="s">
        <v>46</v>
      </c>
      <c r="Q90" t="s">
        <v>78</v>
      </c>
      <c r="R90" t="s">
        <v>3306</v>
      </c>
      <c r="S90">
        <v>143.12799999999996</v>
      </c>
      <c r="T90">
        <v>2</v>
      </c>
      <c r="U90">
        <v>0.8</v>
      </c>
      <c r="V90">
        <v>-393.60200000000009</v>
      </c>
    </row>
    <row r="91" spans="1:22" x14ac:dyDescent="0.3">
      <c r="A91">
        <v>9164</v>
      </c>
      <c r="B91" t="s">
        <v>10464</v>
      </c>
      <c r="C91">
        <v>2012</v>
      </c>
      <c r="D91" s="8">
        <v>41068</v>
      </c>
      <c r="E91" s="8">
        <v>41072</v>
      </c>
      <c r="F91" t="s">
        <v>50</v>
      </c>
      <c r="G91" t="s">
        <v>7079</v>
      </c>
      <c r="H91" t="s">
        <v>7080</v>
      </c>
      <c r="I91" t="s">
        <v>26</v>
      </c>
      <c r="J91" t="s">
        <v>27</v>
      </c>
      <c r="K91" t="s">
        <v>303</v>
      </c>
      <c r="L91" t="s">
        <v>211</v>
      </c>
      <c r="M91">
        <v>60610</v>
      </c>
      <c r="N91" t="s">
        <v>105</v>
      </c>
      <c r="O91" t="s">
        <v>5957</v>
      </c>
      <c r="P91" t="s">
        <v>71</v>
      </c>
      <c r="Q91" t="s">
        <v>161</v>
      </c>
      <c r="R91" t="s">
        <v>5958</v>
      </c>
      <c r="S91">
        <v>2.3760000000000003</v>
      </c>
      <c r="T91">
        <v>3</v>
      </c>
      <c r="U91">
        <v>0.2</v>
      </c>
      <c r="V91">
        <v>0.74249999999999994</v>
      </c>
    </row>
    <row r="92" spans="1:22" x14ac:dyDescent="0.3">
      <c r="A92">
        <v>9151</v>
      </c>
      <c r="B92" t="s">
        <v>10457</v>
      </c>
      <c r="C92">
        <v>2011</v>
      </c>
      <c r="D92" s="8">
        <v>40695</v>
      </c>
      <c r="E92" s="8">
        <v>40700</v>
      </c>
      <c r="F92" t="s">
        <v>50</v>
      </c>
      <c r="G92" t="s">
        <v>3601</v>
      </c>
      <c r="H92" t="s">
        <v>3602</v>
      </c>
      <c r="I92" t="s">
        <v>41</v>
      </c>
      <c r="J92" t="s">
        <v>27</v>
      </c>
      <c r="K92" t="s">
        <v>880</v>
      </c>
      <c r="L92" t="s">
        <v>238</v>
      </c>
      <c r="M92">
        <v>48234</v>
      </c>
      <c r="N92" t="s">
        <v>105</v>
      </c>
      <c r="O92" t="s">
        <v>3650</v>
      </c>
      <c r="P92" t="s">
        <v>46</v>
      </c>
      <c r="Q92" t="s">
        <v>78</v>
      </c>
      <c r="R92" t="s">
        <v>3651</v>
      </c>
      <c r="S92">
        <v>65.52000000000001</v>
      </c>
      <c r="T92">
        <v>5</v>
      </c>
      <c r="U92">
        <v>0.1</v>
      </c>
      <c r="V92">
        <v>12.376000000000001</v>
      </c>
    </row>
    <row r="93" spans="1:22" x14ac:dyDescent="0.3">
      <c r="A93">
        <v>9150</v>
      </c>
      <c r="B93" t="s">
        <v>10457</v>
      </c>
      <c r="C93">
        <v>2011</v>
      </c>
      <c r="D93" s="8">
        <v>40695</v>
      </c>
      <c r="E93" s="8">
        <v>40700</v>
      </c>
      <c r="F93" t="s">
        <v>50</v>
      </c>
      <c r="G93" t="s">
        <v>3601</v>
      </c>
      <c r="H93" t="s">
        <v>3602</v>
      </c>
      <c r="I93" t="s">
        <v>41</v>
      </c>
      <c r="J93" t="s">
        <v>27</v>
      </c>
      <c r="K93" t="s">
        <v>880</v>
      </c>
      <c r="L93" t="s">
        <v>238</v>
      </c>
      <c r="M93">
        <v>48234</v>
      </c>
      <c r="N93" t="s">
        <v>105</v>
      </c>
      <c r="O93" t="s">
        <v>3931</v>
      </c>
      <c r="P93" t="s">
        <v>46</v>
      </c>
      <c r="Q93" t="s">
        <v>75</v>
      </c>
      <c r="R93" t="s">
        <v>3932</v>
      </c>
      <c r="S93">
        <v>138.56</v>
      </c>
      <c r="T93">
        <v>4</v>
      </c>
      <c r="U93">
        <v>0</v>
      </c>
      <c r="V93">
        <v>66.508799999999994</v>
      </c>
    </row>
    <row r="94" spans="1:22" x14ac:dyDescent="0.3">
      <c r="A94">
        <v>9121</v>
      </c>
      <c r="B94" t="s">
        <v>10433</v>
      </c>
      <c r="C94">
        <v>2013</v>
      </c>
      <c r="D94" s="8">
        <v>41432</v>
      </c>
      <c r="E94" s="8">
        <v>41438</v>
      </c>
      <c r="F94" t="s">
        <v>50</v>
      </c>
      <c r="G94" t="s">
        <v>1508</v>
      </c>
      <c r="H94" t="s">
        <v>1509</v>
      </c>
      <c r="I94" t="s">
        <v>102</v>
      </c>
      <c r="J94" t="s">
        <v>27</v>
      </c>
      <c r="K94" t="s">
        <v>42</v>
      </c>
      <c r="L94" t="s">
        <v>43</v>
      </c>
      <c r="M94">
        <v>90036</v>
      </c>
      <c r="N94" t="s">
        <v>44</v>
      </c>
      <c r="O94" t="s">
        <v>10434</v>
      </c>
      <c r="P94" t="s">
        <v>46</v>
      </c>
      <c r="Q94" t="s">
        <v>90</v>
      </c>
      <c r="R94" t="s">
        <v>10435</v>
      </c>
      <c r="S94">
        <v>99.9</v>
      </c>
      <c r="T94">
        <v>5</v>
      </c>
      <c r="U94">
        <v>0</v>
      </c>
      <c r="V94">
        <v>46.952999999999996</v>
      </c>
    </row>
    <row r="95" spans="1:22" x14ac:dyDescent="0.3">
      <c r="A95">
        <v>9120</v>
      </c>
      <c r="B95" t="s">
        <v>10433</v>
      </c>
      <c r="C95">
        <v>2013</v>
      </c>
      <c r="D95" s="8">
        <v>41432</v>
      </c>
      <c r="E95" s="8">
        <v>41438</v>
      </c>
      <c r="F95" t="s">
        <v>50</v>
      </c>
      <c r="G95" t="s">
        <v>1508</v>
      </c>
      <c r="H95" t="s">
        <v>1509</v>
      </c>
      <c r="I95" t="s">
        <v>102</v>
      </c>
      <c r="J95" t="s">
        <v>27</v>
      </c>
      <c r="K95" t="s">
        <v>42</v>
      </c>
      <c r="L95" t="s">
        <v>43</v>
      </c>
      <c r="M95">
        <v>90036</v>
      </c>
      <c r="N95" t="s">
        <v>44</v>
      </c>
      <c r="O95" t="s">
        <v>3200</v>
      </c>
      <c r="P95" t="s">
        <v>46</v>
      </c>
      <c r="Q95" t="s">
        <v>47</v>
      </c>
      <c r="R95" t="s">
        <v>3201</v>
      </c>
      <c r="S95">
        <v>22.05</v>
      </c>
      <c r="T95">
        <v>7</v>
      </c>
      <c r="U95">
        <v>0</v>
      </c>
      <c r="V95">
        <v>10.584</v>
      </c>
    </row>
    <row r="96" spans="1:22" x14ac:dyDescent="0.3">
      <c r="A96">
        <v>9097</v>
      </c>
      <c r="B96" t="s">
        <v>10425</v>
      </c>
      <c r="C96">
        <v>2012</v>
      </c>
      <c r="D96" s="8">
        <v>41061</v>
      </c>
      <c r="E96" s="8">
        <v>41065</v>
      </c>
      <c r="F96" t="s">
        <v>50</v>
      </c>
      <c r="G96" t="s">
        <v>1887</v>
      </c>
      <c r="H96" t="s">
        <v>1888</v>
      </c>
      <c r="I96" t="s">
        <v>26</v>
      </c>
      <c r="J96" t="s">
        <v>27</v>
      </c>
      <c r="K96" t="s">
        <v>880</v>
      </c>
      <c r="L96" t="s">
        <v>238</v>
      </c>
      <c r="M96">
        <v>48227</v>
      </c>
      <c r="N96" t="s">
        <v>105</v>
      </c>
      <c r="O96" t="s">
        <v>8008</v>
      </c>
      <c r="P96" t="s">
        <v>46</v>
      </c>
      <c r="Q96" t="s">
        <v>47</v>
      </c>
      <c r="R96" t="s">
        <v>8009</v>
      </c>
      <c r="S96">
        <v>28.91</v>
      </c>
      <c r="T96">
        <v>7</v>
      </c>
      <c r="U96">
        <v>0</v>
      </c>
      <c r="V96">
        <v>13.2986</v>
      </c>
    </row>
    <row r="97" spans="1:22" x14ac:dyDescent="0.3">
      <c r="A97">
        <v>9096</v>
      </c>
      <c r="B97" t="s">
        <v>10425</v>
      </c>
      <c r="C97">
        <v>2012</v>
      </c>
      <c r="D97" s="8">
        <v>41061</v>
      </c>
      <c r="E97" s="8">
        <v>41065</v>
      </c>
      <c r="F97" t="s">
        <v>50</v>
      </c>
      <c r="G97" t="s">
        <v>1887</v>
      </c>
      <c r="H97" t="s">
        <v>1888</v>
      </c>
      <c r="I97" t="s">
        <v>26</v>
      </c>
      <c r="J97" t="s">
        <v>27</v>
      </c>
      <c r="K97" t="s">
        <v>880</v>
      </c>
      <c r="L97" t="s">
        <v>238</v>
      </c>
      <c r="M97">
        <v>48227</v>
      </c>
      <c r="N97" t="s">
        <v>105</v>
      </c>
      <c r="O97" t="s">
        <v>4021</v>
      </c>
      <c r="P97" t="s">
        <v>71</v>
      </c>
      <c r="Q97" t="s">
        <v>72</v>
      </c>
      <c r="R97" t="s">
        <v>4022</v>
      </c>
      <c r="S97">
        <v>41.9</v>
      </c>
      <c r="T97">
        <v>2</v>
      </c>
      <c r="U97">
        <v>0</v>
      </c>
      <c r="V97">
        <v>11.731999999999999</v>
      </c>
    </row>
    <row r="98" spans="1:22" x14ac:dyDescent="0.3">
      <c r="A98">
        <v>9095</v>
      </c>
      <c r="B98" t="s">
        <v>10425</v>
      </c>
      <c r="C98">
        <v>2012</v>
      </c>
      <c r="D98" s="8">
        <v>41061</v>
      </c>
      <c r="E98" s="8">
        <v>41065</v>
      </c>
      <c r="F98" t="s">
        <v>50</v>
      </c>
      <c r="G98" t="s">
        <v>1887</v>
      </c>
      <c r="H98" t="s">
        <v>1888</v>
      </c>
      <c r="I98" t="s">
        <v>26</v>
      </c>
      <c r="J98" t="s">
        <v>27</v>
      </c>
      <c r="K98" t="s">
        <v>880</v>
      </c>
      <c r="L98" t="s">
        <v>238</v>
      </c>
      <c r="M98">
        <v>48227</v>
      </c>
      <c r="N98" t="s">
        <v>105</v>
      </c>
      <c r="O98" t="s">
        <v>4299</v>
      </c>
      <c r="P98" t="s">
        <v>46</v>
      </c>
      <c r="Q98" t="s">
        <v>75</v>
      </c>
      <c r="R98" t="s">
        <v>4300</v>
      </c>
      <c r="S98">
        <v>403.68</v>
      </c>
      <c r="T98">
        <v>6</v>
      </c>
      <c r="U98">
        <v>0</v>
      </c>
      <c r="V98">
        <v>181.65599999999998</v>
      </c>
    </row>
    <row r="99" spans="1:22" x14ac:dyDescent="0.3">
      <c r="A99">
        <v>98</v>
      </c>
      <c r="B99" t="s">
        <v>428</v>
      </c>
      <c r="C99">
        <v>2014</v>
      </c>
      <c r="D99" s="8">
        <v>41808</v>
      </c>
      <c r="E99" s="8">
        <v>41811</v>
      </c>
      <c r="F99" t="s">
        <v>188</v>
      </c>
      <c r="G99" t="s">
        <v>429</v>
      </c>
      <c r="H99" t="s">
        <v>430</v>
      </c>
      <c r="I99" t="s">
        <v>26</v>
      </c>
      <c r="J99" t="s">
        <v>27</v>
      </c>
      <c r="K99" t="s">
        <v>127</v>
      </c>
      <c r="L99" t="s">
        <v>43</v>
      </c>
      <c r="M99">
        <v>94122</v>
      </c>
      <c r="N99" t="s">
        <v>44</v>
      </c>
      <c r="O99" t="s">
        <v>431</v>
      </c>
      <c r="P99" t="s">
        <v>46</v>
      </c>
      <c r="Q99" t="s">
        <v>75</v>
      </c>
      <c r="R99" t="s">
        <v>432</v>
      </c>
      <c r="S99">
        <v>51.311999999999998</v>
      </c>
      <c r="T99">
        <v>3</v>
      </c>
      <c r="U99">
        <v>0.2</v>
      </c>
      <c r="V99">
        <v>17.959199999999999</v>
      </c>
    </row>
    <row r="100" spans="1:22" x14ac:dyDescent="0.3">
      <c r="A100">
        <v>9094</v>
      </c>
      <c r="B100" t="s">
        <v>10425</v>
      </c>
      <c r="C100">
        <v>2012</v>
      </c>
      <c r="D100" s="8">
        <v>41061</v>
      </c>
      <c r="E100" s="8">
        <v>41065</v>
      </c>
      <c r="F100" t="s">
        <v>50</v>
      </c>
      <c r="G100" t="s">
        <v>1887</v>
      </c>
      <c r="H100" t="s">
        <v>1888</v>
      </c>
      <c r="I100" t="s">
        <v>26</v>
      </c>
      <c r="J100" t="s">
        <v>27</v>
      </c>
      <c r="K100" t="s">
        <v>880</v>
      </c>
      <c r="L100" t="s">
        <v>238</v>
      </c>
      <c r="M100">
        <v>48227</v>
      </c>
      <c r="N100" t="s">
        <v>105</v>
      </c>
      <c r="O100" t="s">
        <v>6382</v>
      </c>
      <c r="P100" t="s">
        <v>71</v>
      </c>
      <c r="Q100" t="s">
        <v>72</v>
      </c>
      <c r="R100" t="s">
        <v>6383</v>
      </c>
      <c r="S100">
        <v>299.98</v>
      </c>
      <c r="T100">
        <v>2</v>
      </c>
      <c r="U100">
        <v>0</v>
      </c>
      <c r="V100">
        <v>83.994400000000013</v>
      </c>
    </row>
    <row r="101" spans="1:22" x14ac:dyDescent="0.3">
      <c r="A101">
        <v>9093</v>
      </c>
      <c r="B101" t="s">
        <v>10424</v>
      </c>
      <c r="C101">
        <v>2012</v>
      </c>
      <c r="D101" s="8">
        <v>41088</v>
      </c>
      <c r="E101" s="8">
        <v>41093</v>
      </c>
      <c r="F101" t="s">
        <v>23</v>
      </c>
      <c r="G101" t="s">
        <v>556</v>
      </c>
      <c r="H101" t="s">
        <v>557</v>
      </c>
      <c r="I101" t="s">
        <v>41</v>
      </c>
      <c r="J101" t="s">
        <v>27</v>
      </c>
      <c r="K101" t="s">
        <v>276</v>
      </c>
      <c r="L101" t="s">
        <v>498</v>
      </c>
      <c r="M101">
        <v>45373</v>
      </c>
      <c r="N101" t="s">
        <v>148</v>
      </c>
      <c r="O101" t="s">
        <v>4648</v>
      </c>
      <c r="P101" t="s">
        <v>32</v>
      </c>
      <c r="Q101" t="s">
        <v>33</v>
      </c>
      <c r="R101" t="s">
        <v>4649</v>
      </c>
      <c r="S101">
        <v>482.93999999999994</v>
      </c>
      <c r="T101">
        <v>6</v>
      </c>
      <c r="U101">
        <v>0.5</v>
      </c>
      <c r="V101">
        <v>-376.69319999999999</v>
      </c>
    </row>
    <row r="102" spans="1:22" x14ac:dyDescent="0.3">
      <c r="A102">
        <v>9092</v>
      </c>
      <c r="B102" t="s">
        <v>10424</v>
      </c>
      <c r="C102">
        <v>2012</v>
      </c>
      <c r="D102" s="8">
        <v>41088</v>
      </c>
      <c r="E102" s="8">
        <v>41093</v>
      </c>
      <c r="F102" t="s">
        <v>23</v>
      </c>
      <c r="G102" t="s">
        <v>556</v>
      </c>
      <c r="H102" t="s">
        <v>557</v>
      </c>
      <c r="I102" t="s">
        <v>41</v>
      </c>
      <c r="J102" t="s">
        <v>27</v>
      </c>
      <c r="K102" t="s">
        <v>276</v>
      </c>
      <c r="L102" t="s">
        <v>498</v>
      </c>
      <c r="M102">
        <v>45373</v>
      </c>
      <c r="N102" t="s">
        <v>148</v>
      </c>
      <c r="O102" t="s">
        <v>410</v>
      </c>
      <c r="P102" t="s">
        <v>46</v>
      </c>
      <c r="Q102" t="s">
        <v>90</v>
      </c>
      <c r="R102" t="s">
        <v>411</v>
      </c>
      <c r="S102">
        <v>15.552000000000003</v>
      </c>
      <c r="T102">
        <v>3</v>
      </c>
      <c r="U102">
        <v>0.2</v>
      </c>
      <c r="V102">
        <v>5.4432</v>
      </c>
    </row>
    <row r="103" spans="1:22" x14ac:dyDescent="0.3">
      <c r="A103">
        <v>9072</v>
      </c>
      <c r="B103" t="s">
        <v>10410</v>
      </c>
      <c r="C103">
        <v>2012</v>
      </c>
      <c r="D103" s="8">
        <v>41072</v>
      </c>
      <c r="E103" s="8">
        <v>41076</v>
      </c>
      <c r="F103" t="s">
        <v>50</v>
      </c>
      <c r="G103" t="s">
        <v>3758</v>
      </c>
      <c r="H103" t="s">
        <v>3759</v>
      </c>
      <c r="I103" t="s">
        <v>102</v>
      </c>
      <c r="J103" t="s">
        <v>27</v>
      </c>
      <c r="K103" t="s">
        <v>497</v>
      </c>
      <c r="L103" t="s">
        <v>254</v>
      </c>
      <c r="M103">
        <v>47201</v>
      </c>
      <c r="N103" t="s">
        <v>105</v>
      </c>
      <c r="O103" t="s">
        <v>2240</v>
      </c>
      <c r="P103" t="s">
        <v>46</v>
      </c>
      <c r="Q103" t="s">
        <v>59</v>
      </c>
      <c r="R103" t="s">
        <v>2241</v>
      </c>
      <c r="S103">
        <v>24.56</v>
      </c>
      <c r="T103">
        <v>2</v>
      </c>
      <c r="U103">
        <v>0</v>
      </c>
      <c r="V103">
        <v>6.8767999999999994</v>
      </c>
    </row>
    <row r="104" spans="1:22" x14ac:dyDescent="0.3">
      <c r="A104">
        <v>9060</v>
      </c>
      <c r="B104" t="s">
        <v>10402</v>
      </c>
      <c r="C104">
        <v>2013</v>
      </c>
      <c r="D104" s="8">
        <v>41440</v>
      </c>
      <c r="E104" s="8">
        <v>41444</v>
      </c>
      <c r="F104" t="s">
        <v>50</v>
      </c>
      <c r="G104" t="s">
        <v>2140</v>
      </c>
      <c r="H104" t="s">
        <v>2141</v>
      </c>
      <c r="I104" t="s">
        <v>41</v>
      </c>
      <c r="J104" t="s">
        <v>27</v>
      </c>
      <c r="K104" t="s">
        <v>95</v>
      </c>
      <c r="L104" t="s">
        <v>96</v>
      </c>
      <c r="M104">
        <v>98103</v>
      </c>
      <c r="N104" t="s">
        <v>44</v>
      </c>
      <c r="O104" t="s">
        <v>3489</v>
      </c>
      <c r="P104" t="s">
        <v>32</v>
      </c>
      <c r="Q104" t="s">
        <v>56</v>
      </c>
      <c r="R104" t="s">
        <v>3490</v>
      </c>
      <c r="S104">
        <v>1115.17</v>
      </c>
      <c r="T104">
        <v>7</v>
      </c>
      <c r="U104">
        <v>0</v>
      </c>
      <c r="V104">
        <v>334.55099999999993</v>
      </c>
    </row>
    <row r="105" spans="1:22" x14ac:dyDescent="0.3">
      <c r="A105">
        <v>9033</v>
      </c>
      <c r="B105" t="s">
        <v>10384</v>
      </c>
      <c r="C105">
        <v>2014</v>
      </c>
      <c r="D105" s="8">
        <v>41813</v>
      </c>
      <c r="E105" s="8">
        <v>41817</v>
      </c>
      <c r="F105" t="s">
        <v>50</v>
      </c>
      <c r="G105" t="s">
        <v>440</v>
      </c>
      <c r="H105" t="s">
        <v>441</v>
      </c>
      <c r="I105" t="s">
        <v>102</v>
      </c>
      <c r="J105" t="s">
        <v>27</v>
      </c>
      <c r="K105" t="s">
        <v>880</v>
      </c>
      <c r="L105" t="s">
        <v>238</v>
      </c>
      <c r="M105">
        <v>48227</v>
      </c>
      <c r="N105" t="s">
        <v>105</v>
      </c>
      <c r="O105" t="s">
        <v>35</v>
      </c>
      <c r="P105" t="s">
        <v>32</v>
      </c>
      <c r="Q105" t="s">
        <v>36</v>
      </c>
      <c r="R105" t="s">
        <v>37</v>
      </c>
      <c r="S105">
        <v>487.96</v>
      </c>
      <c r="T105">
        <v>2</v>
      </c>
      <c r="U105">
        <v>0</v>
      </c>
      <c r="V105">
        <v>146.38799999999998</v>
      </c>
    </row>
    <row r="106" spans="1:22" x14ac:dyDescent="0.3">
      <c r="A106">
        <v>9027</v>
      </c>
      <c r="B106" t="s">
        <v>10379</v>
      </c>
      <c r="C106">
        <v>2013</v>
      </c>
      <c r="D106" s="8">
        <v>41452</v>
      </c>
      <c r="E106" s="8">
        <v>41458</v>
      </c>
      <c r="F106" t="s">
        <v>50</v>
      </c>
      <c r="G106" t="s">
        <v>8994</v>
      </c>
      <c r="H106" t="s">
        <v>8995</v>
      </c>
      <c r="I106" t="s">
        <v>41</v>
      </c>
      <c r="J106" t="s">
        <v>27</v>
      </c>
      <c r="K106" t="s">
        <v>266</v>
      </c>
      <c r="L106" t="s">
        <v>267</v>
      </c>
      <c r="M106">
        <v>10035</v>
      </c>
      <c r="N106" t="s">
        <v>148</v>
      </c>
      <c r="O106" t="s">
        <v>3839</v>
      </c>
      <c r="P106" t="s">
        <v>32</v>
      </c>
      <c r="Q106" t="s">
        <v>65</v>
      </c>
      <c r="R106" t="s">
        <v>3840</v>
      </c>
      <c r="S106">
        <v>37.74</v>
      </c>
      <c r="T106">
        <v>3</v>
      </c>
      <c r="U106">
        <v>0</v>
      </c>
      <c r="V106">
        <v>12.831599999999996</v>
      </c>
    </row>
    <row r="107" spans="1:22" x14ac:dyDescent="0.3">
      <c r="A107">
        <v>9026</v>
      </c>
      <c r="B107" t="s">
        <v>10379</v>
      </c>
      <c r="C107">
        <v>2013</v>
      </c>
      <c r="D107" s="8">
        <v>41452</v>
      </c>
      <c r="E107" s="8">
        <v>41458</v>
      </c>
      <c r="F107" t="s">
        <v>50</v>
      </c>
      <c r="G107" t="s">
        <v>8994</v>
      </c>
      <c r="H107" t="s">
        <v>8995</v>
      </c>
      <c r="I107" t="s">
        <v>41</v>
      </c>
      <c r="J107" t="s">
        <v>27</v>
      </c>
      <c r="K107" t="s">
        <v>266</v>
      </c>
      <c r="L107" t="s">
        <v>267</v>
      </c>
      <c r="M107">
        <v>10035</v>
      </c>
      <c r="N107" t="s">
        <v>148</v>
      </c>
      <c r="O107" t="s">
        <v>6277</v>
      </c>
      <c r="P107" t="s">
        <v>71</v>
      </c>
      <c r="Q107" t="s">
        <v>161</v>
      </c>
      <c r="R107" t="s">
        <v>6278</v>
      </c>
      <c r="S107">
        <v>139.96</v>
      </c>
      <c r="T107">
        <v>4</v>
      </c>
      <c r="U107">
        <v>0</v>
      </c>
      <c r="V107">
        <v>9.7972000000000037</v>
      </c>
    </row>
    <row r="108" spans="1:22" x14ac:dyDescent="0.3">
      <c r="A108">
        <v>9025</v>
      </c>
      <c r="B108" t="s">
        <v>10379</v>
      </c>
      <c r="C108">
        <v>2013</v>
      </c>
      <c r="D108" s="8">
        <v>41452</v>
      </c>
      <c r="E108" s="8">
        <v>41458</v>
      </c>
      <c r="F108" t="s">
        <v>50</v>
      </c>
      <c r="G108" t="s">
        <v>8994</v>
      </c>
      <c r="H108" t="s">
        <v>8995</v>
      </c>
      <c r="I108" t="s">
        <v>41</v>
      </c>
      <c r="J108" t="s">
        <v>27</v>
      </c>
      <c r="K108" t="s">
        <v>266</v>
      </c>
      <c r="L108" t="s">
        <v>267</v>
      </c>
      <c r="M108">
        <v>10035</v>
      </c>
      <c r="N108" t="s">
        <v>148</v>
      </c>
      <c r="O108" t="s">
        <v>7742</v>
      </c>
      <c r="P108" t="s">
        <v>71</v>
      </c>
      <c r="Q108" t="s">
        <v>161</v>
      </c>
      <c r="R108" t="s">
        <v>7743</v>
      </c>
      <c r="S108">
        <v>20.97</v>
      </c>
      <c r="T108">
        <v>3</v>
      </c>
      <c r="U108">
        <v>0</v>
      </c>
      <c r="V108">
        <v>9.017100000000001</v>
      </c>
    </row>
    <row r="109" spans="1:22" x14ac:dyDescent="0.3">
      <c r="A109">
        <v>9024</v>
      </c>
      <c r="B109" t="s">
        <v>10378</v>
      </c>
      <c r="C109">
        <v>2012</v>
      </c>
      <c r="D109" s="8">
        <v>41089</v>
      </c>
      <c r="E109" s="8">
        <v>41092</v>
      </c>
      <c r="F109" t="s">
        <v>188</v>
      </c>
      <c r="G109" t="s">
        <v>4143</v>
      </c>
      <c r="H109" t="s">
        <v>4144</v>
      </c>
      <c r="I109" t="s">
        <v>26</v>
      </c>
      <c r="J109" t="s">
        <v>27</v>
      </c>
      <c r="K109" t="s">
        <v>266</v>
      </c>
      <c r="L109" t="s">
        <v>267</v>
      </c>
      <c r="M109">
        <v>10024</v>
      </c>
      <c r="N109" t="s">
        <v>148</v>
      </c>
      <c r="O109" t="s">
        <v>2095</v>
      </c>
      <c r="P109" t="s">
        <v>32</v>
      </c>
      <c r="Q109" t="s">
        <v>36</v>
      </c>
      <c r="R109" t="s">
        <v>2096</v>
      </c>
      <c r="S109">
        <v>117.88199999999999</v>
      </c>
      <c r="T109">
        <v>1</v>
      </c>
      <c r="U109">
        <v>0.1</v>
      </c>
      <c r="V109">
        <v>1.3097999999999956</v>
      </c>
    </row>
    <row r="110" spans="1:22" x14ac:dyDescent="0.3">
      <c r="A110">
        <v>9001</v>
      </c>
      <c r="B110" t="s">
        <v>10364</v>
      </c>
      <c r="C110">
        <v>2011</v>
      </c>
      <c r="D110" s="8">
        <v>40716</v>
      </c>
      <c r="E110" s="8">
        <v>40716</v>
      </c>
      <c r="F110" t="s">
        <v>1290</v>
      </c>
      <c r="G110" t="s">
        <v>4282</v>
      </c>
      <c r="H110" t="s">
        <v>4283</v>
      </c>
      <c r="I110" t="s">
        <v>26</v>
      </c>
      <c r="J110" t="s">
        <v>27</v>
      </c>
      <c r="K110" t="s">
        <v>544</v>
      </c>
      <c r="L110" t="s">
        <v>310</v>
      </c>
      <c r="M110">
        <v>85023</v>
      </c>
      <c r="N110" t="s">
        <v>44</v>
      </c>
      <c r="O110" t="s">
        <v>5389</v>
      </c>
      <c r="P110" t="s">
        <v>46</v>
      </c>
      <c r="Q110" t="s">
        <v>75</v>
      </c>
      <c r="R110" t="s">
        <v>5390</v>
      </c>
      <c r="S110">
        <v>8.2260000000000009</v>
      </c>
      <c r="T110">
        <v>3</v>
      </c>
      <c r="U110">
        <v>0.7</v>
      </c>
      <c r="V110">
        <v>-6.0323999999999991</v>
      </c>
    </row>
    <row r="111" spans="1:22" x14ac:dyDescent="0.3">
      <c r="A111">
        <v>8924</v>
      </c>
      <c r="B111" t="s">
        <v>10316</v>
      </c>
      <c r="C111">
        <v>2014</v>
      </c>
      <c r="D111" s="8">
        <v>41802</v>
      </c>
      <c r="E111" s="8">
        <v>41808</v>
      </c>
      <c r="F111" t="s">
        <v>50</v>
      </c>
      <c r="G111" t="s">
        <v>1974</v>
      </c>
      <c r="H111" t="s">
        <v>1975</v>
      </c>
      <c r="I111" t="s">
        <v>26</v>
      </c>
      <c r="J111" t="s">
        <v>27</v>
      </c>
      <c r="K111" t="s">
        <v>6679</v>
      </c>
      <c r="L111" t="s">
        <v>88</v>
      </c>
      <c r="M111">
        <v>28601</v>
      </c>
      <c r="N111" t="s">
        <v>30</v>
      </c>
      <c r="O111" t="s">
        <v>177</v>
      </c>
      <c r="P111" t="s">
        <v>46</v>
      </c>
      <c r="Q111" t="s">
        <v>75</v>
      </c>
      <c r="R111" t="s">
        <v>178</v>
      </c>
      <c r="S111">
        <v>4.572000000000001</v>
      </c>
      <c r="T111">
        <v>4</v>
      </c>
      <c r="U111">
        <v>0.7</v>
      </c>
      <c r="V111">
        <v>-3.8100000000000005</v>
      </c>
    </row>
    <row r="112" spans="1:22" x14ac:dyDescent="0.3">
      <c r="A112">
        <v>8904</v>
      </c>
      <c r="B112" t="s">
        <v>10305</v>
      </c>
      <c r="C112">
        <v>2013</v>
      </c>
      <c r="D112" s="8">
        <v>41426</v>
      </c>
      <c r="E112" s="8">
        <v>41430</v>
      </c>
      <c r="F112" t="s">
        <v>50</v>
      </c>
      <c r="G112" t="s">
        <v>3723</v>
      </c>
      <c r="H112" t="s">
        <v>3724</v>
      </c>
      <c r="I112" t="s">
        <v>26</v>
      </c>
      <c r="J112" t="s">
        <v>27</v>
      </c>
      <c r="K112" t="s">
        <v>357</v>
      </c>
      <c r="L112" t="s">
        <v>211</v>
      </c>
      <c r="M112">
        <v>62521</v>
      </c>
      <c r="N112" t="s">
        <v>105</v>
      </c>
      <c r="O112" t="s">
        <v>2925</v>
      </c>
      <c r="P112" t="s">
        <v>46</v>
      </c>
      <c r="Q112" t="s">
        <v>90</v>
      </c>
      <c r="R112" t="s">
        <v>2926</v>
      </c>
      <c r="S112">
        <v>10.368000000000002</v>
      </c>
      <c r="T112">
        <v>2</v>
      </c>
      <c r="U112">
        <v>0.2</v>
      </c>
      <c r="V112">
        <v>3.6288</v>
      </c>
    </row>
    <row r="113" spans="1:22" x14ac:dyDescent="0.3">
      <c r="A113">
        <v>8903</v>
      </c>
      <c r="B113" t="s">
        <v>10305</v>
      </c>
      <c r="C113">
        <v>2013</v>
      </c>
      <c r="D113" s="8">
        <v>41426</v>
      </c>
      <c r="E113" s="8">
        <v>41430</v>
      </c>
      <c r="F113" t="s">
        <v>50</v>
      </c>
      <c r="G113" t="s">
        <v>3723</v>
      </c>
      <c r="H113" t="s">
        <v>3724</v>
      </c>
      <c r="I113" t="s">
        <v>26</v>
      </c>
      <c r="J113" t="s">
        <v>27</v>
      </c>
      <c r="K113" t="s">
        <v>357</v>
      </c>
      <c r="L113" t="s">
        <v>211</v>
      </c>
      <c r="M113">
        <v>62521</v>
      </c>
      <c r="N113" t="s">
        <v>105</v>
      </c>
      <c r="O113" t="s">
        <v>6128</v>
      </c>
      <c r="P113" t="s">
        <v>32</v>
      </c>
      <c r="Q113" t="s">
        <v>36</v>
      </c>
      <c r="R113" t="s">
        <v>6129</v>
      </c>
      <c r="S113">
        <v>191.07899999999998</v>
      </c>
      <c r="T113">
        <v>3</v>
      </c>
      <c r="U113">
        <v>0.3</v>
      </c>
      <c r="V113">
        <v>-38.215799999999973</v>
      </c>
    </row>
    <row r="114" spans="1:22" x14ac:dyDescent="0.3">
      <c r="A114">
        <v>8902</v>
      </c>
      <c r="B114" t="s">
        <v>10305</v>
      </c>
      <c r="C114">
        <v>2013</v>
      </c>
      <c r="D114" s="8">
        <v>41426</v>
      </c>
      <c r="E114" s="8">
        <v>41430</v>
      </c>
      <c r="F114" t="s">
        <v>50</v>
      </c>
      <c r="G114" t="s">
        <v>3723</v>
      </c>
      <c r="H114" t="s">
        <v>3724</v>
      </c>
      <c r="I114" t="s">
        <v>26</v>
      </c>
      <c r="J114" t="s">
        <v>27</v>
      </c>
      <c r="K114" t="s">
        <v>357</v>
      </c>
      <c r="L114" t="s">
        <v>211</v>
      </c>
      <c r="M114">
        <v>62521</v>
      </c>
      <c r="N114" t="s">
        <v>105</v>
      </c>
      <c r="O114" t="s">
        <v>9709</v>
      </c>
      <c r="P114" t="s">
        <v>46</v>
      </c>
      <c r="Q114" t="s">
        <v>90</v>
      </c>
      <c r="R114" t="s">
        <v>9710</v>
      </c>
      <c r="S114">
        <v>18.496000000000002</v>
      </c>
      <c r="T114">
        <v>4</v>
      </c>
      <c r="U114">
        <v>0.2</v>
      </c>
      <c r="V114">
        <v>6.7048000000000005</v>
      </c>
    </row>
    <row r="115" spans="1:22" x14ac:dyDescent="0.3">
      <c r="A115">
        <v>8901</v>
      </c>
      <c r="B115" t="s">
        <v>10305</v>
      </c>
      <c r="C115">
        <v>2013</v>
      </c>
      <c r="D115" s="8">
        <v>41426</v>
      </c>
      <c r="E115" s="8">
        <v>41430</v>
      </c>
      <c r="F115" t="s">
        <v>50</v>
      </c>
      <c r="G115" t="s">
        <v>3723</v>
      </c>
      <c r="H115" t="s">
        <v>3724</v>
      </c>
      <c r="I115" t="s">
        <v>26</v>
      </c>
      <c r="J115" t="s">
        <v>27</v>
      </c>
      <c r="K115" t="s">
        <v>357</v>
      </c>
      <c r="L115" t="s">
        <v>211</v>
      </c>
      <c r="M115">
        <v>62521</v>
      </c>
      <c r="N115" t="s">
        <v>105</v>
      </c>
      <c r="O115" t="s">
        <v>9797</v>
      </c>
      <c r="P115" t="s">
        <v>32</v>
      </c>
      <c r="Q115" t="s">
        <v>65</v>
      </c>
      <c r="R115" t="s">
        <v>9798</v>
      </c>
      <c r="S115">
        <v>32.064</v>
      </c>
      <c r="T115">
        <v>3</v>
      </c>
      <c r="U115">
        <v>0.6</v>
      </c>
      <c r="V115">
        <v>-12.825599999999994</v>
      </c>
    </row>
    <row r="116" spans="1:22" x14ac:dyDescent="0.3">
      <c r="A116">
        <v>8833</v>
      </c>
      <c r="B116" t="s">
        <v>10268</v>
      </c>
      <c r="C116">
        <v>2012</v>
      </c>
      <c r="D116" s="8">
        <v>41082</v>
      </c>
      <c r="E116" s="8">
        <v>41087</v>
      </c>
      <c r="F116" t="s">
        <v>50</v>
      </c>
      <c r="G116" t="s">
        <v>4348</v>
      </c>
      <c r="H116" t="s">
        <v>4349</v>
      </c>
      <c r="I116" t="s">
        <v>26</v>
      </c>
      <c r="J116" t="s">
        <v>27</v>
      </c>
      <c r="K116" t="s">
        <v>389</v>
      </c>
      <c r="L116" t="s">
        <v>267</v>
      </c>
      <c r="M116">
        <v>14609</v>
      </c>
      <c r="N116" t="s">
        <v>148</v>
      </c>
      <c r="O116" t="s">
        <v>2691</v>
      </c>
      <c r="P116" t="s">
        <v>46</v>
      </c>
      <c r="Q116" t="s">
        <v>75</v>
      </c>
      <c r="R116" t="s">
        <v>2692</v>
      </c>
      <c r="S116">
        <v>1217.568</v>
      </c>
      <c r="T116">
        <v>2</v>
      </c>
      <c r="U116">
        <v>0.2</v>
      </c>
      <c r="V116">
        <v>456.58800000000002</v>
      </c>
    </row>
    <row r="117" spans="1:22" x14ac:dyDescent="0.3">
      <c r="A117">
        <v>8829</v>
      </c>
      <c r="B117" t="s">
        <v>10264</v>
      </c>
      <c r="C117">
        <v>2012</v>
      </c>
      <c r="D117" s="8">
        <v>41065</v>
      </c>
      <c r="E117" s="8">
        <v>41069</v>
      </c>
      <c r="F117" t="s">
        <v>50</v>
      </c>
      <c r="G117" t="s">
        <v>1532</v>
      </c>
      <c r="H117" t="s">
        <v>1533</v>
      </c>
      <c r="I117" t="s">
        <v>41</v>
      </c>
      <c r="J117" t="s">
        <v>27</v>
      </c>
      <c r="K117" t="s">
        <v>9306</v>
      </c>
      <c r="L117" t="s">
        <v>596</v>
      </c>
      <c r="M117">
        <v>63301</v>
      </c>
      <c r="N117" t="s">
        <v>105</v>
      </c>
      <c r="O117" t="s">
        <v>4635</v>
      </c>
      <c r="P117" t="s">
        <v>46</v>
      </c>
      <c r="Q117" t="s">
        <v>90</v>
      </c>
      <c r="R117" t="s">
        <v>4636</v>
      </c>
      <c r="S117">
        <v>10.56</v>
      </c>
      <c r="T117">
        <v>2</v>
      </c>
      <c r="U117">
        <v>0</v>
      </c>
      <c r="V117">
        <v>4.7519999999999998</v>
      </c>
    </row>
    <row r="118" spans="1:22" x14ac:dyDescent="0.3">
      <c r="A118">
        <v>8790</v>
      </c>
      <c r="B118" t="s">
        <v>10240</v>
      </c>
      <c r="C118">
        <v>2014</v>
      </c>
      <c r="D118" s="8">
        <v>41806</v>
      </c>
      <c r="E118" s="8">
        <v>41810</v>
      </c>
      <c r="F118" t="s">
        <v>50</v>
      </c>
      <c r="G118" t="s">
        <v>4798</v>
      </c>
      <c r="H118" t="s">
        <v>4799</v>
      </c>
      <c r="I118" t="s">
        <v>26</v>
      </c>
      <c r="J118" t="s">
        <v>27</v>
      </c>
      <c r="K118" t="s">
        <v>735</v>
      </c>
      <c r="L118" t="s">
        <v>88</v>
      </c>
      <c r="M118">
        <v>28110</v>
      </c>
      <c r="N118" t="s">
        <v>30</v>
      </c>
      <c r="O118" t="s">
        <v>4791</v>
      </c>
      <c r="P118" t="s">
        <v>32</v>
      </c>
      <c r="Q118" t="s">
        <v>33</v>
      </c>
      <c r="R118" t="s">
        <v>4792</v>
      </c>
      <c r="S118">
        <v>77.728000000000009</v>
      </c>
      <c r="T118">
        <v>2</v>
      </c>
      <c r="U118">
        <v>0.2</v>
      </c>
      <c r="V118">
        <v>-3.8863999999999947</v>
      </c>
    </row>
    <row r="119" spans="1:22" x14ac:dyDescent="0.3">
      <c r="A119">
        <v>8789</v>
      </c>
      <c r="B119" t="s">
        <v>10240</v>
      </c>
      <c r="C119">
        <v>2014</v>
      </c>
      <c r="D119" s="8">
        <v>41806</v>
      </c>
      <c r="E119" s="8">
        <v>41810</v>
      </c>
      <c r="F119" t="s">
        <v>50</v>
      </c>
      <c r="G119" t="s">
        <v>4798</v>
      </c>
      <c r="H119" t="s">
        <v>4799</v>
      </c>
      <c r="I119" t="s">
        <v>26</v>
      </c>
      <c r="J119" t="s">
        <v>27</v>
      </c>
      <c r="K119" t="s">
        <v>735</v>
      </c>
      <c r="L119" t="s">
        <v>88</v>
      </c>
      <c r="M119">
        <v>28110</v>
      </c>
      <c r="N119" t="s">
        <v>30</v>
      </c>
      <c r="O119" t="s">
        <v>3945</v>
      </c>
      <c r="P119" t="s">
        <v>32</v>
      </c>
      <c r="Q119" t="s">
        <v>36</v>
      </c>
      <c r="R119" t="s">
        <v>3946</v>
      </c>
      <c r="S119">
        <v>698.35200000000009</v>
      </c>
      <c r="T119">
        <v>3</v>
      </c>
      <c r="U119">
        <v>0.2</v>
      </c>
      <c r="V119">
        <v>52.376399999999961</v>
      </c>
    </row>
    <row r="120" spans="1:22" x14ac:dyDescent="0.3">
      <c r="A120">
        <v>8751</v>
      </c>
      <c r="B120" t="s">
        <v>10218</v>
      </c>
      <c r="C120">
        <v>2012</v>
      </c>
      <c r="D120" s="8">
        <v>41076</v>
      </c>
      <c r="E120" s="8">
        <v>41079</v>
      </c>
      <c r="F120" t="s">
        <v>188</v>
      </c>
      <c r="G120" t="s">
        <v>564</v>
      </c>
      <c r="H120" t="s">
        <v>565</v>
      </c>
      <c r="I120" t="s">
        <v>26</v>
      </c>
      <c r="J120" t="s">
        <v>27</v>
      </c>
      <c r="K120" t="s">
        <v>266</v>
      </c>
      <c r="L120" t="s">
        <v>267</v>
      </c>
      <c r="M120">
        <v>10009</v>
      </c>
      <c r="N120" t="s">
        <v>148</v>
      </c>
      <c r="O120" t="s">
        <v>4321</v>
      </c>
      <c r="P120" t="s">
        <v>71</v>
      </c>
      <c r="Q120" t="s">
        <v>72</v>
      </c>
      <c r="R120" t="s">
        <v>4322</v>
      </c>
      <c r="S120">
        <v>133.97999999999999</v>
      </c>
      <c r="T120">
        <v>2</v>
      </c>
      <c r="U120">
        <v>0</v>
      </c>
      <c r="V120">
        <v>33.495000000000005</v>
      </c>
    </row>
    <row r="121" spans="1:22" x14ac:dyDescent="0.3">
      <c r="A121">
        <v>120</v>
      </c>
      <c r="B121" t="s">
        <v>518</v>
      </c>
      <c r="C121">
        <v>2013</v>
      </c>
      <c r="D121" s="8">
        <v>41438</v>
      </c>
      <c r="E121" s="8">
        <v>41441</v>
      </c>
      <c r="F121" t="s">
        <v>188</v>
      </c>
      <c r="G121" t="s">
        <v>519</v>
      </c>
      <c r="H121" t="s">
        <v>520</v>
      </c>
      <c r="I121" t="s">
        <v>26</v>
      </c>
      <c r="J121" t="s">
        <v>27</v>
      </c>
      <c r="K121" t="s">
        <v>521</v>
      </c>
      <c r="L121" t="s">
        <v>245</v>
      </c>
      <c r="M121">
        <v>19805</v>
      </c>
      <c r="N121" t="s">
        <v>148</v>
      </c>
      <c r="O121" t="s">
        <v>522</v>
      </c>
      <c r="P121" t="s">
        <v>32</v>
      </c>
      <c r="Q121" t="s">
        <v>65</v>
      </c>
      <c r="R121" t="s">
        <v>523</v>
      </c>
      <c r="S121">
        <v>47.04</v>
      </c>
      <c r="T121">
        <v>3</v>
      </c>
      <c r="U121">
        <v>0</v>
      </c>
      <c r="V121">
        <v>18.345599999999997</v>
      </c>
    </row>
    <row r="122" spans="1:22" x14ac:dyDescent="0.3">
      <c r="A122">
        <v>121</v>
      </c>
      <c r="B122" t="s">
        <v>518</v>
      </c>
      <c r="C122">
        <v>2013</v>
      </c>
      <c r="D122" s="8">
        <v>41438</v>
      </c>
      <c r="E122" s="8">
        <v>41441</v>
      </c>
      <c r="F122" t="s">
        <v>188</v>
      </c>
      <c r="G122" t="s">
        <v>519</v>
      </c>
      <c r="H122" t="s">
        <v>520</v>
      </c>
      <c r="I122" t="s">
        <v>26</v>
      </c>
      <c r="J122" t="s">
        <v>27</v>
      </c>
      <c r="K122" t="s">
        <v>521</v>
      </c>
      <c r="L122" t="s">
        <v>245</v>
      </c>
      <c r="M122">
        <v>19805</v>
      </c>
      <c r="N122" t="s">
        <v>148</v>
      </c>
      <c r="O122" t="s">
        <v>74</v>
      </c>
      <c r="P122" t="s">
        <v>46</v>
      </c>
      <c r="Q122" t="s">
        <v>75</v>
      </c>
      <c r="R122" t="s">
        <v>76</v>
      </c>
      <c r="S122">
        <v>30.84</v>
      </c>
      <c r="T122">
        <v>4</v>
      </c>
      <c r="U122">
        <v>0</v>
      </c>
      <c r="V122">
        <v>13.878</v>
      </c>
    </row>
    <row r="123" spans="1:22" x14ac:dyDescent="0.3">
      <c r="A123">
        <v>122</v>
      </c>
      <c r="B123" t="s">
        <v>518</v>
      </c>
      <c r="C123">
        <v>2013</v>
      </c>
      <c r="D123" s="8">
        <v>41438</v>
      </c>
      <c r="E123" s="8">
        <v>41441</v>
      </c>
      <c r="F123" t="s">
        <v>188</v>
      </c>
      <c r="G123" t="s">
        <v>519</v>
      </c>
      <c r="H123" t="s">
        <v>520</v>
      </c>
      <c r="I123" t="s">
        <v>26</v>
      </c>
      <c r="J123" t="s">
        <v>27</v>
      </c>
      <c r="K123" t="s">
        <v>521</v>
      </c>
      <c r="L123" t="s">
        <v>245</v>
      </c>
      <c r="M123">
        <v>19805</v>
      </c>
      <c r="N123" t="s">
        <v>148</v>
      </c>
      <c r="O123" t="s">
        <v>524</v>
      </c>
      <c r="P123" t="s">
        <v>46</v>
      </c>
      <c r="Q123" t="s">
        <v>59</v>
      </c>
      <c r="R123" t="s">
        <v>525</v>
      </c>
      <c r="S123">
        <v>226.56</v>
      </c>
      <c r="T123">
        <v>6</v>
      </c>
      <c r="U123">
        <v>0</v>
      </c>
      <c r="V123">
        <v>63.436800000000005</v>
      </c>
    </row>
    <row r="124" spans="1:22" x14ac:dyDescent="0.3">
      <c r="A124">
        <v>123</v>
      </c>
      <c r="B124" t="s">
        <v>518</v>
      </c>
      <c r="C124">
        <v>2013</v>
      </c>
      <c r="D124" s="8">
        <v>41438</v>
      </c>
      <c r="E124" s="8">
        <v>41441</v>
      </c>
      <c r="F124" t="s">
        <v>188</v>
      </c>
      <c r="G124" t="s">
        <v>519</v>
      </c>
      <c r="H124" t="s">
        <v>520</v>
      </c>
      <c r="I124" t="s">
        <v>26</v>
      </c>
      <c r="J124" t="s">
        <v>27</v>
      </c>
      <c r="K124" t="s">
        <v>521</v>
      </c>
      <c r="L124" t="s">
        <v>245</v>
      </c>
      <c r="M124">
        <v>19805</v>
      </c>
      <c r="N124" t="s">
        <v>148</v>
      </c>
      <c r="O124" t="s">
        <v>526</v>
      </c>
      <c r="P124" t="s">
        <v>46</v>
      </c>
      <c r="Q124" t="s">
        <v>173</v>
      </c>
      <c r="R124" t="s">
        <v>527</v>
      </c>
      <c r="S124">
        <v>115.02</v>
      </c>
      <c r="T124">
        <v>9</v>
      </c>
      <c r="U124">
        <v>0</v>
      </c>
      <c r="V124">
        <v>51.758999999999993</v>
      </c>
    </row>
    <row r="125" spans="1:22" x14ac:dyDescent="0.3">
      <c r="A125">
        <v>124</v>
      </c>
      <c r="B125" t="s">
        <v>518</v>
      </c>
      <c r="C125">
        <v>2013</v>
      </c>
      <c r="D125" s="8">
        <v>41438</v>
      </c>
      <c r="E125" s="8">
        <v>41441</v>
      </c>
      <c r="F125" t="s">
        <v>188</v>
      </c>
      <c r="G125" t="s">
        <v>519</v>
      </c>
      <c r="H125" t="s">
        <v>520</v>
      </c>
      <c r="I125" t="s">
        <v>26</v>
      </c>
      <c r="J125" t="s">
        <v>27</v>
      </c>
      <c r="K125" t="s">
        <v>521</v>
      </c>
      <c r="L125" t="s">
        <v>245</v>
      </c>
      <c r="M125">
        <v>19805</v>
      </c>
      <c r="N125" t="s">
        <v>148</v>
      </c>
      <c r="O125" t="s">
        <v>528</v>
      </c>
      <c r="P125" t="s">
        <v>71</v>
      </c>
      <c r="Q125" t="s">
        <v>72</v>
      </c>
      <c r="R125" t="s">
        <v>529</v>
      </c>
      <c r="S125">
        <v>68.040000000000006</v>
      </c>
      <c r="T125">
        <v>7</v>
      </c>
      <c r="U125">
        <v>0</v>
      </c>
      <c r="V125">
        <v>19.731599999999997</v>
      </c>
    </row>
    <row r="126" spans="1:22" x14ac:dyDescent="0.3">
      <c r="A126">
        <v>8750</v>
      </c>
      <c r="B126" t="s">
        <v>10218</v>
      </c>
      <c r="C126">
        <v>2012</v>
      </c>
      <c r="D126" s="8">
        <v>41076</v>
      </c>
      <c r="E126" s="8">
        <v>41079</v>
      </c>
      <c r="F126" t="s">
        <v>188</v>
      </c>
      <c r="G126" t="s">
        <v>564</v>
      </c>
      <c r="H126" t="s">
        <v>565</v>
      </c>
      <c r="I126" t="s">
        <v>26</v>
      </c>
      <c r="J126" t="s">
        <v>27</v>
      </c>
      <c r="K126" t="s">
        <v>266</v>
      </c>
      <c r="L126" t="s">
        <v>267</v>
      </c>
      <c r="M126">
        <v>10009</v>
      </c>
      <c r="N126" t="s">
        <v>148</v>
      </c>
      <c r="O126" t="s">
        <v>1742</v>
      </c>
      <c r="P126" t="s">
        <v>46</v>
      </c>
      <c r="Q126" t="s">
        <v>75</v>
      </c>
      <c r="R126" t="s">
        <v>1743</v>
      </c>
      <c r="S126">
        <v>3050.3760000000002</v>
      </c>
      <c r="T126">
        <v>3</v>
      </c>
      <c r="U126">
        <v>0.2</v>
      </c>
      <c r="V126">
        <v>1143.8910000000001</v>
      </c>
    </row>
    <row r="127" spans="1:22" x14ac:dyDescent="0.3">
      <c r="A127">
        <v>8735</v>
      </c>
      <c r="B127" t="s">
        <v>10208</v>
      </c>
      <c r="C127">
        <v>2014</v>
      </c>
      <c r="D127" s="8">
        <v>41818</v>
      </c>
      <c r="E127" s="8">
        <v>41820</v>
      </c>
      <c r="F127" t="s">
        <v>23</v>
      </c>
      <c r="G127" t="s">
        <v>3884</v>
      </c>
      <c r="H127" t="s">
        <v>3885</v>
      </c>
      <c r="I127" t="s">
        <v>41</v>
      </c>
      <c r="J127" t="s">
        <v>27</v>
      </c>
      <c r="K127" t="s">
        <v>95</v>
      </c>
      <c r="L127" t="s">
        <v>96</v>
      </c>
      <c r="M127">
        <v>98105</v>
      </c>
      <c r="N127" t="s">
        <v>44</v>
      </c>
      <c r="O127" t="s">
        <v>907</v>
      </c>
      <c r="P127" t="s">
        <v>71</v>
      </c>
      <c r="Q127" t="s">
        <v>161</v>
      </c>
      <c r="R127" t="s">
        <v>908</v>
      </c>
      <c r="S127">
        <v>1287.45</v>
      </c>
      <c r="T127">
        <v>5</v>
      </c>
      <c r="U127">
        <v>0</v>
      </c>
      <c r="V127">
        <v>244.61549999999988</v>
      </c>
    </row>
    <row r="128" spans="1:22" x14ac:dyDescent="0.3">
      <c r="A128">
        <v>8734</v>
      </c>
      <c r="B128" t="s">
        <v>10208</v>
      </c>
      <c r="C128">
        <v>2014</v>
      </c>
      <c r="D128" s="8">
        <v>41818</v>
      </c>
      <c r="E128" s="8">
        <v>41820</v>
      </c>
      <c r="F128" t="s">
        <v>23</v>
      </c>
      <c r="G128" t="s">
        <v>3884</v>
      </c>
      <c r="H128" t="s">
        <v>3885</v>
      </c>
      <c r="I128" t="s">
        <v>41</v>
      </c>
      <c r="J128" t="s">
        <v>27</v>
      </c>
      <c r="K128" t="s">
        <v>95</v>
      </c>
      <c r="L128" t="s">
        <v>96</v>
      </c>
      <c r="M128">
        <v>98105</v>
      </c>
      <c r="N128" t="s">
        <v>44</v>
      </c>
      <c r="O128" t="s">
        <v>1748</v>
      </c>
      <c r="P128" t="s">
        <v>32</v>
      </c>
      <c r="Q128" t="s">
        <v>65</v>
      </c>
      <c r="R128" t="s">
        <v>1749</v>
      </c>
      <c r="S128">
        <v>126.30000000000001</v>
      </c>
      <c r="T128">
        <v>3</v>
      </c>
      <c r="U128">
        <v>0</v>
      </c>
      <c r="V128">
        <v>40.415999999999997</v>
      </c>
    </row>
    <row r="129" spans="1:22" x14ac:dyDescent="0.3">
      <c r="A129">
        <v>8733</v>
      </c>
      <c r="B129" t="s">
        <v>10208</v>
      </c>
      <c r="C129">
        <v>2014</v>
      </c>
      <c r="D129" s="8">
        <v>41818</v>
      </c>
      <c r="E129" s="8">
        <v>41820</v>
      </c>
      <c r="F129" t="s">
        <v>23</v>
      </c>
      <c r="G129" t="s">
        <v>3884</v>
      </c>
      <c r="H129" t="s">
        <v>3885</v>
      </c>
      <c r="I129" t="s">
        <v>41</v>
      </c>
      <c r="J129" t="s">
        <v>27</v>
      </c>
      <c r="K129" t="s">
        <v>95</v>
      </c>
      <c r="L129" t="s">
        <v>96</v>
      </c>
      <c r="M129">
        <v>98105</v>
      </c>
      <c r="N129" t="s">
        <v>44</v>
      </c>
      <c r="O129" t="s">
        <v>6175</v>
      </c>
      <c r="P129" t="s">
        <v>46</v>
      </c>
      <c r="Q129" t="s">
        <v>90</v>
      </c>
      <c r="R129" t="s">
        <v>6176</v>
      </c>
      <c r="S129">
        <v>19.440000000000001</v>
      </c>
      <c r="T129">
        <v>3</v>
      </c>
      <c r="U129">
        <v>0</v>
      </c>
      <c r="V129">
        <v>9.3312000000000008</v>
      </c>
    </row>
    <row r="130" spans="1:22" x14ac:dyDescent="0.3">
      <c r="A130">
        <v>8723</v>
      </c>
      <c r="B130" t="s">
        <v>10203</v>
      </c>
      <c r="C130">
        <v>2013</v>
      </c>
      <c r="D130" s="8">
        <v>41438</v>
      </c>
      <c r="E130" s="8">
        <v>41442</v>
      </c>
      <c r="F130" t="s">
        <v>23</v>
      </c>
      <c r="G130" t="s">
        <v>5151</v>
      </c>
      <c r="H130" t="s">
        <v>5152</v>
      </c>
      <c r="I130" t="s">
        <v>102</v>
      </c>
      <c r="J130" t="s">
        <v>27</v>
      </c>
      <c r="K130" t="s">
        <v>184</v>
      </c>
      <c r="L130" t="s">
        <v>104</v>
      </c>
      <c r="M130">
        <v>77070</v>
      </c>
      <c r="N130" t="s">
        <v>105</v>
      </c>
      <c r="O130" t="s">
        <v>177</v>
      </c>
      <c r="P130" t="s">
        <v>46</v>
      </c>
      <c r="Q130" t="s">
        <v>75</v>
      </c>
      <c r="R130" t="s">
        <v>178</v>
      </c>
      <c r="S130">
        <v>1.5239999999999996</v>
      </c>
      <c r="T130">
        <v>2</v>
      </c>
      <c r="U130">
        <v>0.8</v>
      </c>
      <c r="V130">
        <v>-2.6670000000000007</v>
      </c>
    </row>
    <row r="131" spans="1:22" x14ac:dyDescent="0.3">
      <c r="A131">
        <v>8722</v>
      </c>
      <c r="B131" t="s">
        <v>10203</v>
      </c>
      <c r="C131">
        <v>2013</v>
      </c>
      <c r="D131" s="8">
        <v>41438</v>
      </c>
      <c r="E131" s="8">
        <v>41442</v>
      </c>
      <c r="F131" t="s">
        <v>23</v>
      </c>
      <c r="G131" t="s">
        <v>5151</v>
      </c>
      <c r="H131" t="s">
        <v>5152</v>
      </c>
      <c r="I131" t="s">
        <v>102</v>
      </c>
      <c r="J131" t="s">
        <v>27</v>
      </c>
      <c r="K131" t="s">
        <v>184</v>
      </c>
      <c r="L131" t="s">
        <v>104</v>
      </c>
      <c r="M131">
        <v>77070</v>
      </c>
      <c r="N131" t="s">
        <v>105</v>
      </c>
      <c r="O131" t="s">
        <v>4772</v>
      </c>
      <c r="P131" t="s">
        <v>46</v>
      </c>
      <c r="Q131" t="s">
        <v>59</v>
      </c>
      <c r="R131" t="s">
        <v>186</v>
      </c>
      <c r="S131">
        <v>67.536000000000016</v>
      </c>
      <c r="T131">
        <v>9</v>
      </c>
      <c r="U131">
        <v>0.2</v>
      </c>
      <c r="V131">
        <v>6.7535999999999987</v>
      </c>
    </row>
    <row r="132" spans="1:22" x14ac:dyDescent="0.3">
      <c r="A132">
        <v>8721</v>
      </c>
      <c r="B132" t="s">
        <v>10203</v>
      </c>
      <c r="C132">
        <v>2013</v>
      </c>
      <c r="D132" s="8">
        <v>41438</v>
      </c>
      <c r="E132" s="8">
        <v>41442</v>
      </c>
      <c r="F132" t="s">
        <v>23</v>
      </c>
      <c r="G132" t="s">
        <v>5151</v>
      </c>
      <c r="H132" t="s">
        <v>5152</v>
      </c>
      <c r="I132" t="s">
        <v>102</v>
      </c>
      <c r="J132" t="s">
        <v>27</v>
      </c>
      <c r="K132" t="s">
        <v>184</v>
      </c>
      <c r="L132" t="s">
        <v>104</v>
      </c>
      <c r="M132">
        <v>77070</v>
      </c>
      <c r="N132" t="s">
        <v>105</v>
      </c>
      <c r="O132" t="s">
        <v>7267</v>
      </c>
      <c r="P132" t="s">
        <v>32</v>
      </c>
      <c r="Q132" t="s">
        <v>36</v>
      </c>
      <c r="R132" t="s">
        <v>7268</v>
      </c>
      <c r="S132">
        <v>379.37200000000001</v>
      </c>
      <c r="T132">
        <v>2</v>
      </c>
      <c r="U132">
        <v>0.3</v>
      </c>
      <c r="V132">
        <v>-119.23120000000003</v>
      </c>
    </row>
    <row r="133" spans="1:22" x14ac:dyDescent="0.3">
      <c r="A133">
        <v>8720</v>
      </c>
      <c r="B133" t="s">
        <v>10203</v>
      </c>
      <c r="C133">
        <v>2013</v>
      </c>
      <c r="D133" s="8">
        <v>41438</v>
      </c>
      <c r="E133" s="8">
        <v>41442</v>
      </c>
      <c r="F133" t="s">
        <v>23</v>
      </c>
      <c r="G133" t="s">
        <v>5151</v>
      </c>
      <c r="H133" t="s">
        <v>5152</v>
      </c>
      <c r="I133" t="s">
        <v>102</v>
      </c>
      <c r="J133" t="s">
        <v>27</v>
      </c>
      <c r="K133" t="s">
        <v>184</v>
      </c>
      <c r="L133" t="s">
        <v>104</v>
      </c>
      <c r="M133">
        <v>77070</v>
      </c>
      <c r="N133" t="s">
        <v>105</v>
      </c>
      <c r="O133" t="s">
        <v>7334</v>
      </c>
      <c r="P133" t="s">
        <v>46</v>
      </c>
      <c r="Q133" t="s">
        <v>90</v>
      </c>
      <c r="R133" t="s">
        <v>7335</v>
      </c>
      <c r="S133">
        <v>15.552000000000003</v>
      </c>
      <c r="T133">
        <v>3</v>
      </c>
      <c r="U133">
        <v>0.2</v>
      </c>
      <c r="V133">
        <v>5.6375999999999999</v>
      </c>
    </row>
    <row r="134" spans="1:22" x14ac:dyDescent="0.3">
      <c r="A134">
        <v>8719</v>
      </c>
      <c r="B134" t="s">
        <v>10203</v>
      </c>
      <c r="C134">
        <v>2013</v>
      </c>
      <c r="D134" s="8">
        <v>41438</v>
      </c>
      <c r="E134" s="8">
        <v>41442</v>
      </c>
      <c r="F134" t="s">
        <v>23</v>
      </c>
      <c r="G134" t="s">
        <v>5151</v>
      </c>
      <c r="H134" t="s">
        <v>5152</v>
      </c>
      <c r="I134" t="s">
        <v>102</v>
      </c>
      <c r="J134" t="s">
        <v>27</v>
      </c>
      <c r="K134" t="s">
        <v>184</v>
      </c>
      <c r="L134" t="s">
        <v>104</v>
      </c>
      <c r="M134">
        <v>77070</v>
      </c>
      <c r="N134" t="s">
        <v>105</v>
      </c>
      <c r="O134" t="s">
        <v>5170</v>
      </c>
      <c r="P134" t="s">
        <v>46</v>
      </c>
      <c r="Q134" t="s">
        <v>68</v>
      </c>
      <c r="R134" t="s">
        <v>5171</v>
      </c>
      <c r="S134">
        <v>11.264000000000001</v>
      </c>
      <c r="T134">
        <v>8</v>
      </c>
      <c r="U134">
        <v>0.2</v>
      </c>
      <c r="V134">
        <v>3.9423999999999997</v>
      </c>
    </row>
    <row r="135" spans="1:22" x14ac:dyDescent="0.3">
      <c r="A135">
        <v>8718</v>
      </c>
      <c r="B135" t="s">
        <v>10203</v>
      </c>
      <c r="C135">
        <v>2013</v>
      </c>
      <c r="D135" s="8">
        <v>41438</v>
      </c>
      <c r="E135" s="8">
        <v>41442</v>
      </c>
      <c r="F135" t="s">
        <v>23</v>
      </c>
      <c r="G135" t="s">
        <v>5151</v>
      </c>
      <c r="H135" t="s">
        <v>5152</v>
      </c>
      <c r="I135" t="s">
        <v>102</v>
      </c>
      <c r="J135" t="s">
        <v>27</v>
      </c>
      <c r="K135" t="s">
        <v>184</v>
      </c>
      <c r="L135" t="s">
        <v>104</v>
      </c>
      <c r="M135">
        <v>77070</v>
      </c>
      <c r="N135" t="s">
        <v>105</v>
      </c>
      <c r="O135" t="s">
        <v>2722</v>
      </c>
      <c r="P135" t="s">
        <v>32</v>
      </c>
      <c r="Q135" t="s">
        <v>65</v>
      </c>
      <c r="R135" t="s">
        <v>2723</v>
      </c>
      <c r="S135">
        <v>6.9840000000000009</v>
      </c>
      <c r="T135">
        <v>2</v>
      </c>
      <c r="U135">
        <v>0.6</v>
      </c>
      <c r="V135">
        <v>-4.5396000000000019</v>
      </c>
    </row>
    <row r="136" spans="1:22" x14ac:dyDescent="0.3">
      <c r="A136">
        <v>8717</v>
      </c>
      <c r="B136" t="s">
        <v>10203</v>
      </c>
      <c r="C136">
        <v>2013</v>
      </c>
      <c r="D136" s="8">
        <v>41438</v>
      </c>
      <c r="E136" s="8">
        <v>41442</v>
      </c>
      <c r="F136" t="s">
        <v>23</v>
      </c>
      <c r="G136" t="s">
        <v>5151</v>
      </c>
      <c r="H136" t="s">
        <v>5152</v>
      </c>
      <c r="I136" t="s">
        <v>102</v>
      </c>
      <c r="J136" t="s">
        <v>27</v>
      </c>
      <c r="K136" t="s">
        <v>184</v>
      </c>
      <c r="L136" t="s">
        <v>104</v>
      </c>
      <c r="M136">
        <v>77070</v>
      </c>
      <c r="N136" t="s">
        <v>105</v>
      </c>
      <c r="O136" t="s">
        <v>5944</v>
      </c>
      <c r="P136" t="s">
        <v>46</v>
      </c>
      <c r="Q136" t="s">
        <v>78</v>
      </c>
      <c r="R136" t="s">
        <v>5945</v>
      </c>
      <c r="S136">
        <v>64.383999999999986</v>
      </c>
      <c r="T136">
        <v>4</v>
      </c>
      <c r="U136">
        <v>0.8</v>
      </c>
      <c r="V136">
        <v>-160.96</v>
      </c>
    </row>
    <row r="137" spans="1:22" x14ac:dyDescent="0.3">
      <c r="A137">
        <v>8703</v>
      </c>
      <c r="B137" t="s">
        <v>10190</v>
      </c>
      <c r="C137">
        <v>2014</v>
      </c>
      <c r="D137" s="8">
        <v>41806</v>
      </c>
      <c r="E137" s="8">
        <v>41811</v>
      </c>
      <c r="F137" t="s">
        <v>50</v>
      </c>
      <c r="G137" t="s">
        <v>1143</v>
      </c>
      <c r="H137" t="s">
        <v>1144</v>
      </c>
      <c r="I137" t="s">
        <v>41</v>
      </c>
      <c r="J137" t="s">
        <v>27</v>
      </c>
      <c r="K137" t="s">
        <v>5661</v>
      </c>
      <c r="L137" t="s">
        <v>335</v>
      </c>
      <c r="M137">
        <v>37211</v>
      </c>
      <c r="N137" t="s">
        <v>30</v>
      </c>
      <c r="O137" t="s">
        <v>10191</v>
      </c>
      <c r="P137" t="s">
        <v>46</v>
      </c>
      <c r="Q137" t="s">
        <v>90</v>
      </c>
      <c r="R137" t="s">
        <v>10192</v>
      </c>
      <c r="S137">
        <v>91.360000000000014</v>
      </c>
      <c r="T137">
        <v>5</v>
      </c>
      <c r="U137">
        <v>0.2</v>
      </c>
      <c r="V137">
        <v>29.691999999999993</v>
      </c>
    </row>
    <row r="138" spans="1:22" x14ac:dyDescent="0.3">
      <c r="A138">
        <v>8702</v>
      </c>
      <c r="B138" t="s">
        <v>10190</v>
      </c>
      <c r="C138">
        <v>2014</v>
      </c>
      <c r="D138" s="8">
        <v>41806</v>
      </c>
      <c r="E138" s="8">
        <v>41811</v>
      </c>
      <c r="F138" t="s">
        <v>50</v>
      </c>
      <c r="G138" t="s">
        <v>1143</v>
      </c>
      <c r="H138" t="s">
        <v>1144</v>
      </c>
      <c r="I138" t="s">
        <v>41</v>
      </c>
      <c r="J138" t="s">
        <v>27</v>
      </c>
      <c r="K138" t="s">
        <v>5661</v>
      </c>
      <c r="L138" t="s">
        <v>335</v>
      </c>
      <c r="M138">
        <v>37211</v>
      </c>
      <c r="N138" t="s">
        <v>30</v>
      </c>
      <c r="O138" t="s">
        <v>2011</v>
      </c>
      <c r="P138" t="s">
        <v>46</v>
      </c>
      <c r="Q138" t="s">
        <v>59</v>
      </c>
      <c r="R138" t="s">
        <v>2012</v>
      </c>
      <c r="S138">
        <v>142.77600000000001</v>
      </c>
      <c r="T138">
        <v>1</v>
      </c>
      <c r="U138">
        <v>0.2</v>
      </c>
      <c r="V138">
        <v>17.84699999999998</v>
      </c>
    </row>
    <row r="139" spans="1:22" x14ac:dyDescent="0.3">
      <c r="A139">
        <v>8701</v>
      </c>
      <c r="B139" t="s">
        <v>10190</v>
      </c>
      <c r="C139">
        <v>2014</v>
      </c>
      <c r="D139" s="8">
        <v>41806</v>
      </c>
      <c r="E139" s="8">
        <v>41811</v>
      </c>
      <c r="F139" t="s">
        <v>50</v>
      </c>
      <c r="G139" t="s">
        <v>1143</v>
      </c>
      <c r="H139" t="s">
        <v>1144</v>
      </c>
      <c r="I139" t="s">
        <v>41</v>
      </c>
      <c r="J139" t="s">
        <v>27</v>
      </c>
      <c r="K139" t="s">
        <v>5661</v>
      </c>
      <c r="L139" t="s">
        <v>335</v>
      </c>
      <c r="M139">
        <v>37211</v>
      </c>
      <c r="N139" t="s">
        <v>30</v>
      </c>
      <c r="O139" t="s">
        <v>1428</v>
      </c>
      <c r="P139" t="s">
        <v>46</v>
      </c>
      <c r="Q139" t="s">
        <v>78</v>
      </c>
      <c r="R139" t="s">
        <v>186</v>
      </c>
      <c r="S139">
        <v>76.608000000000004</v>
      </c>
      <c r="T139">
        <v>8</v>
      </c>
      <c r="U139">
        <v>0.2</v>
      </c>
      <c r="V139">
        <v>6.7031999999999954</v>
      </c>
    </row>
    <row r="140" spans="1:22" x14ac:dyDescent="0.3">
      <c r="A140">
        <v>8700</v>
      </c>
      <c r="B140" t="s">
        <v>10190</v>
      </c>
      <c r="C140">
        <v>2014</v>
      </c>
      <c r="D140" s="8">
        <v>41806</v>
      </c>
      <c r="E140" s="8">
        <v>41811</v>
      </c>
      <c r="F140" t="s">
        <v>50</v>
      </c>
      <c r="G140" t="s">
        <v>1143</v>
      </c>
      <c r="H140" t="s">
        <v>1144</v>
      </c>
      <c r="I140" t="s">
        <v>41</v>
      </c>
      <c r="J140" t="s">
        <v>27</v>
      </c>
      <c r="K140" t="s">
        <v>5661</v>
      </c>
      <c r="L140" t="s">
        <v>335</v>
      </c>
      <c r="M140">
        <v>37211</v>
      </c>
      <c r="N140" t="s">
        <v>30</v>
      </c>
      <c r="O140" t="s">
        <v>2951</v>
      </c>
      <c r="P140" t="s">
        <v>71</v>
      </c>
      <c r="Q140" t="s">
        <v>72</v>
      </c>
      <c r="R140" t="s">
        <v>2952</v>
      </c>
      <c r="S140">
        <v>2239.9360000000001</v>
      </c>
      <c r="T140">
        <v>8</v>
      </c>
      <c r="U140">
        <v>0.2</v>
      </c>
      <c r="V140">
        <v>223.99360000000013</v>
      </c>
    </row>
    <row r="141" spans="1:22" x14ac:dyDescent="0.3">
      <c r="A141">
        <v>8699</v>
      </c>
      <c r="B141" t="s">
        <v>10190</v>
      </c>
      <c r="C141">
        <v>2014</v>
      </c>
      <c r="D141" s="8">
        <v>41806</v>
      </c>
      <c r="E141" s="8">
        <v>41811</v>
      </c>
      <c r="F141" t="s">
        <v>50</v>
      </c>
      <c r="G141" t="s">
        <v>1143</v>
      </c>
      <c r="H141" t="s">
        <v>1144</v>
      </c>
      <c r="I141" t="s">
        <v>41</v>
      </c>
      <c r="J141" t="s">
        <v>27</v>
      </c>
      <c r="K141" t="s">
        <v>5661</v>
      </c>
      <c r="L141" t="s">
        <v>335</v>
      </c>
      <c r="M141">
        <v>37211</v>
      </c>
      <c r="N141" t="s">
        <v>30</v>
      </c>
      <c r="O141" t="s">
        <v>6562</v>
      </c>
      <c r="P141" t="s">
        <v>32</v>
      </c>
      <c r="Q141" t="s">
        <v>56</v>
      </c>
      <c r="R141" t="s">
        <v>6563</v>
      </c>
      <c r="S141">
        <v>120.96</v>
      </c>
      <c r="T141">
        <v>2</v>
      </c>
      <c r="U141">
        <v>0.4</v>
      </c>
      <c r="V141">
        <v>-28.224000000000004</v>
      </c>
    </row>
    <row r="142" spans="1:22" x14ac:dyDescent="0.3">
      <c r="A142">
        <v>8698</v>
      </c>
      <c r="B142" t="s">
        <v>10190</v>
      </c>
      <c r="C142">
        <v>2014</v>
      </c>
      <c r="D142" s="8">
        <v>41806</v>
      </c>
      <c r="E142" s="8">
        <v>41811</v>
      </c>
      <c r="F142" t="s">
        <v>50</v>
      </c>
      <c r="G142" t="s">
        <v>1143</v>
      </c>
      <c r="H142" t="s">
        <v>1144</v>
      </c>
      <c r="I142" t="s">
        <v>41</v>
      </c>
      <c r="J142" t="s">
        <v>27</v>
      </c>
      <c r="K142" t="s">
        <v>5661</v>
      </c>
      <c r="L142" t="s">
        <v>335</v>
      </c>
      <c r="M142">
        <v>37211</v>
      </c>
      <c r="N142" t="s">
        <v>30</v>
      </c>
      <c r="O142" t="s">
        <v>922</v>
      </c>
      <c r="P142" t="s">
        <v>32</v>
      </c>
      <c r="Q142" t="s">
        <v>65</v>
      </c>
      <c r="R142" t="s">
        <v>186</v>
      </c>
      <c r="S142">
        <v>31.168000000000003</v>
      </c>
      <c r="T142">
        <v>4</v>
      </c>
      <c r="U142">
        <v>0.2</v>
      </c>
      <c r="V142">
        <v>9.3504000000000005</v>
      </c>
    </row>
    <row r="143" spans="1:22" x14ac:dyDescent="0.3">
      <c r="A143">
        <v>8697</v>
      </c>
      <c r="B143" t="s">
        <v>10190</v>
      </c>
      <c r="C143">
        <v>2014</v>
      </c>
      <c r="D143" s="8">
        <v>41806</v>
      </c>
      <c r="E143" s="8">
        <v>41811</v>
      </c>
      <c r="F143" t="s">
        <v>50</v>
      </c>
      <c r="G143" t="s">
        <v>1143</v>
      </c>
      <c r="H143" t="s">
        <v>1144</v>
      </c>
      <c r="I143" t="s">
        <v>41</v>
      </c>
      <c r="J143" t="s">
        <v>27</v>
      </c>
      <c r="K143" t="s">
        <v>5661</v>
      </c>
      <c r="L143" t="s">
        <v>335</v>
      </c>
      <c r="M143">
        <v>37211</v>
      </c>
      <c r="N143" t="s">
        <v>30</v>
      </c>
      <c r="O143" t="s">
        <v>5200</v>
      </c>
      <c r="P143" t="s">
        <v>71</v>
      </c>
      <c r="Q143" t="s">
        <v>72</v>
      </c>
      <c r="R143" t="s">
        <v>5201</v>
      </c>
      <c r="S143">
        <v>239.976</v>
      </c>
      <c r="T143">
        <v>3</v>
      </c>
      <c r="U143">
        <v>0.2</v>
      </c>
      <c r="V143">
        <v>26.997299999999967</v>
      </c>
    </row>
    <row r="144" spans="1:22" x14ac:dyDescent="0.3">
      <c r="A144">
        <v>8689</v>
      </c>
      <c r="B144" t="s">
        <v>10184</v>
      </c>
      <c r="C144">
        <v>2013</v>
      </c>
      <c r="D144" s="8">
        <v>41452</v>
      </c>
      <c r="E144" s="8">
        <v>41452</v>
      </c>
      <c r="F144" t="s">
        <v>1290</v>
      </c>
      <c r="G144" t="s">
        <v>2822</v>
      </c>
      <c r="H144" t="s">
        <v>2823</v>
      </c>
      <c r="I144" t="s">
        <v>41</v>
      </c>
      <c r="J144" t="s">
        <v>27</v>
      </c>
      <c r="K144" t="s">
        <v>42</v>
      </c>
      <c r="L144" t="s">
        <v>43</v>
      </c>
      <c r="M144">
        <v>90036</v>
      </c>
      <c r="N144" t="s">
        <v>44</v>
      </c>
      <c r="O144" t="s">
        <v>3537</v>
      </c>
      <c r="P144" t="s">
        <v>46</v>
      </c>
      <c r="Q144" t="s">
        <v>90</v>
      </c>
      <c r="R144" t="s">
        <v>3538</v>
      </c>
      <c r="S144">
        <v>12.48</v>
      </c>
      <c r="T144">
        <v>2</v>
      </c>
      <c r="U144">
        <v>0</v>
      </c>
      <c r="V144">
        <v>5.6159999999999997</v>
      </c>
    </row>
    <row r="145" spans="1:22" x14ac:dyDescent="0.3">
      <c r="A145">
        <v>8688</v>
      </c>
      <c r="B145" t="s">
        <v>10184</v>
      </c>
      <c r="C145">
        <v>2013</v>
      </c>
      <c r="D145" s="8">
        <v>41452</v>
      </c>
      <c r="E145" s="8">
        <v>41452</v>
      </c>
      <c r="F145" t="s">
        <v>1290</v>
      </c>
      <c r="G145" t="s">
        <v>2822</v>
      </c>
      <c r="H145" t="s">
        <v>2823</v>
      </c>
      <c r="I145" t="s">
        <v>41</v>
      </c>
      <c r="J145" t="s">
        <v>27</v>
      </c>
      <c r="K145" t="s">
        <v>42</v>
      </c>
      <c r="L145" t="s">
        <v>43</v>
      </c>
      <c r="M145">
        <v>90036</v>
      </c>
      <c r="N145" t="s">
        <v>44</v>
      </c>
      <c r="O145" t="s">
        <v>1174</v>
      </c>
      <c r="P145" t="s">
        <v>46</v>
      </c>
      <c r="Q145" t="s">
        <v>269</v>
      </c>
      <c r="R145" t="s">
        <v>1175</v>
      </c>
      <c r="S145">
        <v>17.899999999999999</v>
      </c>
      <c r="T145">
        <v>5</v>
      </c>
      <c r="U145">
        <v>0</v>
      </c>
      <c r="V145">
        <v>8.9499999999999993</v>
      </c>
    </row>
    <row r="146" spans="1:22" x14ac:dyDescent="0.3">
      <c r="A146">
        <v>8687</v>
      </c>
      <c r="B146" t="s">
        <v>10184</v>
      </c>
      <c r="C146">
        <v>2013</v>
      </c>
      <c r="D146" s="8">
        <v>41452</v>
      </c>
      <c r="E146" s="8">
        <v>41452</v>
      </c>
      <c r="F146" t="s">
        <v>1290</v>
      </c>
      <c r="G146" t="s">
        <v>2822</v>
      </c>
      <c r="H146" t="s">
        <v>2823</v>
      </c>
      <c r="I146" t="s">
        <v>41</v>
      </c>
      <c r="J146" t="s">
        <v>27</v>
      </c>
      <c r="K146" t="s">
        <v>42</v>
      </c>
      <c r="L146" t="s">
        <v>43</v>
      </c>
      <c r="M146">
        <v>90036</v>
      </c>
      <c r="N146" t="s">
        <v>44</v>
      </c>
      <c r="O146" t="s">
        <v>1605</v>
      </c>
      <c r="P146" t="s">
        <v>46</v>
      </c>
      <c r="Q146" t="s">
        <v>578</v>
      </c>
      <c r="R146" t="s">
        <v>1606</v>
      </c>
      <c r="S146">
        <v>231.72</v>
      </c>
      <c r="T146">
        <v>2</v>
      </c>
      <c r="U146">
        <v>0</v>
      </c>
      <c r="V146">
        <v>11.585999999999984</v>
      </c>
    </row>
    <row r="147" spans="1:22" x14ac:dyDescent="0.3">
      <c r="A147">
        <v>8659</v>
      </c>
      <c r="B147" t="s">
        <v>10163</v>
      </c>
      <c r="C147">
        <v>2013</v>
      </c>
      <c r="D147" s="8">
        <v>41447</v>
      </c>
      <c r="E147" s="8">
        <v>41451</v>
      </c>
      <c r="F147" t="s">
        <v>50</v>
      </c>
      <c r="G147" t="s">
        <v>343</v>
      </c>
      <c r="H147" t="s">
        <v>344</v>
      </c>
      <c r="I147" t="s">
        <v>41</v>
      </c>
      <c r="J147" t="s">
        <v>27</v>
      </c>
      <c r="K147" t="s">
        <v>303</v>
      </c>
      <c r="L147" t="s">
        <v>211</v>
      </c>
      <c r="M147">
        <v>60623</v>
      </c>
      <c r="N147" t="s">
        <v>105</v>
      </c>
      <c r="O147" t="s">
        <v>3168</v>
      </c>
      <c r="P147" t="s">
        <v>46</v>
      </c>
      <c r="Q147" t="s">
        <v>75</v>
      </c>
      <c r="R147" t="s">
        <v>3169</v>
      </c>
      <c r="S147">
        <v>0.83599999999999974</v>
      </c>
      <c r="T147">
        <v>1</v>
      </c>
      <c r="U147">
        <v>0.8</v>
      </c>
      <c r="V147">
        <v>-1.3376000000000001</v>
      </c>
    </row>
    <row r="148" spans="1:22" x14ac:dyDescent="0.3">
      <c r="A148">
        <v>8611</v>
      </c>
      <c r="B148" t="s">
        <v>10137</v>
      </c>
      <c r="C148">
        <v>2011</v>
      </c>
      <c r="D148" s="8">
        <v>40698</v>
      </c>
      <c r="E148" s="8">
        <v>40703</v>
      </c>
      <c r="F148" t="s">
        <v>50</v>
      </c>
      <c r="G148" t="s">
        <v>5183</v>
      </c>
      <c r="H148" t="s">
        <v>5184</v>
      </c>
      <c r="I148" t="s">
        <v>26</v>
      </c>
      <c r="J148" t="s">
        <v>27</v>
      </c>
      <c r="K148" t="s">
        <v>266</v>
      </c>
      <c r="L148" t="s">
        <v>267</v>
      </c>
      <c r="M148">
        <v>10035</v>
      </c>
      <c r="N148" t="s">
        <v>148</v>
      </c>
      <c r="O148" t="s">
        <v>3027</v>
      </c>
      <c r="P148" t="s">
        <v>32</v>
      </c>
      <c r="Q148" t="s">
        <v>65</v>
      </c>
      <c r="R148" t="s">
        <v>3028</v>
      </c>
      <c r="S148">
        <v>13.96</v>
      </c>
      <c r="T148">
        <v>2</v>
      </c>
      <c r="U148">
        <v>0</v>
      </c>
      <c r="V148">
        <v>6.7008000000000001</v>
      </c>
    </row>
    <row r="149" spans="1:22" x14ac:dyDescent="0.3">
      <c r="A149">
        <v>8610</v>
      </c>
      <c r="B149" t="s">
        <v>10137</v>
      </c>
      <c r="C149">
        <v>2011</v>
      </c>
      <c r="D149" s="8">
        <v>40698</v>
      </c>
      <c r="E149" s="8">
        <v>40703</v>
      </c>
      <c r="F149" t="s">
        <v>50</v>
      </c>
      <c r="G149" t="s">
        <v>5183</v>
      </c>
      <c r="H149" t="s">
        <v>5184</v>
      </c>
      <c r="I149" t="s">
        <v>26</v>
      </c>
      <c r="J149" t="s">
        <v>27</v>
      </c>
      <c r="K149" t="s">
        <v>266</v>
      </c>
      <c r="L149" t="s">
        <v>267</v>
      </c>
      <c r="M149">
        <v>10035</v>
      </c>
      <c r="N149" t="s">
        <v>148</v>
      </c>
      <c r="O149" t="s">
        <v>2281</v>
      </c>
      <c r="P149" t="s">
        <v>32</v>
      </c>
      <c r="Q149" t="s">
        <v>33</v>
      </c>
      <c r="R149" t="s">
        <v>2282</v>
      </c>
      <c r="S149">
        <v>353.56799999999998</v>
      </c>
      <c r="T149">
        <v>2</v>
      </c>
      <c r="U149">
        <v>0.2</v>
      </c>
      <c r="V149">
        <v>-44.196000000000026</v>
      </c>
    </row>
    <row r="150" spans="1:22" x14ac:dyDescent="0.3">
      <c r="A150">
        <v>8609</v>
      </c>
      <c r="B150" t="s">
        <v>10137</v>
      </c>
      <c r="C150">
        <v>2011</v>
      </c>
      <c r="D150" s="8">
        <v>40698</v>
      </c>
      <c r="E150" s="8">
        <v>40703</v>
      </c>
      <c r="F150" t="s">
        <v>50</v>
      </c>
      <c r="G150" t="s">
        <v>5183</v>
      </c>
      <c r="H150" t="s">
        <v>5184</v>
      </c>
      <c r="I150" t="s">
        <v>26</v>
      </c>
      <c r="J150" t="s">
        <v>27</v>
      </c>
      <c r="K150" t="s">
        <v>266</v>
      </c>
      <c r="L150" t="s">
        <v>267</v>
      </c>
      <c r="M150">
        <v>10035</v>
      </c>
      <c r="N150" t="s">
        <v>148</v>
      </c>
      <c r="O150" t="s">
        <v>4091</v>
      </c>
      <c r="P150" t="s">
        <v>46</v>
      </c>
      <c r="Q150" t="s">
        <v>78</v>
      </c>
      <c r="R150" t="s">
        <v>4092</v>
      </c>
      <c r="S150">
        <v>15.56</v>
      </c>
      <c r="T150">
        <v>4</v>
      </c>
      <c r="U150">
        <v>0</v>
      </c>
      <c r="V150">
        <v>4.0456000000000003</v>
      </c>
    </row>
    <row r="151" spans="1:22" x14ac:dyDescent="0.3">
      <c r="A151">
        <v>8608</v>
      </c>
      <c r="B151" t="s">
        <v>10137</v>
      </c>
      <c r="C151">
        <v>2011</v>
      </c>
      <c r="D151" s="8">
        <v>40698</v>
      </c>
      <c r="E151" s="8">
        <v>40703</v>
      </c>
      <c r="F151" t="s">
        <v>50</v>
      </c>
      <c r="G151" t="s">
        <v>5183</v>
      </c>
      <c r="H151" t="s">
        <v>5184</v>
      </c>
      <c r="I151" t="s">
        <v>26</v>
      </c>
      <c r="J151" t="s">
        <v>27</v>
      </c>
      <c r="K151" t="s">
        <v>266</v>
      </c>
      <c r="L151" t="s">
        <v>267</v>
      </c>
      <c r="M151">
        <v>10035</v>
      </c>
      <c r="N151" t="s">
        <v>148</v>
      </c>
      <c r="O151" t="s">
        <v>4583</v>
      </c>
      <c r="P151" t="s">
        <v>32</v>
      </c>
      <c r="Q151" t="s">
        <v>65</v>
      </c>
      <c r="R151" t="s">
        <v>4584</v>
      </c>
      <c r="S151">
        <v>56.96</v>
      </c>
      <c r="T151">
        <v>2</v>
      </c>
      <c r="U151">
        <v>0</v>
      </c>
      <c r="V151">
        <v>21.075200000000002</v>
      </c>
    </row>
    <row r="152" spans="1:22" x14ac:dyDescent="0.3">
      <c r="A152">
        <v>8539</v>
      </c>
      <c r="B152" t="s">
        <v>10091</v>
      </c>
      <c r="C152">
        <v>2012</v>
      </c>
      <c r="D152" s="8">
        <v>41067</v>
      </c>
      <c r="E152" s="8">
        <v>41071</v>
      </c>
      <c r="F152" t="s">
        <v>50</v>
      </c>
      <c r="G152" t="s">
        <v>10092</v>
      </c>
      <c r="H152" t="s">
        <v>10093</v>
      </c>
      <c r="I152" t="s">
        <v>102</v>
      </c>
      <c r="J152" t="s">
        <v>27</v>
      </c>
      <c r="K152" t="s">
        <v>146</v>
      </c>
      <c r="L152" t="s">
        <v>147</v>
      </c>
      <c r="M152">
        <v>19143</v>
      </c>
      <c r="N152" t="s">
        <v>148</v>
      </c>
      <c r="O152" t="s">
        <v>5845</v>
      </c>
      <c r="P152" t="s">
        <v>46</v>
      </c>
      <c r="Q152" t="s">
        <v>68</v>
      </c>
      <c r="R152" t="s">
        <v>5846</v>
      </c>
      <c r="S152">
        <v>8.016</v>
      </c>
      <c r="T152">
        <v>3</v>
      </c>
      <c r="U152">
        <v>0.2</v>
      </c>
      <c r="V152">
        <v>1.0019999999999993</v>
      </c>
    </row>
    <row r="153" spans="1:22" x14ac:dyDescent="0.3">
      <c r="A153">
        <v>8538</v>
      </c>
      <c r="B153" t="s">
        <v>10091</v>
      </c>
      <c r="C153">
        <v>2012</v>
      </c>
      <c r="D153" s="8">
        <v>41067</v>
      </c>
      <c r="E153" s="8">
        <v>41071</v>
      </c>
      <c r="F153" t="s">
        <v>50</v>
      </c>
      <c r="G153" t="s">
        <v>10092</v>
      </c>
      <c r="H153" t="s">
        <v>10093</v>
      </c>
      <c r="I153" t="s">
        <v>102</v>
      </c>
      <c r="J153" t="s">
        <v>27</v>
      </c>
      <c r="K153" t="s">
        <v>146</v>
      </c>
      <c r="L153" t="s">
        <v>147</v>
      </c>
      <c r="M153">
        <v>19143</v>
      </c>
      <c r="N153" t="s">
        <v>148</v>
      </c>
      <c r="O153" t="s">
        <v>6744</v>
      </c>
      <c r="P153" t="s">
        <v>46</v>
      </c>
      <c r="Q153" t="s">
        <v>90</v>
      </c>
      <c r="R153" t="s">
        <v>6745</v>
      </c>
      <c r="S153">
        <v>25.920000000000005</v>
      </c>
      <c r="T153">
        <v>5</v>
      </c>
      <c r="U153">
        <v>0.2</v>
      </c>
      <c r="V153">
        <v>9.0719999999999992</v>
      </c>
    </row>
    <row r="154" spans="1:22" x14ac:dyDescent="0.3">
      <c r="A154">
        <v>8537</v>
      </c>
      <c r="B154" t="s">
        <v>10091</v>
      </c>
      <c r="C154">
        <v>2012</v>
      </c>
      <c r="D154" s="8">
        <v>41067</v>
      </c>
      <c r="E154" s="8">
        <v>41071</v>
      </c>
      <c r="F154" t="s">
        <v>50</v>
      </c>
      <c r="G154" t="s">
        <v>10092</v>
      </c>
      <c r="H154" t="s">
        <v>10093</v>
      </c>
      <c r="I154" t="s">
        <v>102</v>
      </c>
      <c r="J154" t="s">
        <v>27</v>
      </c>
      <c r="K154" t="s">
        <v>146</v>
      </c>
      <c r="L154" t="s">
        <v>147</v>
      </c>
      <c r="M154">
        <v>19143</v>
      </c>
      <c r="N154" t="s">
        <v>148</v>
      </c>
      <c r="O154" t="s">
        <v>3074</v>
      </c>
      <c r="P154" t="s">
        <v>46</v>
      </c>
      <c r="Q154" t="s">
        <v>75</v>
      </c>
      <c r="R154" t="s">
        <v>3075</v>
      </c>
      <c r="S154">
        <v>18.312000000000001</v>
      </c>
      <c r="T154">
        <v>4</v>
      </c>
      <c r="U154">
        <v>0.7</v>
      </c>
      <c r="V154">
        <v>-12.207999999999995</v>
      </c>
    </row>
    <row r="155" spans="1:22" x14ac:dyDescent="0.3">
      <c r="A155">
        <v>8518</v>
      </c>
      <c r="B155" t="s">
        <v>10081</v>
      </c>
      <c r="C155">
        <v>2014</v>
      </c>
      <c r="D155" s="8">
        <v>41795</v>
      </c>
      <c r="E155" s="8">
        <v>41798</v>
      </c>
      <c r="F155" t="s">
        <v>23</v>
      </c>
      <c r="G155" t="s">
        <v>1660</v>
      </c>
      <c r="H155" t="s">
        <v>1661</v>
      </c>
      <c r="I155" t="s">
        <v>26</v>
      </c>
      <c r="J155" t="s">
        <v>27</v>
      </c>
      <c r="K155" t="s">
        <v>5906</v>
      </c>
      <c r="L155" t="s">
        <v>104</v>
      </c>
      <c r="M155">
        <v>75034</v>
      </c>
      <c r="N155" t="s">
        <v>105</v>
      </c>
      <c r="O155" t="s">
        <v>5363</v>
      </c>
      <c r="P155" t="s">
        <v>32</v>
      </c>
      <c r="Q155" t="s">
        <v>65</v>
      </c>
      <c r="R155" t="s">
        <v>5364</v>
      </c>
      <c r="S155">
        <v>30.336000000000006</v>
      </c>
      <c r="T155">
        <v>6</v>
      </c>
      <c r="U155">
        <v>0.6</v>
      </c>
      <c r="V155">
        <v>-17.443199999999997</v>
      </c>
    </row>
    <row r="156" spans="1:22" x14ac:dyDescent="0.3">
      <c r="A156">
        <v>8514</v>
      </c>
      <c r="B156" t="s">
        <v>10078</v>
      </c>
      <c r="C156">
        <v>2014</v>
      </c>
      <c r="D156" s="8">
        <v>41796</v>
      </c>
      <c r="E156" s="8">
        <v>41800</v>
      </c>
      <c r="F156" t="s">
        <v>50</v>
      </c>
      <c r="G156" t="s">
        <v>3094</v>
      </c>
      <c r="H156" t="s">
        <v>3095</v>
      </c>
      <c r="I156" t="s">
        <v>41</v>
      </c>
      <c r="J156" t="s">
        <v>27</v>
      </c>
      <c r="K156" t="s">
        <v>6051</v>
      </c>
      <c r="L156" t="s">
        <v>54</v>
      </c>
      <c r="M156">
        <v>32839</v>
      </c>
      <c r="N156" t="s">
        <v>30</v>
      </c>
      <c r="O156" t="s">
        <v>5264</v>
      </c>
      <c r="P156" t="s">
        <v>46</v>
      </c>
      <c r="Q156" t="s">
        <v>90</v>
      </c>
      <c r="R156" t="s">
        <v>5265</v>
      </c>
      <c r="S156">
        <v>20.736000000000004</v>
      </c>
      <c r="T156">
        <v>4</v>
      </c>
      <c r="U156">
        <v>0.2</v>
      </c>
      <c r="V156">
        <v>7.2576000000000001</v>
      </c>
    </row>
    <row r="157" spans="1:22" x14ac:dyDescent="0.3">
      <c r="A157">
        <v>8397</v>
      </c>
      <c r="B157" t="s">
        <v>10005</v>
      </c>
      <c r="C157">
        <v>2011</v>
      </c>
      <c r="D157" s="8">
        <v>40724</v>
      </c>
      <c r="E157" s="8">
        <v>40724</v>
      </c>
      <c r="F157" t="s">
        <v>1290</v>
      </c>
      <c r="G157" t="s">
        <v>3147</v>
      </c>
      <c r="H157" t="s">
        <v>3148</v>
      </c>
      <c r="I157" t="s">
        <v>26</v>
      </c>
      <c r="J157" t="s">
        <v>27</v>
      </c>
      <c r="K157" t="s">
        <v>521</v>
      </c>
      <c r="L157" t="s">
        <v>88</v>
      </c>
      <c r="M157">
        <v>28403</v>
      </c>
      <c r="N157" t="s">
        <v>30</v>
      </c>
      <c r="O157" t="s">
        <v>699</v>
      </c>
      <c r="P157" t="s">
        <v>46</v>
      </c>
      <c r="Q157" t="s">
        <v>90</v>
      </c>
      <c r="R157" t="s">
        <v>700</v>
      </c>
      <c r="S157">
        <v>310.68799999999999</v>
      </c>
      <c r="T157">
        <v>7</v>
      </c>
      <c r="U157">
        <v>0.2</v>
      </c>
      <c r="V157">
        <v>108.74079999999998</v>
      </c>
    </row>
    <row r="158" spans="1:22" x14ac:dyDescent="0.3">
      <c r="A158">
        <v>8370</v>
      </c>
      <c r="B158" t="s">
        <v>9984</v>
      </c>
      <c r="C158">
        <v>2013</v>
      </c>
      <c r="D158" s="8">
        <v>41437</v>
      </c>
      <c r="E158" s="8">
        <v>41442</v>
      </c>
      <c r="F158" t="s">
        <v>50</v>
      </c>
      <c r="G158" t="s">
        <v>2304</v>
      </c>
      <c r="H158" t="s">
        <v>2305</v>
      </c>
      <c r="I158" t="s">
        <v>26</v>
      </c>
      <c r="J158" t="s">
        <v>27</v>
      </c>
      <c r="K158" t="s">
        <v>42</v>
      </c>
      <c r="L158" t="s">
        <v>43</v>
      </c>
      <c r="M158">
        <v>90049</v>
      </c>
      <c r="N158" t="s">
        <v>44</v>
      </c>
      <c r="O158" t="s">
        <v>903</v>
      </c>
      <c r="P158" t="s">
        <v>32</v>
      </c>
      <c r="Q158" t="s">
        <v>56</v>
      </c>
      <c r="R158" t="s">
        <v>904</v>
      </c>
      <c r="S158">
        <v>902.71199999999999</v>
      </c>
      <c r="T158">
        <v>3</v>
      </c>
      <c r="U158">
        <v>0.2</v>
      </c>
      <c r="V158">
        <v>33.851700000000051</v>
      </c>
    </row>
    <row r="159" spans="1:22" x14ac:dyDescent="0.3">
      <c r="A159">
        <v>8342</v>
      </c>
      <c r="B159" t="s">
        <v>9970</v>
      </c>
      <c r="C159">
        <v>2014</v>
      </c>
      <c r="D159" s="8">
        <v>41802</v>
      </c>
      <c r="E159" s="8">
        <v>41805</v>
      </c>
      <c r="F159" t="s">
        <v>188</v>
      </c>
      <c r="G159" t="s">
        <v>125</v>
      </c>
      <c r="H159" t="s">
        <v>126</v>
      </c>
      <c r="I159" t="s">
        <v>26</v>
      </c>
      <c r="J159" t="s">
        <v>27</v>
      </c>
      <c r="K159" t="s">
        <v>42</v>
      </c>
      <c r="L159" t="s">
        <v>43</v>
      </c>
      <c r="M159">
        <v>90036</v>
      </c>
      <c r="N159" t="s">
        <v>44</v>
      </c>
      <c r="O159" t="s">
        <v>2195</v>
      </c>
      <c r="P159" t="s">
        <v>46</v>
      </c>
      <c r="Q159" t="s">
        <v>78</v>
      </c>
      <c r="R159" t="s">
        <v>2196</v>
      </c>
      <c r="S159">
        <v>61.44</v>
      </c>
      <c r="T159">
        <v>3</v>
      </c>
      <c r="U159">
        <v>0</v>
      </c>
      <c r="V159">
        <v>16.588799999999999</v>
      </c>
    </row>
    <row r="160" spans="1:22" x14ac:dyDescent="0.3">
      <c r="A160">
        <v>8276</v>
      </c>
      <c r="B160" t="s">
        <v>9929</v>
      </c>
      <c r="C160">
        <v>2012</v>
      </c>
      <c r="D160" s="8">
        <v>41086</v>
      </c>
      <c r="E160" s="8">
        <v>41090</v>
      </c>
      <c r="F160" t="s">
        <v>50</v>
      </c>
      <c r="G160" t="s">
        <v>7672</v>
      </c>
      <c r="H160" t="s">
        <v>7673</v>
      </c>
      <c r="I160" t="s">
        <v>102</v>
      </c>
      <c r="J160" t="s">
        <v>27</v>
      </c>
      <c r="K160" t="s">
        <v>1119</v>
      </c>
      <c r="L160" t="s">
        <v>498</v>
      </c>
      <c r="M160">
        <v>44107</v>
      </c>
      <c r="N160" t="s">
        <v>148</v>
      </c>
      <c r="O160" t="s">
        <v>451</v>
      </c>
      <c r="P160" t="s">
        <v>46</v>
      </c>
      <c r="Q160" t="s">
        <v>90</v>
      </c>
      <c r="R160" t="s">
        <v>452</v>
      </c>
      <c r="S160">
        <v>43.056000000000004</v>
      </c>
      <c r="T160">
        <v>9</v>
      </c>
      <c r="U160">
        <v>0.2</v>
      </c>
      <c r="V160">
        <v>15.607799999999999</v>
      </c>
    </row>
    <row r="161" spans="1:22" x14ac:dyDescent="0.3">
      <c r="A161">
        <v>8274</v>
      </c>
      <c r="B161" t="s">
        <v>9927</v>
      </c>
      <c r="C161">
        <v>2012</v>
      </c>
      <c r="D161" s="8">
        <v>41073</v>
      </c>
      <c r="E161" s="8">
        <v>41075</v>
      </c>
      <c r="F161" t="s">
        <v>23</v>
      </c>
      <c r="G161" t="s">
        <v>8233</v>
      </c>
      <c r="H161" t="s">
        <v>8234</v>
      </c>
      <c r="I161" t="s">
        <v>102</v>
      </c>
      <c r="J161" t="s">
        <v>27</v>
      </c>
      <c r="K161" t="s">
        <v>318</v>
      </c>
      <c r="L161" t="s">
        <v>498</v>
      </c>
      <c r="M161">
        <v>45503</v>
      </c>
      <c r="N161" t="s">
        <v>148</v>
      </c>
      <c r="O161" t="s">
        <v>3950</v>
      </c>
      <c r="P161" t="s">
        <v>46</v>
      </c>
      <c r="Q161" t="s">
        <v>68</v>
      </c>
      <c r="R161" t="s">
        <v>3951</v>
      </c>
      <c r="S161">
        <v>3.4240000000000004</v>
      </c>
      <c r="T161">
        <v>1</v>
      </c>
      <c r="U161">
        <v>0.2</v>
      </c>
      <c r="V161">
        <v>0.29960000000000009</v>
      </c>
    </row>
    <row r="162" spans="1:22" x14ac:dyDescent="0.3">
      <c r="A162">
        <v>8262</v>
      </c>
      <c r="B162" t="s">
        <v>9917</v>
      </c>
      <c r="C162">
        <v>2013</v>
      </c>
      <c r="D162" s="8">
        <v>41452</v>
      </c>
      <c r="E162" s="8">
        <v>41452</v>
      </c>
      <c r="F162" t="s">
        <v>1290</v>
      </c>
      <c r="G162" t="s">
        <v>3155</v>
      </c>
      <c r="H162" t="s">
        <v>3156</v>
      </c>
      <c r="I162" t="s">
        <v>102</v>
      </c>
      <c r="J162" t="s">
        <v>27</v>
      </c>
      <c r="K162" t="s">
        <v>566</v>
      </c>
      <c r="L162" t="s">
        <v>238</v>
      </c>
      <c r="M162">
        <v>48066</v>
      </c>
      <c r="N162" t="s">
        <v>105</v>
      </c>
      <c r="O162" t="s">
        <v>5557</v>
      </c>
      <c r="P162" t="s">
        <v>46</v>
      </c>
      <c r="Q162" t="s">
        <v>59</v>
      </c>
      <c r="R162" t="s">
        <v>5558</v>
      </c>
      <c r="S162">
        <v>171.04</v>
      </c>
      <c r="T162">
        <v>4</v>
      </c>
      <c r="U162">
        <v>0</v>
      </c>
      <c r="V162">
        <v>44.470399999999998</v>
      </c>
    </row>
    <row r="163" spans="1:22" x14ac:dyDescent="0.3">
      <c r="A163">
        <v>8261</v>
      </c>
      <c r="B163" t="s">
        <v>9917</v>
      </c>
      <c r="C163">
        <v>2013</v>
      </c>
      <c r="D163" s="8">
        <v>41452</v>
      </c>
      <c r="E163" s="8">
        <v>41452</v>
      </c>
      <c r="F163" t="s">
        <v>1290</v>
      </c>
      <c r="G163" t="s">
        <v>3155</v>
      </c>
      <c r="H163" t="s">
        <v>3156</v>
      </c>
      <c r="I163" t="s">
        <v>102</v>
      </c>
      <c r="J163" t="s">
        <v>27</v>
      </c>
      <c r="K163" t="s">
        <v>566</v>
      </c>
      <c r="L163" t="s">
        <v>238</v>
      </c>
      <c r="M163">
        <v>48066</v>
      </c>
      <c r="N163" t="s">
        <v>105</v>
      </c>
      <c r="O163" t="s">
        <v>1522</v>
      </c>
      <c r="P163" t="s">
        <v>46</v>
      </c>
      <c r="Q163" t="s">
        <v>75</v>
      </c>
      <c r="R163" t="s">
        <v>1523</v>
      </c>
      <c r="S163">
        <v>8.02</v>
      </c>
      <c r="T163">
        <v>1</v>
      </c>
      <c r="U163">
        <v>0</v>
      </c>
      <c r="V163">
        <v>3.7693999999999992</v>
      </c>
    </row>
    <row r="164" spans="1:22" x14ac:dyDescent="0.3">
      <c r="A164">
        <v>8260</v>
      </c>
      <c r="B164" t="s">
        <v>9917</v>
      </c>
      <c r="C164">
        <v>2013</v>
      </c>
      <c r="D164" s="8">
        <v>41452</v>
      </c>
      <c r="E164" s="8">
        <v>41452</v>
      </c>
      <c r="F164" t="s">
        <v>1290</v>
      </c>
      <c r="G164" t="s">
        <v>3155</v>
      </c>
      <c r="H164" t="s">
        <v>3156</v>
      </c>
      <c r="I164" t="s">
        <v>102</v>
      </c>
      <c r="J164" t="s">
        <v>27</v>
      </c>
      <c r="K164" t="s">
        <v>566</v>
      </c>
      <c r="L164" t="s">
        <v>238</v>
      </c>
      <c r="M164">
        <v>48066</v>
      </c>
      <c r="N164" t="s">
        <v>105</v>
      </c>
      <c r="O164" t="s">
        <v>1730</v>
      </c>
      <c r="P164" t="s">
        <v>46</v>
      </c>
      <c r="Q164" t="s">
        <v>90</v>
      </c>
      <c r="R164" t="s">
        <v>1731</v>
      </c>
      <c r="S164">
        <v>368.91</v>
      </c>
      <c r="T164">
        <v>9</v>
      </c>
      <c r="U164">
        <v>0</v>
      </c>
      <c r="V164">
        <v>180.76590000000002</v>
      </c>
    </row>
    <row r="165" spans="1:22" x14ac:dyDescent="0.3">
      <c r="A165">
        <v>8225</v>
      </c>
      <c r="B165" t="s">
        <v>9903</v>
      </c>
      <c r="C165">
        <v>2013</v>
      </c>
      <c r="D165" s="8">
        <v>41438</v>
      </c>
      <c r="E165" s="8">
        <v>41442</v>
      </c>
      <c r="F165" t="s">
        <v>50</v>
      </c>
      <c r="G165" t="s">
        <v>895</v>
      </c>
      <c r="H165" t="s">
        <v>896</v>
      </c>
      <c r="I165" t="s">
        <v>41</v>
      </c>
      <c r="J165" t="s">
        <v>27</v>
      </c>
      <c r="K165" t="s">
        <v>602</v>
      </c>
      <c r="L165" t="s">
        <v>43</v>
      </c>
      <c r="M165">
        <v>91104</v>
      </c>
      <c r="N165" t="s">
        <v>44</v>
      </c>
      <c r="O165" t="s">
        <v>5987</v>
      </c>
      <c r="P165" t="s">
        <v>46</v>
      </c>
      <c r="Q165" t="s">
        <v>90</v>
      </c>
      <c r="R165" t="s">
        <v>5988</v>
      </c>
      <c r="S165">
        <v>12.96</v>
      </c>
      <c r="T165">
        <v>2</v>
      </c>
      <c r="U165">
        <v>0</v>
      </c>
      <c r="V165">
        <v>6.2208000000000006</v>
      </c>
    </row>
    <row r="166" spans="1:22" x14ac:dyDescent="0.3">
      <c r="A166">
        <v>8224</v>
      </c>
      <c r="B166" t="s">
        <v>9903</v>
      </c>
      <c r="C166">
        <v>2013</v>
      </c>
      <c r="D166" s="8">
        <v>41438</v>
      </c>
      <c r="E166" s="8">
        <v>41442</v>
      </c>
      <c r="F166" t="s">
        <v>50</v>
      </c>
      <c r="G166" t="s">
        <v>895</v>
      </c>
      <c r="H166" t="s">
        <v>896</v>
      </c>
      <c r="I166" t="s">
        <v>41</v>
      </c>
      <c r="J166" t="s">
        <v>27</v>
      </c>
      <c r="K166" t="s">
        <v>602</v>
      </c>
      <c r="L166" t="s">
        <v>43</v>
      </c>
      <c r="M166">
        <v>91104</v>
      </c>
      <c r="N166" t="s">
        <v>44</v>
      </c>
      <c r="O166" t="s">
        <v>4705</v>
      </c>
      <c r="P166" t="s">
        <v>46</v>
      </c>
      <c r="Q166" t="s">
        <v>90</v>
      </c>
      <c r="R166" t="s">
        <v>4706</v>
      </c>
      <c r="S166">
        <v>185.88</v>
      </c>
      <c r="T166">
        <v>6</v>
      </c>
      <c r="U166">
        <v>0</v>
      </c>
      <c r="V166">
        <v>83.645999999999987</v>
      </c>
    </row>
    <row r="167" spans="1:22" x14ac:dyDescent="0.3">
      <c r="A167">
        <v>8148</v>
      </c>
      <c r="B167" t="s">
        <v>9856</v>
      </c>
      <c r="C167">
        <v>2014</v>
      </c>
      <c r="D167" s="8">
        <v>41800</v>
      </c>
      <c r="E167" s="8">
        <v>41805</v>
      </c>
      <c r="F167" t="s">
        <v>50</v>
      </c>
      <c r="G167" t="s">
        <v>1408</v>
      </c>
      <c r="H167" t="s">
        <v>1409</v>
      </c>
      <c r="I167" t="s">
        <v>26</v>
      </c>
      <c r="J167" t="s">
        <v>27</v>
      </c>
      <c r="K167" t="s">
        <v>1976</v>
      </c>
      <c r="L167" t="s">
        <v>319</v>
      </c>
      <c r="M167">
        <v>24153</v>
      </c>
      <c r="N167" t="s">
        <v>30</v>
      </c>
      <c r="O167" t="s">
        <v>185</v>
      </c>
      <c r="P167" t="s">
        <v>46</v>
      </c>
      <c r="Q167" t="s">
        <v>90</v>
      </c>
      <c r="R167" t="s">
        <v>186</v>
      </c>
      <c r="S167">
        <v>49.12</v>
      </c>
      <c r="T167">
        <v>4</v>
      </c>
      <c r="U167">
        <v>0</v>
      </c>
      <c r="V167">
        <v>23.086399999999998</v>
      </c>
    </row>
    <row r="168" spans="1:22" x14ac:dyDescent="0.3">
      <c r="A168">
        <v>8147</v>
      </c>
      <c r="B168" t="s">
        <v>9855</v>
      </c>
      <c r="C168">
        <v>2011</v>
      </c>
      <c r="D168" s="8">
        <v>40714</v>
      </c>
      <c r="E168" s="8">
        <v>40721</v>
      </c>
      <c r="F168" t="s">
        <v>50</v>
      </c>
      <c r="G168" t="s">
        <v>3998</v>
      </c>
      <c r="H168" t="s">
        <v>3999</v>
      </c>
      <c r="I168" t="s">
        <v>26</v>
      </c>
      <c r="J168" t="s">
        <v>27</v>
      </c>
      <c r="K168" t="s">
        <v>7527</v>
      </c>
      <c r="L168" t="s">
        <v>649</v>
      </c>
      <c r="M168">
        <v>73505</v>
      </c>
      <c r="N168" t="s">
        <v>105</v>
      </c>
      <c r="O168" t="s">
        <v>5170</v>
      </c>
      <c r="P168" t="s">
        <v>46</v>
      </c>
      <c r="Q168" t="s">
        <v>68</v>
      </c>
      <c r="R168" t="s">
        <v>5171</v>
      </c>
      <c r="S168">
        <v>3.52</v>
      </c>
      <c r="T168">
        <v>2</v>
      </c>
      <c r="U168">
        <v>0</v>
      </c>
      <c r="V168">
        <v>1.6896</v>
      </c>
    </row>
    <row r="169" spans="1:22" x14ac:dyDescent="0.3">
      <c r="A169">
        <v>8146</v>
      </c>
      <c r="B169" t="s">
        <v>9855</v>
      </c>
      <c r="C169">
        <v>2011</v>
      </c>
      <c r="D169" s="8">
        <v>40714</v>
      </c>
      <c r="E169" s="8">
        <v>40721</v>
      </c>
      <c r="F169" t="s">
        <v>50</v>
      </c>
      <c r="G169" t="s">
        <v>3998</v>
      </c>
      <c r="H169" t="s">
        <v>3999</v>
      </c>
      <c r="I169" t="s">
        <v>26</v>
      </c>
      <c r="J169" t="s">
        <v>27</v>
      </c>
      <c r="K169" t="s">
        <v>7527</v>
      </c>
      <c r="L169" t="s">
        <v>649</v>
      </c>
      <c r="M169">
        <v>73505</v>
      </c>
      <c r="N169" t="s">
        <v>105</v>
      </c>
      <c r="O169" t="s">
        <v>4613</v>
      </c>
      <c r="P169" t="s">
        <v>46</v>
      </c>
      <c r="Q169" t="s">
        <v>78</v>
      </c>
      <c r="R169" t="s">
        <v>4614</v>
      </c>
      <c r="S169">
        <v>471.90000000000003</v>
      </c>
      <c r="T169">
        <v>6</v>
      </c>
      <c r="U169">
        <v>0</v>
      </c>
      <c r="V169">
        <v>155.72699999999998</v>
      </c>
    </row>
    <row r="170" spans="1:22" x14ac:dyDescent="0.3">
      <c r="A170">
        <v>8079</v>
      </c>
      <c r="B170" t="s">
        <v>9812</v>
      </c>
      <c r="C170">
        <v>2012</v>
      </c>
      <c r="D170" s="8">
        <v>41083</v>
      </c>
      <c r="E170" s="8">
        <v>41089</v>
      </c>
      <c r="F170" t="s">
        <v>50</v>
      </c>
      <c r="G170" t="s">
        <v>5044</v>
      </c>
      <c r="H170" t="s">
        <v>5045</v>
      </c>
      <c r="I170" t="s">
        <v>41</v>
      </c>
      <c r="J170" t="s">
        <v>27</v>
      </c>
      <c r="K170" t="s">
        <v>9813</v>
      </c>
      <c r="L170" t="s">
        <v>1272</v>
      </c>
      <c r="M170">
        <v>30344</v>
      </c>
      <c r="N170" t="s">
        <v>30</v>
      </c>
      <c r="O170" t="s">
        <v>5651</v>
      </c>
      <c r="P170" t="s">
        <v>71</v>
      </c>
      <c r="Q170" t="s">
        <v>161</v>
      </c>
      <c r="R170" t="s">
        <v>5652</v>
      </c>
      <c r="S170">
        <v>75</v>
      </c>
      <c r="T170">
        <v>3</v>
      </c>
      <c r="U170">
        <v>0</v>
      </c>
      <c r="V170">
        <v>18</v>
      </c>
    </row>
    <row r="171" spans="1:22" x14ac:dyDescent="0.3">
      <c r="A171">
        <v>8078</v>
      </c>
      <c r="B171" t="s">
        <v>9812</v>
      </c>
      <c r="C171">
        <v>2012</v>
      </c>
      <c r="D171" s="8">
        <v>41083</v>
      </c>
      <c r="E171" s="8">
        <v>41089</v>
      </c>
      <c r="F171" t="s">
        <v>50</v>
      </c>
      <c r="G171" t="s">
        <v>5044</v>
      </c>
      <c r="H171" t="s">
        <v>5045</v>
      </c>
      <c r="I171" t="s">
        <v>41</v>
      </c>
      <c r="J171" t="s">
        <v>27</v>
      </c>
      <c r="K171" t="s">
        <v>9813</v>
      </c>
      <c r="L171" t="s">
        <v>1272</v>
      </c>
      <c r="M171">
        <v>30344</v>
      </c>
      <c r="N171" t="s">
        <v>30</v>
      </c>
      <c r="O171" t="s">
        <v>3477</v>
      </c>
      <c r="P171" t="s">
        <v>46</v>
      </c>
      <c r="Q171" t="s">
        <v>75</v>
      </c>
      <c r="R171" t="s">
        <v>3478</v>
      </c>
      <c r="S171">
        <v>165.98</v>
      </c>
      <c r="T171">
        <v>1</v>
      </c>
      <c r="U171">
        <v>0</v>
      </c>
      <c r="V171">
        <v>74.690999999999988</v>
      </c>
    </row>
    <row r="172" spans="1:22" x14ac:dyDescent="0.3">
      <c r="A172">
        <v>8077</v>
      </c>
      <c r="B172" t="s">
        <v>9812</v>
      </c>
      <c r="C172">
        <v>2012</v>
      </c>
      <c r="D172" s="8">
        <v>41083</v>
      </c>
      <c r="E172" s="8">
        <v>41089</v>
      </c>
      <c r="F172" t="s">
        <v>50</v>
      </c>
      <c r="G172" t="s">
        <v>5044</v>
      </c>
      <c r="H172" t="s">
        <v>5045</v>
      </c>
      <c r="I172" t="s">
        <v>41</v>
      </c>
      <c r="J172" t="s">
        <v>27</v>
      </c>
      <c r="K172" t="s">
        <v>9813</v>
      </c>
      <c r="L172" t="s">
        <v>1272</v>
      </c>
      <c r="M172">
        <v>30344</v>
      </c>
      <c r="N172" t="s">
        <v>30</v>
      </c>
      <c r="O172" t="s">
        <v>2522</v>
      </c>
      <c r="P172" t="s">
        <v>32</v>
      </c>
      <c r="Q172" t="s">
        <v>65</v>
      </c>
      <c r="R172" t="s">
        <v>2523</v>
      </c>
      <c r="S172">
        <v>27.42</v>
      </c>
      <c r="T172">
        <v>3</v>
      </c>
      <c r="U172">
        <v>0</v>
      </c>
      <c r="V172">
        <v>9.3227999999999991</v>
      </c>
    </row>
    <row r="173" spans="1:22" x14ac:dyDescent="0.3">
      <c r="A173">
        <v>8036</v>
      </c>
      <c r="B173" t="s">
        <v>9791</v>
      </c>
      <c r="C173">
        <v>2012</v>
      </c>
      <c r="D173" s="8">
        <v>41085</v>
      </c>
      <c r="E173" s="8">
        <v>41088</v>
      </c>
      <c r="F173" t="s">
        <v>188</v>
      </c>
      <c r="G173" t="s">
        <v>5248</v>
      </c>
      <c r="H173" t="s">
        <v>5249</v>
      </c>
      <c r="I173" t="s">
        <v>26</v>
      </c>
      <c r="J173" t="s">
        <v>27</v>
      </c>
      <c r="K173" t="s">
        <v>184</v>
      </c>
      <c r="L173" t="s">
        <v>104</v>
      </c>
      <c r="M173">
        <v>77041</v>
      </c>
      <c r="N173" t="s">
        <v>105</v>
      </c>
      <c r="O173" t="s">
        <v>2918</v>
      </c>
      <c r="P173" t="s">
        <v>46</v>
      </c>
      <c r="Q173" t="s">
        <v>47</v>
      </c>
      <c r="R173" t="s">
        <v>2919</v>
      </c>
      <c r="S173">
        <v>4.6079999999999997</v>
      </c>
      <c r="T173">
        <v>2</v>
      </c>
      <c r="U173">
        <v>0.2</v>
      </c>
      <c r="V173">
        <v>1.6704000000000001</v>
      </c>
    </row>
    <row r="174" spans="1:22" x14ac:dyDescent="0.3">
      <c r="A174">
        <v>8035</v>
      </c>
      <c r="B174" t="s">
        <v>9791</v>
      </c>
      <c r="C174">
        <v>2012</v>
      </c>
      <c r="D174" s="8">
        <v>41085</v>
      </c>
      <c r="E174" s="8">
        <v>41088</v>
      </c>
      <c r="F174" t="s">
        <v>188</v>
      </c>
      <c r="G174" t="s">
        <v>5248</v>
      </c>
      <c r="H174" t="s">
        <v>5249</v>
      </c>
      <c r="I174" t="s">
        <v>26</v>
      </c>
      <c r="J174" t="s">
        <v>27</v>
      </c>
      <c r="K174" t="s">
        <v>184</v>
      </c>
      <c r="L174" t="s">
        <v>104</v>
      </c>
      <c r="M174">
        <v>77041</v>
      </c>
      <c r="N174" t="s">
        <v>105</v>
      </c>
      <c r="O174" t="s">
        <v>5684</v>
      </c>
      <c r="P174" t="s">
        <v>32</v>
      </c>
      <c r="Q174" t="s">
        <v>65</v>
      </c>
      <c r="R174" t="s">
        <v>5685</v>
      </c>
      <c r="S174">
        <v>75.384000000000015</v>
      </c>
      <c r="T174">
        <v>9</v>
      </c>
      <c r="U174">
        <v>0.6</v>
      </c>
      <c r="V174">
        <v>-20.730599999999995</v>
      </c>
    </row>
    <row r="175" spans="1:22" x14ac:dyDescent="0.3">
      <c r="A175">
        <v>8034</v>
      </c>
      <c r="B175" t="s">
        <v>9791</v>
      </c>
      <c r="C175">
        <v>2012</v>
      </c>
      <c r="D175" s="8">
        <v>41085</v>
      </c>
      <c r="E175" s="8">
        <v>41088</v>
      </c>
      <c r="F175" t="s">
        <v>188</v>
      </c>
      <c r="G175" t="s">
        <v>5248</v>
      </c>
      <c r="H175" t="s">
        <v>5249</v>
      </c>
      <c r="I175" t="s">
        <v>26</v>
      </c>
      <c r="J175" t="s">
        <v>27</v>
      </c>
      <c r="K175" t="s">
        <v>184</v>
      </c>
      <c r="L175" t="s">
        <v>104</v>
      </c>
      <c r="M175">
        <v>77041</v>
      </c>
      <c r="N175" t="s">
        <v>105</v>
      </c>
      <c r="O175" t="s">
        <v>7771</v>
      </c>
      <c r="P175" t="s">
        <v>46</v>
      </c>
      <c r="Q175" t="s">
        <v>75</v>
      </c>
      <c r="R175" t="s">
        <v>7772</v>
      </c>
      <c r="S175">
        <v>0.98399999999999976</v>
      </c>
      <c r="T175">
        <v>2</v>
      </c>
      <c r="U175">
        <v>0.8</v>
      </c>
      <c r="V175">
        <v>-1.476</v>
      </c>
    </row>
    <row r="176" spans="1:22" x14ac:dyDescent="0.3">
      <c r="A176">
        <v>8033</v>
      </c>
      <c r="B176" t="s">
        <v>9791</v>
      </c>
      <c r="C176">
        <v>2012</v>
      </c>
      <c r="D176" s="8">
        <v>41085</v>
      </c>
      <c r="E176" s="8">
        <v>41088</v>
      </c>
      <c r="F176" t="s">
        <v>188</v>
      </c>
      <c r="G176" t="s">
        <v>5248</v>
      </c>
      <c r="H176" t="s">
        <v>5249</v>
      </c>
      <c r="I176" t="s">
        <v>26</v>
      </c>
      <c r="J176" t="s">
        <v>27</v>
      </c>
      <c r="K176" t="s">
        <v>184</v>
      </c>
      <c r="L176" t="s">
        <v>104</v>
      </c>
      <c r="M176">
        <v>77041</v>
      </c>
      <c r="N176" t="s">
        <v>105</v>
      </c>
      <c r="O176" t="s">
        <v>2650</v>
      </c>
      <c r="P176" t="s">
        <v>46</v>
      </c>
      <c r="Q176" t="s">
        <v>90</v>
      </c>
      <c r="R176" t="s">
        <v>2651</v>
      </c>
      <c r="S176">
        <v>47.952000000000005</v>
      </c>
      <c r="T176">
        <v>3</v>
      </c>
      <c r="U176">
        <v>0.2</v>
      </c>
      <c r="V176">
        <v>16.183799999999998</v>
      </c>
    </row>
    <row r="177" spans="1:22" x14ac:dyDescent="0.3">
      <c r="A177">
        <v>8012</v>
      </c>
      <c r="B177" t="s">
        <v>9782</v>
      </c>
      <c r="C177">
        <v>2012</v>
      </c>
      <c r="D177" s="8">
        <v>41080</v>
      </c>
      <c r="E177" s="8">
        <v>41083</v>
      </c>
      <c r="F177" t="s">
        <v>188</v>
      </c>
      <c r="G177" t="s">
        <v>5224</v>
      </c>
      <c r="H177" t="s">
        <v>5225</v>
      </c>
      <c r="I177" t="s">
        <v>26</v>
      </c>
      <c r="J177" t="s">
        <v>27</v>
      </c>
      <c r="K177" t="s">
        <v>456</v>
      </c>
      <c r="L177" t="s">
        <v>457</v>
      </c>
      <c r="M177">
        <v>80013</v>
      </c>
      <c r="N177" t="s">
        <v>44</v>
      </c>
      <c r="O177" t="s">
        <v>9183</v>
      </c>
      <c r="P177" t="s">
        <v>71</v>
      </c>
      <c r="Q177" t="s">
        <v>72</v>
      </c>
      <c r="R177" t="s">
        <v>9184</v>
      </c>
      <c r="S177">
        <v>125.944</v>
      </c>
      <c r="T177">
        <v>7</v>
      </c>
      <c r="U177">
        <v>0.2</v>
      </c>
      <c r="V177">
        <v>15.742999999999984</v>
      </c>
    </row>
    <row r="178" spans="1:22" x14ac:dyDescent="0.3">
      <c r="A178">
        <v>7993</v>
      </c>
      <c r="B178" t="s">
        <v>9772</v>
      </c>
      <c r="C178">
        <v>2013</v>
      </c>
      <c r="D178" s="8">
        <v>41440</v>
      </c>
      <c r="E178" s="8">
        <v>41443</v>
      </c>
      <c r="F178" t="s">
        <v>188</v>
      </c>
      <c r="G178" t="s">
        <v>6893</v>
      </c>
      <c r="H178" t="s">
        <v>6894</v>
      </c>
      <c r="I178" t="s">
        <v>26</v>
      </c>
      <c r="J178" t="s">
        <v>27</v>
      </c>
      <c r="K178" t="s">
        <v>2917</v>
      </c>
      <c r="L178" t="s">
        <v>54</v>
      </c>
      <c r="M178">
        <v>33433</v>
      </c>
      <c r="N178" t="s">
        <v>30</v>
      </c>
      <c r="O178" t="s">
        <v>6872</v>
      </c>
      <c r="P178" t="s">
        <v>71</v>
      </c>
      <c r="Q178" t="s">
        <v>161</v>
      </c>
      <c r="R178" t="s">
        <v>6873</v>
      </c>
      <c r="S178">
        <v>18.463999999999999</v>
      </c>
      <c r="T178">
        <v>2</v>
      </c>
      <c r="U178">
        <v>0.2</v>
      </c>
      <c r="V178">
        <v>2.3079999999999998</v>
      </c>
    </row>
    <row r="179" spans="1:22" x14ac:dyDescent="0.3">
      <c r="A179">
        <v>7992</v>
      </c>
      <c r="B179" t="s">
        <v>9772</v>
      </c>
      <c r="C179">
        <v>2013</v>
      </c>
      <c r="D179" s="8">
        <v>41440</v>
      </c>
      <c r="E179" s="8">
        <v>41443</v>
      </c>
      <c r="F179" t="s">
        <v>188</v>
      </c>
      <c r="G179" t="s">
        <v>6893</v>
      </c>
      <c r="H179" t="s">
        <v>6894</v>
      </c>
      <c r="I179" t="s">
        <v>26</v>
      </c>
      <c r="J179" t="s">
        <v>27</v>
      </c>
      <c r="K179" t="s">
        <v>2917</v>
      </c>
      <c r="L179" t="s">
        <v>54</v>
      </c>
      <c r="M179">
        <v>33433</v>
      </c>
      <c r="N179" t="s">
        <v>30</v>
      </c>
      <c r="O179" t="s">
        <v>4801</v>
      </c>
      <c r="P179" t="s">
        <v>46</v>
      </c>
      <c r="Q179" t="s">
        <v>75</v>
      </c>
      <c r="R179" t="s">
        <v>4802</v>
      </c>
      <c r="S179">
        <v>39.936000000000007</v>
      </c>
      <c r="T179">
        <v>4</v>
      </c>
      <c r="U179">
        <v>0.7</v>
      </c>
      <c r="V179">
        <v>-26.623999999999995</v>
      </c>
    </row>
    <row r="180" spans="1:22" x14ac:dyDescent="0.3">
      <c r="A180">
        <v>7916</v>
      </c>
      <c r="B180" t="s">
        <v>9735</v>
      </c>
      <c r="C180">
        <v>2014</v>
      </c>
      <c r="D180" s="8">
        <v>41808</v>
      </c>
      <c r="E180" s="8">
        <v>41812</v>
      </c>
      <c r="F180" t="s">
        <v>50</v>
      </c>
      <c r="G180" t="s">
        <v>2146</v>
      </c>
      <c r="H180" t="s">
        <v>2147</v>
      </c>
      <c r="I180" t="s">
        <v>102</v>
      </c>
      <c r="J180" t="s">
        <v>27</v>
      </c>
      <c r="K180" t="s">
        <v>266</v>
      </c>
      <c r="L180" t="s">
        <v>267</v>
      </c>
      <c r="M180">
        <v>10024</v>
      </c>
      <c r="N180" t="s">
        <v>148</v>
      </c>
      <c r="O180" t="s">
        <v>8210</v>
      </c>
      <c r="P180" t="s">
        <v>71</v>
      </c>
      <c r="Q180" t="s">
        <v>161</v>
      </c>
      <c r="R180" t="s">
        <v>8211</v>
      </c>
      <c r="S180">
        <v>101.34</v>
      </c>
      <c r="T180">
        <v>3</v>
      </c>
      <c r="U180">
        <v>0</v>
      </c>
      <c r="V180">
        <v>8.1071999999999917</v>
      </c>
    </row>
    <row r="181" spans="1:22" x14ac:dyDescent="0.3">
      <c r="A181">
        <v>7915</v>
      </c>
      <c r="B181" t="s">
        <v>9735</v>
      </c>
      <c r="C181">
        <v>2014</v>
      </c>
      <c r="D181" s="8">
        <v>41808</v>
      </c>
      <c r="E181" s="8">
        <v>41812</v>
      </c>
      <c r="F181" t="s">
        <v>50</v>
      </c>
      <c r="G181" t="s">
        <v>2146</v>
      </c>
      <c r="H181" t="s">
        <v>2147</v>
      </c>
      <c r="I181" t="s">
        <v>102</v>
      </c>
      <c r="J181" t="s">
        <v>27</v>
      </c>
      <c r="K181" t="s">
        <v>266</v>
      </c>
      <c r="L181" t="s">
        <v>267</v>
      </c>
      <c r="M181">
        <v>10024</v>
      </c>
      <c r="N181" t="s">
        <v>148</v>
      </c>
      <c r="O181" t="s">
        <v>9736</v>
      </c>
      <c r="P181" t="s">
        <v>71</v>
      </c>
      <c r="Q181" t="s">
        <v>682</v>
      </c>
      <c r="R181" t="s">
        <v>9737</v>
      </c>
      <c r="S181">
        <v>3404.5</v>
      </c>
      <c r="T181">
        <v>5</v>
      </c>
      <c r="U181">
        <v>0</v>
      </c>
      <c r="V181">
        <v>1668.2049999999999</v>
      </c>
    </row>
    <row r="182" spans="1:22" x14ac:dyDescent="0.3">
      <c r="A182">
        <v>7897</v>
      </c>
      <c r="B182" t="s">
        <v>9725</v>
      </c>
      <c r="C182">
        <v>2014</v>
      </c>
      <c r="D182" s="8">
        <v>41812</v>
      </c>
      <c r="E182" s="8">
        <v>41816</v>
      </c>
      <c r="F182" t="s">
        <v>50</v>
      </c>
      <c r="G182" t="s">
        <v>2161</v>
      </c>
      <c r="H182" t="s">
        <v>2162</v>
      </c>
      <c r="I182" t="s">
        <v>102</v>
      </c>
      <c r="J182" t="s">
        <v>27</v>
      </c>
      <c r="K182" t="s">
        <v>5697</v>
      </c>
      <c r="L182" t="s">
        <v>9726</v>
      </c>
      <c r="M182">
        <v>26003</v>
      </c>
      <c r="N182" t="s">
        <v>148</v>
      </c>
      <c r="O182" t="s">
        <v>1251</v>
      </c>
      <c r="P182" t="s">
        <v>46</v>
      </c>
      <c r="Q182" t="s">
        <v>90</v>
      </c>
      <c r="R182" t="s">
        <v>1442</v>
      </c>
      <c r="S182">
        <v>447.84</v>
      </c>
      <c r="T182">
        <v>8</v>
      </c>
      <c r="U182">
        <v>0</v>
      </c>
      <c r="V182">
        <v>219.44159999999999</v>
      </c>
    </row>
    <row r="183" spans="1:22" x14ac:dyDescent="0.3">
      <c r="A183">
        <v>7896</v>
      </c>
      <c r="B183" t="s">
        <v>9725</v>
      </c>
      <c r="C183">
        <v>2014</v>
      </c>
      <c r="D183" s="8">
        <v>41812</v>
      </c>
      <c r="E183" s="8">
        <v>41816</v>
      </c>
      <c r="F183" t="s">
        <v>50</v>
      </c>
      <c r="G183" t="s">
        <v>2161</v>
      </c>
      <c r="H183" t="s">
        <v>2162</v>
      </c>
      <c r="I183" t="s">
        <v>102</v>
      </c>
      <c r="J183" t="s">
        <v>27</v>
      </c>
      <c r="K183" t="s">
        <v>5697</v>
      </c>
      <c r="L183" t="s">
        <v>9726</v>
      </c>
      <c r="M183">
        <v>26003</v>
      </c>
      <c r="N183" t="s">
        <v>148</v>
      </c>
      <c r="O183" t="s">
        <v>2913</v>
      </c>
      <c r="P183" t="s">
        <v>46</v>
      </c>
      <c r="Q183" t="s">
        <v>75</v>
      </c>
      <c r="R183" t="s">
        <v>2914</v>
      </c>
      <c r="S183">
        <v>6.24</v>
      </c>
      <c r="T183">
        <v>2</v>
      </c>
      <c r="U183">
        <v>0</v>
      </c>
      <c r="V183">
        <v>3.0575999999999999</v>
      </c>
    </row>
    <row r="184" spans="1:22" x14ac:dyDescent="0.3">
      <c r="A184">
        <v>7895</v>
      </c>
      <c r="B184" t="s">
        <v>9725</v>
      </c>
      <c r="C184">
        <v>2014</v>
      </c>
      <c r="D184" s="8">
        <v>41812</v>
      </c>
      <c r="E184" s="8">
        <v>41816</v>
      </c>
      <c r="F184" t="s">
        <v>50</v>
      </c>
      <c r="G184" t="s">
        <v>2161</v>
      </c>
      <c r="H184" t="s">
        <v>2162</v>
      </c>
      <c r="I184" t="s">
        <v>102</v>
      </c>
      <c r="J184" t="s">
        <v>27</v>
      </c>
      <c r="K184" t="s">
        <v>5697</v>
      </c>
      <c r="L184" t="s">
        <v>9726</v>
      </c>
      <c r="M184">
        <v>26003</v>
      </c>
      <c r="N184" t="s">
        <v>148</v>
      </c>
      <c r="O184" t="s">
        <v>414</v>
      </c>
      <c r="P184" t="s">
        <v>46</v>
      </c>
      <c r="Q184" t="s">
        <v>75</v>
      </c>
      <c r="R184" t="s">
        <v>415</v>
      </c>
      <c r="S184">
        <v>82.4</v>
      </c>
      <c r="T184">
        <v>5</v>
      </c>
      <c r="U184">
        <v>0</v>
      </c>
      <c r="V184">
        <v>40.376000000000005</v>
      </c>
    </row>
    <row r="185" spans="1:22" x14ac:dyDescent="0.3">
      <c r="A185">
        <v>7880</v>
      </c>
      <c r="B185" t="s">
        <v>9719</v>
      </c>
      <c r="C185">
        <v>2013</v>
      </c>
      <c r="D185" s="8">
        <v>41440</v>
      </c>
      <c r="E185" s="8">
        <v>41447</v>
      </c>
      <c r="F185" t="s">
        <v>50</v>
      </c>
      <c r="G185" t="s">
        <v>400</v>
      </c>
      <c r="H185" t="s">
        <v>401</v>
      </c>
      <c r="I185" t="s">
        <v>41</v>
      </c>
      <c r="J185" t="s">
        <v>27</v>
      </c>
      <c r="K185" t="s">
        <v>146</v>
      </c>
      <c r="L185" t="s">
        <v>147</v>
      </c>
      <c r="M185">
        <v>19140</v>
      </c>
      <c r="N185" t="s">
        <v>148</v>
      </c>
      <c r="O185" t="s">
        <v>7497</v>
      </c>
      <c r="P185" t="s">
        <v>32</v>
      </c>
      <c r="Q185" t="s">
        <v>56</v>
      </c>
      <c r="R185" t="s">
        <v>7498</v>
      </c>
      <c r="S185">
        <v>337.17599999999999</v>
      </c>
      <c r="T185">
        <v>2</v>
      </c>
      <c r="U185">
        <v>0.4</v>
      </c>
      <c r="V185">
        <v>-118.01160000000002</v>
      </c>
    </row>
    <row r="186" spans="1:22" x14ac:dyDescent="0.3">
      <c r="A186">
        <v>7816</v>
      </c>
      <c r="B186" t="s">
        <v>9681</v>
      </c>
      <c r="C186">
        <v>2014</v>
      </c>
      <c r="D186" s="8">
        <v>41799</v>
      </c>
      <c r="E186" s="8">
        <v>41801</v>
      </c>
      <c r="F186" t="s">
        <v>188</v>
      </c>
      <c r="G186" t="s">
        <v>604</v>
      </c>
      <c r="H186" t="s">
        <v>605</v>
      </c>
      <c r="I186" t="s">
        <v>102</v>
      </c>
      <c r="J186" t="s">
        <v>27</v>
      </c>
      <c r="K186" t="s">
        <v>42</v>
      </c>
      <c r="L186" t="s">
        <v>43</v>
      </c>
      <c r="M186">
        <v>90049</v>
      </c>
      <c r="N186" t="s">
        <v>44</v>
      </c>
      <c r="O186" t="s">
        <v>3310</v>
      </c>
      <c r="P186" t="s">
        <v>71</v>
      </c>
      <c r="Q186" t="s">
        <v>72</v>
      </c>
      <c r="R186" t="s">
        <v>3311</v>
      </c>
      <c r="S186">
        <v>17.52</v>
      </c>
      <c r="T186">
        <v>2</v>
      </c>
      <c r="U186">
        <v>0.2</v>
      </c>
      <c r="V186">
        <v>-3.5040000000000022</v>
      </c>
    </row>
    <row r="187" spans="1:22" x14ac:dyDescent="0.3">
      <c r="A187">
        <v>7815</v>
      </c>
      <c r="B187" t="s">
        <v>9681</v>
      </c>
      <c r="C187">
        <v>2014</v>
      </c>
      <c r="D187" s="8">
        <v>41799</v>
      </c>
      <c r="E187" s="8">
        <v>41801</v>
      </c>
      <c r="F187" t="s">
        <v>188</v>
      </c>
      <c r="G187" t="s">
        <v>604</v>
      </c>
      <c r="H187" t="s">
        <v>605</v>
      </c>
      <c r="I187" t="s">
        <v>102</v>
      </c>
      <c r="J187" t="s">
        <v>27</v>
      </c>
      <c r="K187" t="s">
        <v>42</v>
      </c>
      <c r="L187" t="s">
        <v>43</v>
      </c>
      <c r="M187">
        <v>90049</v>
      </c>
      <c r="N187" t="s">
        <v>44</v>
      </c>
      <c r="O187" t="s">
        <v>166</v>
      </c>
      <c r="P187" t="s">
        <v>32</v>
      </c>
      <c r="Q187" t="s">
        <v>33</v>
      </c>
      <c r="R187" t="s">
        <v>167</v>
      </c>
      <c r="S187">
        <v>1497.6659999999999</v>
      </c>
      <c r="T187">
        <v>2</v>
      </c>
      <c r="U187">
        <v>0.15</v>
      </c>
      <c r="V187">
        <v>140.95680000000004</v>
      </c>
    </row>
    <row r="188" spans="1:22" x14ac:dyDescent="0.3">
      <c r="A188">
        <v>7801</v>
      </c>
      <c r="B188" t="s">
        <v>9676</v>
      </c>
      <c r="C188">
        <v>2014</v>
      </c>
      <c r="D188" s="8">
        <v>41792</v>
      </c>
      <c r="E188" s="8">
        <v>41797</v>
      </c>
      <c r="F188" t="s">
        <v>50</v>
      </c>
      <c r="G188" t="s">
        <v>8464</v>
      </c>
      <c r="H188" t="s">
        <v>8465</v>
      </c>
      <c r="I188" t="s">
        <v>26</v>
      </c>
      <c r="J188" t="s">
        <v>27</v>
      </c>
      <c r="K188" t="s">
        <v>146</v>
      </c>
      <c r="L188" t="s">
        <v>147</v>
      </c>
      <c r="M188">
        <v>19120</v>
      </c>
      <c r="N188" t="s">
        <v>148</v>
      </c>
      <c r="O188" t="s">
        <v>1096</v>
      </c>
      <c r="P188" t="s">
        <v>46</v>
      </c>
      <c r="Q188" t="s">
        <v>59</v>
      </c>
      <c r="R188" t="s">
        <v>1097</v>
      </c>
      <c r="S188">
        <v>324.74400000000003</v>
      </c>
      <c r="T188">
        <v>3</v>
      </c>
      <c r="U188">
        <v>0.2</v>
      </c>
      <c r="V188">
        <v>-77.126699999999971</v>
      </c>
    </row>
    <row r="189" spans="1:22" x14ac:dyDescent="0.3">
      <c r="A189">
        <v>7753</v>
      </c>
      <c r="B189" t="s">
        <v>9643</v>
      </c>
      <c r="C189">
        <v>2012</v>
      </c>
      <c r="D189" s="8">
        <v>41078</v>
      </c>
      <c r="E189" s="8">
        <v>41084</v>
      </c>
      <c r="F189" t="s">
        <v>50</v>
      </c>
      <c r="G189" t="s">
        <v>1430</v>
      </c>
      <c r="H189" t="s">
        <v>1431</v>
      </c>
      <c r="I189" t="s">
        <v>26</v>
      </c>
      <c r="J189" t="s">
        <v>27</v>
      </c>
      <c r="K189" t="s">
        <v>1127</v>
      </c>
      <c r="L189" t="s">
        <v>319</v>
      </c>
      <c r="M189">
        <v>22204</v>
      </c>
      <c r="N189" t="s">
        <v>30</v>
      </c>
      <c r="O189" t="s">
        <v>2848</v>
      </c>
      <c r="P189" t="s">
        <v>46</v>
      </c>
      <c r="Q189" t="s">
        <v>75</v>
      </c>
      <c r="R189" t="s">
        <v>2849</v>
      </c>
      <c r="S189">
        <v>33.020000000000003</v>
      </c>
      <c r="T189">
        <v>2</v>
      </c>
      <c r="U189">
        <v>0</v>
      </c>
      <c r="V189">
        <v>15.849600000000002</v>
      </c>
    </row>
    <row r="190" spans="1:22" x14ac:dyDescent="0.3">
      <c r="A190">
        <v>7752</v>
      </c>
      <c r="B190" t="s">
        <v>9643</v>
      </c>
      <c r="C190">
        <v>2012</v>
      </c>
      <c r="D190" s="8">
        <v>41078</v>
      </c>
      <c r="E190" s="8">
        <v>41084</v>
      </c>
      <c r="F190" t="s">
        <v>50</v>
      </c>
      <c r="G190" t="s">
        <v>1430</v>
      </c>
      <c r="H190" t="s">
        <v>1431</v>
      </c>
      <c r="I190" t="s">
        <v>26</v>
      </c>
      <c r="J190" t="s">
        <v>27</v>
      </c>
      <c r="K190" t="s">
        <v>1127</v>
      </c>
      <c r="L190" t="s">
        <v>319</v>
      </c>
      <c r="M190">
        <v>22204</v>
      </c>
      <c r="N190" t="s">
        <v>30</v>
      </c>
      <c r="O190" t="s">
        <v>1920</v>
      </c>
      <c r="P190" t="s">
        <v>71</v>
      </c>
      <c r="Q190" t="s">
        <v>72</v>
      </c>
      <c r="R190" t="s">
        <v>1921</v>
      </c>
      <c r="S190">
        <v>467.97</v>
      </c>
      <c r="T190">
        <v>3</v>
      </c>
      <c r="U190">
        <v>0</v>
      </c>
      <c r="V190">
        <v>140.39099999999999</v>
      </c>
    </row>
    <row r="191" spans="1:22" x14ac:dyDescent="0.3">
      <c r="A191">
        <v>7751</v>
      </c>
      <c r="B191" t="s">
        <v>9643</v>
      </c>
      <c r="C191">
        <v>2012</v>
      </c>
      <c r="D191" s="8">
        <v>41078</v>
      </c>
      <c r="E191" s="8">
        <v>41084</v>
      </c>
      <c r="F191" t="s">
        <v>50</v>
      </c>
      <c r="G191" t="s">
        <v>1430</v>
      </c>
      <c r="H191" t="s">
        <v>1431</v>
      </c>
      <c r="I191" t="s">
        <v>26</v>
      </c>
      <c r="J191" t="s">
        <v>27</v>
      </c>
      <c r="K191" t="s">
        <v>1127</v>
      </c>
      <c r="L191" t="s">
        <v>319</v>
      </c>
      <c r="M191">
        <v>22204</v>
      </c>
      <c r="N191" t="s">
        <v>30</v>
      </c>
      <c r="O191" t="s">
        <v>673</v>
      </c>
      <c r="P191" t="s">
        <v>46</v>
      </c>
      <c r="Q191" t="s">
        <v>75</v>
      </c>
      <c r="R191" t="s">
        <v>674</v>
      </c>
      <c r="S191">
        <v>34.6</v>
      </c>
      <c r="T191">
        <v>2</v>
      </c>
      <c r="U191">
        <v>0</v>
      </c>
      <c r="V191">
        <v>16.608000000000001</v>
      </c>
    </row>
    <row r="192" spans="1:22" x14ac:dyDescent="0.3">
      <c r="A192">
        <v>7750</v>
      </c>
      <c r="B192" t="s">
        <v>9643</v>
      </c>
      <c r="C192">
        <v>2012</v>
      </c>
      <c r="D192" s="8">
        <v>41078</v>
      </c>
      <c r="E192" s="8">
        <v>41084</v>
      </c>
      <c r="F192" t="s">
        <v>50</v>
      </c>
      <c r="G192" t="s">
        <v>1430</v>
      </c>
      <c r="H192" t="s">
        <v>1431</v>
      </c>
      <c r="I192" t="s">
        <v>26</v>
      </c>
      <c r="J192" t="s">
        <v>27</v>
      </c>
      <c r="K192" t="s">
        <v>1127</v>
      </c>
      <c r="L192" t="s">
        <v>319</v>
      </c>
      <c r="M192">
        <v>22204</v>
      </c>
      <c r="N192" t="s">
        <v>30</v>
      </c>
      <c r="O192" t="s">
        <v>3510</v>
      </c>
      <c r="P192" t="s">
        <v>46</v>
      </c>
      <c r="Q192" t="s">
        <v>59</v>
      </c>
      <c r="R192" t="s">
        <v>3511</v>
      </c>
      <c r="S192">
        <v>450.04</v>
      </c>
      <c r="T192">
        <v>2</v>
      </c>
      <c r="U192">
        <v>0</v>
      </c>
      <c r="V192">
        <v>58.505200000000002</v>
      </c>
    </row>
    <row r="193" spans="1:22" x14ac:dyDescent="0.3">
      <c r="A193">
        <v>7749</v>
      </c>
      <c r="B193" t="s">
        <v>9643</v>
      </c>
      <c r="C193">
        <v>2012</v>
      </c>
      <c r="D193" s="8">
        <v>41078</v>
      </c>
      <c r="E193" s="8">
        <v>41084</v>
      </c>
      <c r="F193" t="s">
        <v>50</v>
      </c>
      <c r="G193" t="s">
        <v>1430</v>
      </c>
      <c r="H193" t="s">
        <v>1431</v>
      </c>
      <c r="I193" t="s">
        <v>26</v>
      </c>
      <c r="J193" t="s">
        <v>27</v>
      </c>
      <c r="K193" t="s">
        <v>1127</v>
      </c>
      <c r="L193" t="s">
        <v>319</v>
      </c>
      <c r="M193">
        <v>22204</v>
      </c>
      <c r="N193" t="s">
        <v>30</v>
      </c>
      <c r="O193" t="s">
        <v>6332</v>
      </c>
      <c r="P193" t="s">
        <v>32</v>
      </c>
      <c r="Q193" t="s">
        <v>65</v>
      </c>
      <c r="R193" t="s">
        <v>6333</v>
      </c>
      <c r="S193">
        <v>60.84</v>
      </c>
      <c r="T193">
        <v>3</v>
      </c>
      <c r="U193">
        <v>0</v>
      </c>
      <c r="V193">
        <v>19.468799999999998</v>
      </c>
    </row>
    <row r="194" spans="1:22" x14ac:dyDescent="0.3">
      <c r="A194">
        <v>7746</v>
      </c>
      <c r="B194" t="s">
        <v>9640</v>
      </c>
      <c r="C194">
        <v>2013</v>
      </c>
      <c r="D194" s="8">
        <v>41443</v>
      </c>
      <c r="E194" s="8">
        <v>41448</v>
      </c>
      <c r="F194" t="s">
        <v>50</v>
      </c>
      <c r="G194" t="s">
        <v>2407</v>
      </c>
      <c r="H194" t="s">
        <v>2408</v>
      </c>
      <c r="I194" t="s">
        <v>41</v>
      </c>
      <c r="J194" t="s">
        <v>27</v>
      </c>
      <c r="K194" t="s">
        <v>7706</v>
      </c>
      <c r="L194" t="s">
        <v>747</v>
      </c>
      <c r="M194">
        <v>6708</v>
      </c>
      <c r="N194" t="s">
        <v>148</v>
      </c>
      <c r="O194" t="s">
        <v>3716</v>
      </c>
      <c r="P194" t="s">
        <v>46</v>
      </c>
      <c r="Q194" t="s">
        <v>68</v>
      </c>
      <c r="R194" t="s">
        <v>3717</v>
      </c>
      <c r="S194">
        <v>9.84</v>
      </c>
      <c r="T194">
        <v>3</v>
      </c>
      <c r="U194">
        <v>0</v>
      </c>
      <c r="V194">
        <v>2.8535999999999988</v>
      </c>
    </row>
    <row r="195" spans="1:22" x14ac:dyDescent="0.3">
      <c r="A195">
        <v>7745</v>
      </c>
      <c r="B195" t="s">
        <v>9640</v>
      </c>
      <c r="C195">
        <v>2013</v>
      </c>
      <c r="D195" s="8">
        <v>41443</v>
      </c>
      <c r="E195" s="8">
        <v>41448</v>
      </c>
      <c r="F195" t="s">
        <v>50</v>
      </c>
      <c r="G195" t="s">
        <v>2407</v>
      </c>
      <c r="H195" t="s">
        <v>2408</v>
      </c>
      <c r="I195" t="s">
        <v>41</v>
      </c>
      <c r="J195" t="s">
        <v>27</v>
      </c>
      <c r="K195" t="s">
        <v>7706</v>
      </c>
      <c r="L195" t="s">
        <v>747</v>
      </c>
      <c r="M195">
        <v>6708</v>
      </c>
      <c r="N195" t="s">
        <v>148</v>
      </c>
      <c r="O195" t="s">
        <v>3381</v>
      </c>
      <c r="P195" t="s">
        <v>71</v>
      </c>
      <c r="Q195" t="s">
        <v>72</v>
      </c>
      <c r="R195" t="s">
        <v>3382</v>
      </c>
      <c r="S195">
        <v>566.97</v>
      </c>
      <c r="T195">
        <v>3</v>
      </c>
      <c r="U195">
        <v>0</v>
      </c>
      <c r="V195">
        <v>153.08189999999999</v>
      </c>
    </row>
    <row r="196" spans="1:22" x14ac:dyDescent="0.3">
      <c r="A196">
        <v>7744</v>
      </c>
      <c r="B196" t="s">
        <v>9640</v>
      </c>
      <c r="C196">
        <v>2013</v>
      </c>
      <c r="D196" s="8">
        <v>41443</v>
      </c>
      <c r="E196" s="8">
        <v>41448</v>
      </c>
      <c r="F196" t="s">
        <v>50</v>
      </c>
      <c r="G196" t="s">
        <v>2407</v>
      </c>
      <c r="H196" t="s">
        <v>2408</v>
      </c>
      <c r="I196" t="s">
        <v>41</v>
      </c>
      <c r="J196" t="s">
        <v>27</v>
      </c>
      <c r="K196" t="s">
        <v>7706</v>
      </c>
      <c r="L196" t="s">
        <v>747</v>
      </c>
      <c r="M196">
        <v>6708</v>
      </c>
      <c r="N196" t="s">
        <v>148</v>
      </c>
      <c r="O196" t="s">
        <v>5822</v>
      </c>
      <c r="P196" t="s">
        <v>46</v>
      </c>
      <c r="Q196" t="s">
        <v>75</v>
      </c>
      <c r="R196" t="s">
        <v>5823</v>
      </c>
      <c r="S196">
        <v>7.96</v>
      </c>
      <c r="T196">
        <v>2</v>
      </c>
      <c r="U196">
        <v>0</v>
      </c>
      <c r="V196">
        <v>3.7412000000000001</v>
      </c>
    </row>
    <row r="197" spans="1:22" x14ac:dyDescent="0.3">
      <c r="A197">
        <v>7733</v>
      </c>
      <c r="B197" t="s">
        <v>9630</v>
      </c>
      <c r="C197">
        <v>2014</v>
      </c>
      <c r="D197" s="8">
        <v>41793</v>
      </c>
      <c r="E197" s="8">
        <v>41799</v>
      </c>
      <c r="F197" t="s">
        <v>50</v>
      </c>
      <c r="G197" t="s">
        <v>4011</v>
      </c>
      <c r="H197" t="s">
        <v>4012</v>
      </c>
      <c r="I197" t="s">
        <v>26</v>
      </c>
      <c r="J197" t="s">
        <v>27</v>
      </c>
      <c r="K197" t="s">
        <v>184</v>
      </c>
      <c r="L197" t="s">
        <v>104</v>
      </c>
      <c r="M197">
        <v>77070</v>
      </c>
      <c r="N197" t="s">
        <v>105</v>
      </c>
      <c r="O197" t="s">
        <v>2247</v>
      </c>
      <c r="P197" t="s">
        <v>46</v>
      </c>
      <c r="Q197" t="s">
        <v>90</v>
      </c>
      <c r="R197" t="s">
        <v>2248</v>
      </c>
      <c r="S197">
        <v>10.688000000000001</v>
      </c>
      <c r="T197">
        <v>2</v>
      </c>
      <c r="U197">
        <v>0.2</v>
      </c>
      <c r="V197">
        <v>3.7407999999999997</v>
      </c>
    </row>
    <row r="198" spans="1:22" x14ac:dyDescent="0.3">
      <c r="A198">
        <v>7731</v>
      </c>
      <c r="B198" t="s">
        <v>9628</v>
      </c>
      <c r="C198">
        <v>2014</v>
      </c>
      <c r="D198" s="8">
        <v>41804</v>
      </c>
      <c r="E198" s="8">
        <v>41810</v>
      </c>
      <c r="F198" t="s">
        <v>50</v>
      </c>
      <c r="G198" t="s">
        <v>620</v>
      </c>
      <c r="H198" t="s">
        <v>621</v>
      </c>
      <c r="I198" t="s">
        <v>102</v>
      </c>
      <c r="J198" t="s">
        <v>27</v>
      </c>
      <c r="K198" t="s">
        <v>95</v>
      </c>
      <c r="L198" t="s">
        <v>96</v>
      </c>
      <c r="M198">
        <v>98103</v>
      </c>
      <c r="N198" t="s">
        <v>44</v>
      </c>
      <c r="O198" t="s">
        <v>4839</v>
      </c>
      <c r="P198" t="s">
        <v>32</v>
      </c>
      <c r="Q198" t="s">
        <v>36</v>
      </c>
      <c r="R198" t="s">
        <v>4840</v>
      </c>
      <c r="S198">
        <v>291.13600000000002</v>
      </c>
      <c r="T198">
        <v>4</v>
      </c>
      <c r="U198">
        <v>0.2</v>
      </c>
      <c r="V198">
        <v>-25.474400000000017</v>
      </c>
    </row>
    <row r="199" spans="1:22" x14ac:dyDescent="0.3">
      <c r="A199">
        <v>7660</v>
      </c>
      <c r="B199" t="s">
        <v>9588</v>
      </c>
      <c r="C199">
        <v>2014</v>
      </c>
      <c r="D199" s="8">
        <v>41792</v>
      </c>
      <c r="E199" s="8">
        <v>41796</v>
      </c>
      <c r="F199" t="s">
        <v>50</v>
      </c>
      <c r="G199" t="s">
        <v>481</v>
      </c>
      <c r="H199" t="s">
        <v>482</v>
      </c>
      <c r="I199" t="s">
        <v>41</v>
      </c>
      <c r="J199" t="s">
        <v>27</v>
      </c>
      <c r="K199" t="s">
        <v>137</v>
      </c>
      <c r="L199" t="s">
        <v>138</v>
      </c>
      <c r="M199">
        <v>68025</v>
      </c>
      <c r="N199" t="s">
        <v>105</v>
      </c>
      <c r="O199" t="s">
        <v>3242</v>
      </c>
      <c r="P199" t="s">
        <v>46</v>
      </c>
      <c r="Q199" t="s">
        <v>75</v>
      </c>
      <c r="R199" t="s">
        <v>3243</v>
      </c>
      <c r="S199">
        <v>53.9</v>
      </c>
      <c r="T199">
        <v>5</v>
      </c>
      <c r="U199">
        <v>0</v>
      </c>
      <c r="V199">
        <v>25.871999999999996</v>
      </c>
    </row>
    <row r="200" spans="1:22" x14ac:dyDescent="0.3">
      <c r="A200">
        <v>7597</v>
      </c>
      <c r="B200" t="s">
        <v>9553</v>
      </c>
      <c r="C200">
        <v>2012</v>
      </c>
      <c r="D200" s="8">
        <v>41075</v>
      </c>
      <c r="E200" s="8">
        <v>41079</v>
      </c>
      <c r="F200" t="s">
        <v>50</v>
      </c>
      <c r="G200" t="s">
        <v>1177</v>
      </c>
      <c r="H200" t="s">
        <v>1178</v>
      </c>
      <c r="I200" t="s">
        <v>41</v>
      </c>
      <c r="J200" t="s">
        <v>27</v>
      </c>
      <c r="K200" t="s">
        <v>42</v>
      </c>
      <c r="L200" t="s">
        <v>43</v>
      </c>
      <c r="M200">
        <v>90004</v>
      </c>
      <c r="N200" t="s">
        <v>44</v>
      </c>
      <c r="O200" t="s">
        <v>2086</v>
      </c>
      <c r="P200" t="s">
        <v>71</v>
      </c>
      <c r="Q200" t="s">
        <v>72</v>
      </c>
      <c r="R200" t="s">
        <v>2087</v>
      </c>
      <c r="S200">
        <v>225.57599999999996</v>
      </c>
      <c r="T200">
        <v>3</v>
      </c>
      <c r="U200">
        <v>0.2</v>
      </c>
      <c r="V200">
        <v>22.557600000000008</v>
      </c>
    </row>
    <row r="201" spans="1:22" x14ac:dyDescent="0.3">
      <c r="A201">
        <v>7533</v>
      </c>
      <c r="B201" t="s">
        <v>9520</v>
      </c>
      <c r="C201">
        <v>2013</v>
      </c>
      <c r="D201" s="8">
        <v>41443</v>
      </c>
      <c r="E201" s="8">
        <v>41445</v>
      </c>
      <c r="F201" t="s">
        <v>188</v>
      </c>
      <c r="G201" t="s">
        <v>564</v>
      </c>
      <c r="H201" t="s">
        <v>565</v>
      </c>
      <c r="I201" t="s">
        <v>26</v>
      </c>
      <c r="J201" t="s">
        <v>27</v>
      </c>
      <c r="K201" t="s">
        <v>9521</v>
      </c>
      <c r="L201" t="s">
        <v>457</v>
      </c>
      <c r="M201">
        <v>80501</v>
      </c>
      <c r="N201" t="s">
        <v>44</v>
      </c>
      <c r="O201" t="s">
        <v>2060</v>
      </c>
      <c r="P201" t="s">
        <v>32</v>
      </c>
      <c r="Q201" t="s">
        <v>36</v>
      </c>
      <c r="R201" t="s">
        <v>2061</v>
      </c>
      <c r="S201">
        <v>483.13599999999997</v>
      </c>
      <c r="T201">
        <v>4</v>
      </c>
      <c r="U201">
        <v>0.2</v>
      </c>
      <c r="V201">
        <v>54.352799999999945</v>
      </c>
    </row>
    <row r="202" spans="1:22" x14ac:dyDescent="0.3">
      <c r="A202">
        <v>201</v>
      </c>
      <c r="B202" t="s">
        <v>798</v>
      </c>
      <c r="C202">
        <v>2014</v>
      </c>
      <c r="D202" s="8">
        <v>41815</v>
      </c>
      <c r="E202" s="8">
        <v>41820</v>
      </c>
      <c r="F202" t="s">
        <v>50</v>
      </c>
      <c r="G202" t="s">
        <v>799</v>
      </c>
      <c r="H202" t="s">
        <v>800</v>
      </c>
      <c r="I202" t="s">
        <v>26</v>
      </c>
      <c r="J202" t="s">
        <v>27</v>
      </c>
      <c r="K202" t="s">
        <v>801</v>
      </c>
      <c r="L202" t="s">
        <v>498</v>
      </c>
      <c r="M202">
        <v>44312</v>
      </c>
      <c r="N202" t="s">
        <v>148</v>
      </c>
      <c r="O202" t="s">
        <v>802</v>
      </c>
      <c r="P202" t="s">
        <v>46</v>
      </c>
      <c r="Q202" t="s">
        <v>90</v>
      </c>
      <c r="R202" t="s">
        <v>803</v>
      </c>
      <c r="S202">
        <v>21.744000000000003</v>
      </c>
      <c r="T202">
        <v>3</v>
      </c>
      <c r="U202">
        <v>0.2</v>
      </c>
      <c r="V202">
        <v>6.794999999999999</v>
      </c>
    </row>
    <row r="203" spans="1:22" x14ac:dyDescent="0.3">
      <c r="A203">
        <v>7532</v>
      </c>
      <c r="B203" t="s">
        <v>9520</v>
      </c>
      <c r="C203">
        <v>2013</v>
      </c>
      <c r="D203" s="8">
        <v>41443</v>
      </c>
      <c r="E203" s="8">
        <v>41445</v>
      </c>
      <c r="F203" t="s">
        <v>188</v>
      </c>
      <c r="G203" t="s">
        <v>564</v>
      </c>
      <c r="H203" t="s">
        <v>565</v>
      </c>
      <c r="I203" t="s">
        <v>26</v>
      </c>
      <c r="J203" t="s">
        <v>27</v>
      </c>
      <c r="K203" t="s">
        <v>9521</v>
      </c>
      <c r="L203" t="s">
        <v>457</v>
      </c>
      <c r="M203">
        <v>80501</v>
      </c>
      <c r="N203" t="s">
        <v>44</v>
      </c>
      <c r="O203" t="s">
        <v>5400</v>
      </c>
      <c r="P203" t="s">
        <v>32</v>
      </c>
      <c r="Q203" t="s">
        <v>65</v>
      </c>
      <c r="R203" t="s">
        <v>5401</v>
      </c>
      <c r="S203">
        <v>266.35200000000003</v>
      </c>
      <c r="T203">
        <v>3</v>
      </c>
      <c r="U203">
        <v>0.2</v>
      </c>
      <c r="V203">
        <v>-13.317600000000013</v>
      </c>
    </row>
    <row r="204" spans="1:22" x14ac:dyDescent="0.3">
      <c r="A204">
        <v>7506</v>
      </c>
      <c r="B204" t="s">
        <v>9513</v>
      </c>
      <c r="C204">
        <v>2014</v>
      </c>
      <c r="D204" s="8">
        <v>41799</v>
      </c>
      <c r="E204" s="8">
        <v>41804</v>
      </c>
      <c r="F204" t="s">
        <v>50</v>
      </c>
      <c r="G204" t="s">
        <v>5008</v>
      </c>
      <c r="H204" t="s">
        <v>5009</v>
      </c>
      <c r="I204" t="s">
        <v>26</v>
      </c>
      <c r="J204" t="s">
        <v>27</v>
      </c>
      <c r="K204" t="s">
        <v>4289</v>
      </c>
      <c r="L204" t="s">
        <v>211</v>
      </c>
      <c r="M204">
        <v>60076</v>
      </c>
      <c r="N204" t="s">
        <v>105</v>
      </c>
      <c r="O204" t="s">
        <v>1335</v>
      </c>
      <c r="P204" t="s">
        <v>46</v>
      </c>
      <c r="Q204" t="s">
        <v>75</v>
      </c>
      <c r="R204" t="s">
        <v>1336</v>
      </c>
      <c r="S204">
        <v>12.175999999999998</v>
      </c>
      <c r="T204">
        <v>4</v>
      </c>
      <c r="U204">
        <v>0.8</v>
      </c>
      <c r="V204">
        <v>-18.872800000000009</v>
      </c>
    </row>
    <row r="205" spans="1:22" x14ac:dyDescent="0.3">
      <c r="A205">
        <v>7454</v>
      </c>
      <c r="B205" t="s">
        <v>9486</v>
      </c>
      <c r="C205">
        <v>2014</v>
      </c>
      <c r="D205" s="8">
        <v>41816</v>
      </c>
      <c r="E205" s="8">
        <v>41822</v>
      </c>
      <c r="F205" t="s">
        <v>50</v>
      </c>
      <c r="G205" t="s">
        <v>2080</v>
      </c>
      <c r="H205" t="s">
        <v>2081</v>
      </c>
      <c r="I205" t="s">
        <v>26</v>
      </c>
      <c r="J205" t="s">
        <v>27</v>
      </c>
      <c r="K205" t="s">
        <v>6307</v>
      </c>
      <c r="L205" t="s">
        <v>211</v>
      </c>
      <c r="M205">
        <v>60440</v>
      </c>
      <c r="N205" t="s">
        <v>105</v>
      </c>
      <c r="O205" t="s">
        <v>3562</v>
      </c>
      <c r="P205" t="s">
        <v>71</v>
      </c>
      <c r="Q205" t="s">
        <v>72</v>
      </c>
      <c r="R205" t="s">
        <v>3563</v>
      </c>
      <c r="S205">
        <v>148.47999999999999</v>
      </c>
      <c r="T205">
        <v>2</v>
      </c>
      <c r="U205">
        <v>0.2</v>
      </c>
      <c r="V205">
        <v>16.703999999999986</v>
      </c>
    </row>
    <row r="206" spans="1:22" x14ac:dyDescent="0.3">
      <c r="A206">
        <v>205</v>
      </c>
      <c r="B206" t="s">
        <v>818</v>
      </c>
      <c r="C206">
        <v>2014</v>
      </c>
      <c r="D206" s="8">
        <v>41794</v>
      </c>
      <c r="E206" s="8">
        <v>41798</v>
      </c>
      <c r="F206" t="s">
        <v>50</v>
      </c>
      <c r="G206" t="s">
        <v>819</v>
      </c>
      <c r="H206" t="s">
        <v>820</v>
      </c>
      <c r="I206" t="s">
        <v>41</v>
      </c>
      <c r="J206" t="s">
        <v>27</v>
      </c>
      <c r="K206" t="s">
        <v>612</v>
      </c>
      <c r="L206" t="s">
        <v>335</v>
      </c>
      <c r="M206">
        <v>37064</v>
      </c>
      <c r="N206" t="s">
        <v>30</v>
      </c>
      <c r="O206" t="s">
        <v>821</v>
      </c>
      <c r="P206" t="s">
        <v>32</v>
      </c>
      <c r="Q206" t="s">
        <v>65</v>
      </c>
      <c r="R206" t="s">
        <v>822</v>
      </c>
      <c r="S206">
        <v>35.168000000000006</v>
      </c>
      <c r="T206">
        <v>7</v>
      </c>
      <c r="U206">
        <v>0.2</v>
      </c>
      <c r="V206">
        <v>9.6712000000000025</v>
      </c>
    </row>
    <row r="207" spans="1:22" x14ac:dyDescent="0.3">
      <c r="A207">
        <v>7427</v>
      </c>
      <c r="B207" t="s">
        <v>9474</v>
      </c>
      <c r="C207">
        <v>2013</v>
      </c>
      <c r="D207" s="8">
        <v>41451</v>
      </c>
      <c r="E207" s="8">
        <v>41453</v>
      </c>
      <c r="F207" t="s">
        <v>23</v>
      </c>
      <c r="G207" t="s">
        <v>813</v>
      </c>
      <c r="H207" t="s">
        <v>814</v>
      </c>
      <c r="I207" t="s">
        <v>26</v>
      </c>
      <c r="J207" t="s">
        <v>27</v>
      </c>
      <c r="K207" t="s">
        <v>184</v>
      </c>
      <c r="L207" t="s">
        <v>104</v>
      </c>
      <c r="M207">
        <v>77070</v>
      </c>
      <c r="N207" t="s">
        <v>105</v>
      </c>
      <c r="O207" t="s">
        <v>6609</v>
      </c>
      <c r="P207" t="s">
        <v>32</v>
      </c>
      <c r="Q207" t="s">
        <v>65</v>
      </c>
      <c r="R207" t="s">
        <v>6610</v>
      </c>
      <c r="S207">
        <v>32.712000000000003</v>
      </c>
      <c r="T207">
        <v>2</v>
      </c>
      <c r="U207">
        <v>0.6</v>
      </c>
      <c r="V207">
        <v>-26.169599999999996</v>
      </c>
    </row>
    <row r="208" spans="1:22" x14ac:dyDescent="0.3">
      <c r="A208">
        <v>7426</v>
      </c>
      <c r="B208" t="s">
        <v>9474</v>
      </c>
      <c r="C208">
        <v>2013</v>
      </c>
      <c r="D208" s="8">
        <v>41451</v>
      </c>
      <c r="E208" s="8">
        <v>41453</v>
      </c>
      <c r="F208" t="s">
        <v>23</v>
      </c>
      <c r="G208" t="s">
        <v>813</v>
      </c>
      <c r="H208" t="s">
        <v>814</v>
      </c>
      <c r="I208" t="s">
        <v>26</v>
      </c>
      <c r="J208" t="s">
        <v>27</v>
      </c>
      <c r="K208" t="s">
        <v>184</v>
      </c>
      <c r="L208" t="s">
        <v>104</v>
      </c>
      <c r="M208">
        <v>77070</v>
      </c>
      <c r="N208" t="s">
        <v>105</v>
      </c>
      <c r="O208" t="s">
        <v>304</v>
      </c>
      <c r="P208" t="s">
        <v>32</v>
      </c>
      <c r="Q208" t="s">
        <v>36</v>
      </c>
      <c r="R208" t="s">
        <v>305</v>
      </c>
      <c r="S208">
        <v>85.245999999999995</v>
      </c>
      <c r="T208">
        <v>2</v>
      </c>
      <c r="U208">
        <v>0.3</v>
      </c>
      <c r="V208">
        <v>-6.0890000000000057</v>
      </c>
    </row>
    <row r="209" spans="1:22" x14ac:dyDescent="0.3">
      <c r="A209">
        <v>7310</v>
      </c>
      <c r="B209" t="s">
        <v>9410</v>
      </c>
      <c r="C209">
        <v>2014</v>
      </c>
      <c r="D209" s="8">
        <v>41801</v>
      </c>
      <c r="E209" s="8">
        <v>41805</v>
      </c>
      <c r="F209" t="s">
        <v>23</v>
      </c>
      <c r="G209" t="s">
        <v>1318</v>
      </c>
      <c r="H209" t="s">
        <v>1319</v>
      </c>
      <c r="I209" t="s">
        <v>41</v>
      </c>
      <c r="J209" t="s">
        <v>27</v>
      </c>
      <c r="K209" t="s">
        <v>266</v>
      </c>
      <c r="L209" t="s">
        <v>267</v>
      </c>
      <c r="M209">
        <v>10024</v>
      </c>
      <c r="N209" t="s">
        <v>148</v>
      </c>
      <c r="O209" t="s">
        <v>4866</v>
      </c>
      <c r="P209" t="s">
        <v>46</v>
      </c>
      <c r="Q209" t="s">
        <v>269</v>
      </c>
      <c r="R209" t="s">
        <v>4867</v>
      </c>
      <c r="S209">
        <v>14.129999999999999</v>
      </c>
      <c r="T209">
        <v>3</v>
      </c>
      <c r="U209">
        <v>0</v>
      </c>
      <c r="V209">
        <v>0.70650000000000013</v>
      </c>
    </row>
    <row r="210" spans="1:22" x14ac:dyDescent="0.3">
      <c r="A210">
        <v>7288</v>
      </c>
      <c r="B210" t="s">
        <v>9397</v>
      </c>
      <c r="C210">
        <v>2013</v>
      </c>
      <c r="D210" s="8">
        <v>41446</v>
      </c>
      <c r="E210" s="8">
        <v>41451</v>
      </c>
      <c r="F210" t="s">
        <v>50</v>
      </c>
      <c r="G210" t="s">
        <v>7354</v>
      </c>
      <c r="H210" t="s">
        <v>7355</v>
      </c>
      <c r="I210" t="s">
        <v>41</v>
      </c>
      <c r="J210" t="s">
        <v>27</v>
      </c>
      <c r="K210" t="s">
        <v>4847</v>
      </c>
      <c r="L210" t="s">
        <v>649</v>
      </c>
      <c r="M210">
        <v>73120</v>
      </c>
      <c r="N210" t="s">
        <v>105</v>
      </c>
      <c r="O210" t="s">
        <v>3956</v>
      </c>
      <c r="P210" t="s">
        <v>32</v>
      </c>
      <c r="Q210" t="s">
        <v>65</v>
      </c>
      <c r="R210" t="s">
        <v>5770</v>
      </c>
      <c r="S210">
        <v>57.69</v>
      </c>
      <c r="T210">
        <v>3</v>
      </c>
      <c r="U210">
        <v>0</v>
      </c>
      <c r="V210">
        <v>23.652900000000002</v>
      </c>
    </row>
    <row r="211" spans="1:22" x14ac:dyDescent="0.3">
      <c r="A211">
        <v>7287</v>
      </c>
      <c r="B211" t="s">
        <v>9397</v>
      </c>
      <c r="C211">
        <v>2013</v>
      </c>
      <c r="D211" s="8">
        <v>41446</v>
      </c>
      <c r="E211" s="8">
        <v>41451</v>
      </c>
      <c r="F211" t="s">
        <v>50</v>
      </c>
      <c r="G211" t="s">
        <v>7354</v>
      </c>
      <c r="H211" t="s">
        <v>7355</v>
      </c>
      <c r="I211" t="s">
        <v>41</v>
      </c>
      <c r="J211" t="s">
        <v>27</v>
      </c>
      <c r="K211" t="s">
        <v>4847</v>
      </c>
      <c r="L211" t="s">
        <v>649</v>
      </c>
      <c r="M211">
        <v>73120</v>
      </c>
      <c r="N211" t="s">
        <v>105</v>
      </c>
      <c r="O211" t="s">
        <v>7692</v>
      </c>
      <c r="P211" t="s">
        <v>71</v>
      </c>
      <c r="Q211" t="s">
        <v>161</v>
      </c>
      <c r="R211" t="s">
        <v>7693</v>
      </c>
      <c r="S211">
        <v>6.9</v>
      </c>
      <c r="T211">
        <v>1</v>
      </c>
      <c r="U211">
        <v>0</v>
      </c>
      <c r="V211">
        <v>0.5519999999999996</v>
      </c>
    </row>
    <row r="212" spans="1:22" x14ac:dyDescent="0.3">
      <c r="A212">
        <v>7283</v>
      </c>
      <c r="B212" t="s">
        <v>9394</v>
      </c>
      <c r="C212">
        <v>2014</v>
      </c>
      <c r="D212" s="8">
        <v>41813</v>
      </c>
      <c r="E212" s="8">
        <v>41820</v>
      </c>
      <c r="F212" t="s">
        <v>50</v>
      </c>
      <c r="G212" t="s">
        <v>2484</v>
      </c>
      <c r="H212" t="s">
        <v>2485</v>
      </c>
      <c r="I212" t="s">
        <v>26</v>
      </c>
      <c r="J212" t="s">
        <v>27</v>
      </c>
      <c r="K212" t="s">
        <v>303</v>
      </c>
      <c r="L212" t="s">
        <v>211</v>
      </c>
      <c r="M212">
        <v>60653</v>
      </c>
      <c r="N212" t="s">
        <v>105</v>
      </c>
      <c r="O212" t="s">
        <v>3429</v>
      </c>
      <c r="P212" t="s">
        <v>46</v>
      </c>
      <c r="Q212" t="s">
        <v>75</v>
      </c>
      <c r="R212" t="s">
        <v>3430</v>
      </c>
      <c r="S212">
        <v>3.0359999999999996</v>
      </c>
      <c r="T212">
        <v>3</v>
      </c>
      <c r="U212">
        <v>0.8</v>
      </c>
      <c r="V212">
        <v>-5.0094000000000012</v>
      </c>
    </row>
    <row r="213" spans="1:22" x14ac:dyDescent="0.3">
      <c r="A213">
        <v>7265</v>
      </c>
      <c r="B213" t="s">
        <v>9380</v>
      </c>
      <c r="C213">
        <v>2014</v>
      </c>
      <c r="D213" s="8">
        <v>41804</v>
      </c>
      <c r="E213" s="8">
        <v>41808</v>
      </c>
      <c r="F213" t="s">
        <v>50</v>
      </c>
      <c r="G213" t="s">
        <v>387</v>
      </c>
      <c r="H213" t="s">
        <v>388</v>
      </c>
      <c r="I213" t="s">
        <v>26</v>
      </c>
      <c r="J213" t="s">
        <v>27</v>
      </c>
      <c r="K213" t="s">
        <v>318</v>
      </c>
      <c r="L213" t="s">
        <v>319</v>
      </c>
      <c r="M213">
        <v>22153</v>
      </c>
      <c r="N213" t="s">
        <v>30</v>
      </c>
      <c r="O213" t="s">
        <v>6389</v>
      </c>
      <c r="P213" t="s">
        <v>46</v>
      </c>
      <c r="Q213" t="s">
        <v>68</v>
      </c>
      <c r="R213" t="s">
        <v>6390</v>
      </c>
      <c r="S213">
        <v>181.86</v>
      </c>
      <c r="T213">
        <v>7</v>
      </c>
      <c r="U213">
        <v>0</v>
      </c>
      <c r="V213">
        <v>50.9208</v>
      </c>
    </row>
    <row r="214" spans="1:22" x14ac:dyDescent="0.3">
      <c r="A214">
        <v>7262</v>
      </c>
      <c r="B214" t="s">
        <v>9378</v>
      </c>
      <c r="C214">
        <v>2014</v>
      </c>
      <c r="D214" s="8">
        <v>41801</v>
      </c>
      <c r="E214" s="8">
        <v>41804</v>
      </c>
      <c r="F214" t="s">
        <v>23</v>
      </c>
      <c r="G214" t="s">
        <v>3658</v>
      </c>
      <c r="H214" t="s">
        <v>3659</v>
      </c>
      <c r="I214" t="s">
        <v>41</v>
      </c>
      <c r="J214" t="s">
        <v>27</v>
      </c>
      <c r="K214" t="s">
        <v>5413</v>
      </c>
      <c r="L214" t="s">
        <v>43</v>
      </c>
      <c r="M214">
        <v>91360</v>
      </c>
      <c r="N214" t="s">
        <v>44</v>
      </c>
      <c r="O214" t="s">
        <v>7845</v>
      </c>
      <c r="P214" t="s">
        <v>46</v>
      </c>
      <c r="Q214" t="s">
        <v>68</v>
      </c>
      <c r="R214" t="s">
        <v>7846</v>
      </c>
      <c r="S214">
        <v>14.700000000000001</v>
      </c>
      <c r="T214">
        <v>7</v>
      </c>
      <c r="U214">
        <v>0</v>
      </c>
      <c r="V214">
        <v>4.1160000000000005</v>
      </c>
    </row>
    <row r="215" spans="1:22" x14ac:dyDescent="0.3">
      <c r="A215">
        <v>7251</v>
      </c>
      <c r="B215" t="s">
        <v>9372</v>
      </c>
      <c r="C215">
        <v>2012</v>
      </c>
      <c r="D215" s="8">
        <v>41064</v>
      </c>
      <c r="E215" s="8">
        <v>41069</v>
      </c>
      <c r="F215" t="s">
        <v>23</v>
      </c>
      <c r="G215" t="s">
        <v>6119</v>
      </c>
      <c r="H215" t="s">
        <v>6120</v>
      </c>
      <c r="I215" t="s">
        <v>26</v>
      </c>
      <c r="J215" t="s">
        <v>27</v>
      </c>
      <c r="K215" t="s">
        <v>42</v>
      </c>
      <c r="L215" t="s">
        <v>43</v>
      </c>
      <c r="M215">
        <v>90008</v>
      </c>
      <c r="N215" t="s">
        <v>44</v>
      </c>
      <c r="O215" t="s">
        <v>8225</v>
      </c>
      <c r="P215" t="s">
        <v>71</v>
      </c>
      <c r="Q215" t="s">
        <v>161</v>
      </c>
      <c r="R215" t="s">
        <v>8226</v>
      </c>
      <c r="S215">
        <v>989.97</v>
      </c>
      <c r="T215">
        <v>3</v>
      </c>
      <c r="U215">
        <v>0</v>
      </c>
      <c r="V215">
        <v>395.98800000000006</v>
      </c>
    </row>
    <row r="216" spans="1:22" x14ac:dyDescent="0.3">
      <c r="A216">
        <v>7250</v>
      </c>
      <c r="B216" t="s">
        <v>9372</v>
      </c>
      <c r="C216">
        <v>2012</v>
      </c>
      <c r="D216" s="8">
        <v>41064</v>
      </c>
      <c r="E216" s="8">
        <v>41069</v>
      </c>
      <c r="F216" t="s">
        <v>23</v>
      </c>
      <c r="G216" t="s">
        <v>6119</v>
      </c>
      <c r="H216" t="s">
        <v>6120</v>
      </c>
      <c r="I216" t="s">
        <v>26</v>
      </c>
      <c r="J216" t="s">
        <v>27</v>
      </c>
      <c r="K216" t="s">
        <v>42</v>
      </c>
      <c r="L216" t="s">
        <v>43</v>
      </c>
      <c r="M216">
        <v>90008</v>
      </c>
      <c r="N216" t="s">
        <v>44</v>
      </c>
      <c r="O216" t="s">
        <v>6920</v>
      </c>
      <c r="P216" t="s">
        <v>71</v>
      </c>
      <c r="Q216" t="s">
        <v>161</v>
      </c>
      <c r="R216" t="s">
        <v>6921</v>
      </c>
      <c r="S216">
        <v>119.98</v>
      </c>
      <c r="T216">
        <v>2</v>
      </c>
      <c r="U216">
        <v>0</v>
      </c>
      <c r="V216">
        <v>35.994</v>
      </c>
    </row>
    <row r="217" spans="1:22" x14ac:dyDescent="0.3">
      <c r="A217">
        <v>7213</v>
      </c>
      <c r="B217" t="s">
        <v>9349</v>
      </c>
      <c r="C217">
        <v>2013</v>
      </c>
      <c r="D217" s="8">
        <v>41428</v>
      </c>
      <c r="E217" s="8">
        <v>41432</v>
      </c>
      <c r="F217" t="s">
        <v>50</v>
      </c>
      <c r="G217" t="s">
        <v>4764</v>
      </c>
      <c r="H217" t="s">
        <v>4765</v>
      </c>
      <c r="I217" t="s">
        <v>41</v>
      </c>
      <c r="J217" t="s">
        <v>27</v>
      </c>
      <c r="K217" t="s">
        <v>95</v>
      </c>
      <c r="L217" t="s">
        <v>96</v>
      </c>
      <c r="M217">
        <v>98115</v>
      </c>
      <c r="N217" t="s">
        <v>44</v>
      </c>
      <c r="O217" t="s">
        <v>2357</v>
      </c>
      <c r="P217" t="s">
        <v>46</v>
      </c>
      <c r="Q217" t="s">
        <v>75</v>
      </c>
      <c r="R217" t="s">
        <v>2358</v>
      </c>
      <c r="S217">
        <v>11.231999999999999</v>
      </c>
      <c r="T217">
        <v>3</v>
      </c>
      <c r="U217">
        <v>0.2</v>
      </c>
      <c r="V217">
        <v>3.9312000000000005</v>
      </c>
    </row>
    <row r="218" spans="1:22" x14ac:dyDescent="0.3">
      <c r="A218">
        <v>7212</v>
      </c>
      <c r="B218" t="s">
        <v>9349</v>
      </c>
      <c r="C218">
        <v>2013</v>
      </c>
      <c r="D218" s="8">
        <v>41428</v>
      </c>
      <c r="E218" s="8">
        <v>41432</v>
      </c>
      <c r="F218" t="s">
        <v>50</v>
      </c>
      <c r="G218" t="s">
        <v>4764</v>
      </c>
      <c r="H218" t="s">
        <v>4765</v>
      </c>
      <c r="I218" t="s">
        <v>41</v>
      </c>
      <c r="J218" t="s">
        <v>27</v>
      </c>
      <c r="K218" t="s">
        <v>95</v>
      </c>
      <c r="L218" t="s">
        <v>96</v>
      </c>
      <c r="M218">
        <v>98115</v>
      </c>
      <c r="N218" t="s">
        <v>44</v>
      </c>
      <c r="O218" t="s">
        <v>294</v>
      </c>
      <c r="P218" t="s">
        <v>46</v>
      </c>
      <c r="Q218" t="s">
        <v>75</v>
      </c>
      <c r="R218" t="s">
        <v>295</v>
      </c>
      <c r="S218">
        <v>51.648000000000003</v>
      </c>
      <c r="T218">
        <v>12</v>
      </c>
      <c r="U218">
        <v>0.2</v>
      </c>
      <c r="V218">
        <v>18.7224</v>
      </c>
    </row>
    <row r="219" spans="1:22" x14ac:dyDescent="0.3">
      <c r="A219">
        <v>7211</v>
      </c>
      <c r="B219" t="s">
        <v>9349</v>
      </c>
      <c r="C219">
        <v>2013</v>
      </c>
      <c r="D219" s="8">
        <v>41428</v>
      </c>
      <c r="E219" s="8">
        <v>41432</v>
      </c>
      <c r="F219" t="s">
        <v>50</v>
      </c>
      <c r="G219" t="s">
        <v>4764</v>
      </c>
      <c r="H219" t="s">
        <v>4765</v>
      </c>
      <c r="I219" t="s">
        <v>41</v>
      </c>
      <c r="J219" t="s">
        <v>27</v>
      </c>
      <c r="K219" t="s">
        <v>95</v>
      </c>
      <c r="L219" t="s">
        <v>96</v>
      </c>
      <c r="M219">
        <v>98115</v>
      </c>
      <c r="N219" t="s">
        <v>44</v>
      </c>
      <c r="O219" t="s">
        <v>7059</v>
      </c>
      <c r="P219" t="s">
        <v>46</v>
      </c>
      <c r="Q219" t="s">
        <v>90</v>
      </c>
      <c r="R219" t="s">
        <v>7060</v>
      </c>
      <c r="S219">
        <v>30.18</v>
      </c>
      <c r="T219">
        <v>3</v>
      </c>
      <c r="U219">
        <v>0</v>
      </c>
      <c r="V219">
        <v>13.8828</v>
      </c>
    </row>
    <row r="220" spans="1:22" x14ac:dyDescent="0.3">
      <c r="A220">
        <v>7150</v>
      </c>
      <c r="B220" t="s">
        <v>9310</v>
      </c>
      <c r="C220">
        <v>2012</v>
      </c>
      <c r="D220" s="8">
        <v>41086</v>
      </c>
      <c r="E220" s="8">
        <v>41090</v>
      </c>
      <c r="F220" t="s">
        <v>50</v>
      </c>
      <c r="G220" t="s">
        <v>888</v>
      </c>
      <c r="H220" t="s">
        <v>889</v>
      </c>
      <c r="I220" t="s">
        <v>26</v>
      </c>
      <c r="J220" t="s">
        <v>27</v>
      </c>
      <c r="K220" t="s">
        <v>184</v>
      </c>
      <c r="L220" t="s">
        <v>104</v>
      </c>
      <c r="M220">
        <v>77070</v>
      </c>
      <c r="N220" t="s">
        <v>105</v>
      </c>
      <c r="O220" t="s">
        <v>5015</v>
      </c>
      <c r="P220" t="s">
        <v>71</v>
      </c>
      <c r="Q220" t="s">
        <v>72</v>
      </c>
      <c r="R220" t="s">
        <v>5016</v>
      </c>
      <c r="S220">
        <v>971.88000000000011</v>
      </c>
      <c r="T220">
        <v>3</v>
      </c>
      <c r="U220">
        <v>0.2</v>
      </c>
      <c r="V220">
        <v>109.33649999999994</v>
      </c>
    </row>
    <row r="221" spans="1:22" x14ac:dyDescent="0.3">
      <c r="A221">
        <v>7149</v>
      </c>
      <c r="B221" t="s">
        <v>9309</v>
      </c>
      <c r="C221">
        <v>2013</v>
      </c>
      <c r="D221" s="8">
        <v>41438</v>
      </c>
      <c r="E221" s="8">
        <v>41443</v>
      </c>
      <c r="F221" t="s">
        <v>50</v>
      </c>
      <c r="G221" t="s">
        <v>4852</v>
      </c>
      <c r="H221" t="s">
        <v>4853</v>
      </c>
      <c r="I221" t="s">
        <v>26</v>
      </c>
      <c r="J221" t="s">
        <v>27</v>
      </c>
      <c r="K221" t="s">
        <v>1173</v>
      </c>
      <c r="L221" t="s">
        <v>267</v>
      </c>
      <c r="M221">
        <v>11561</v>
      </c>
      <c r="N221" t="s">
        <v>148</v>
      </c>
      <c r="O221" t="s">
        <v>5293</v>
      </c>
      <c r="P221" t="s">
        <v>46</v>
      </c>
      <c r="Q221" t="s">
        <v>78</v>
      </c>
      <c r="R221" t="s">
        <v>5294</v>
      </c>
      <c r="S221">
        <v>52.56</v>
      </c>
      <c r="T221">
        <v>3</v>
      </c>
      <c r="U221">
        <v>0</v>
      </c>
      <c r="V221">
        <v>18.396000000000001</v>
      </c>
    </row>
    <row r="222" spans="1:22" x14ac:dyDescent="0.3">
      <c r="A222">
        <v>7148</v>
      </c>
      <c r="B222" t="s">
        <v>9309</v>
      </c>
      <c r="C222">
        <v>2013</v>
      </c>
      <c r="D222" s="8">
        <v>41438</v>
      </c>
      <c r="E222" s="8">
        <v>41443</v>
      </c>
      <c r="F222" t="s">
        <v>50</v>
      </c>
      <c r="G222" t="s">
        <v>4852</v>
      </c>
      <c r="H222" t="s">
        <v>4853</v>
      </c>
      <c r="I222" t="s">
        <v>26</v>
      </c>
      <c r="J222" t="s">
        <v>27</v>
      </c>
      <c r="K222" t="s">
        <v>1173</v>
      </c>
      <c r="L222" t="s">
        <v>267</v>
      </c>
      <c r="M222">
        <v>11561</v>
      </c>
      <c r="N222" t="s">
        <v>148</v>
      </c>
      <c r="O222" t="s">
        <v>4705</v>
      </c>
      <c r="P222" t="s">
        <v>46</v>
      </c>
      <c r="Q222" t="s">
        <v>90</v>
      </c>
      <c r="R222" t="s">
        <v>4706</v>
      </c>
      <c r="S222">
        <v>92.94</v>
      </c>
      <c r="T222">
        <v>3</v>
      </c>
      <c r="U222">
        <v>0</v>
      </c>
      <c r="V222">
        <v>41.822999999999993</v>
      </c>
    </row>
    <row r="223" spans="1:22" x14ac:dyDescent="0.3">
      <c r="A223">
        <v>7107</v>
      </c>
      <c r="B223" t="s">
        <v>9291</v>
      </c>
      <c r="C223">
        <v>2014</v>
      </c>
      <c r="D223" s="8">
        <v>41810</v>
      </c>
      <c r="E223" s="8">
        <v>41812</v>
      </c>
      <c r="F223" t="s">
        <v>23</v>
      </c>
      <c r="G223" t="s">
        <v>4616</v>
      </c>
      <c r="H223" t="s">
        <v>4617</v>
      </c>
      <c r="I223" t="s">
        <v>41</v>
      </c>
      <c r="J223" t="s">
        <v>27</v>
      </c>
      <c r="K223" t="s">
        <v>606</v>
      </c>
      <c r="L223" t="s">
        <v>498</v>
      </c>
      <c r="M223">
        <v>43055</v>
      </c>
      <c r="N223" t="s">
        <v>148</v>
      </c>
      <c r="O223" t="s">
        <v>7145</v>
      </c>
      <c r="P223" t="s">
        <v>71</v>
      </c>
      <c r="Q223" t="s">
        <v>161</v>
      </c>
      <c r="R223" t="s">
        <v>7146</v>
      </c>
      <c r="S223">
        <v>122.32799999999999</v>
      </c>
      <c r="T223">
        <v>9</v>
      </c>
      <c r="U223">
        <v>0.2</v>
      </c>
      <c r="V223">
        <v>1.5291000000000032</v>
      </c>
    </row>
    <row r="224" spans="1:22" x14ac:dyDescent="0.3">
      <c r="A224">
        <v>7106</v>
      </c>
      <c r="B224" t="s">
        <v>9291</v>
      </c>
      <c r="C224">
        <v>2014</v>
      </c>
      <c r="D224" s="8">
        <v>41810</v>
      </c>
      <c r="E224" s="8">
        <v>41812</v>
      </c>
      <c r="F224" t="s">
        <v>23</v>
      </c>
      <c r="G224" t="s">
        <v>4616</v>
      </c>
      <c r="H224" t="s">
        <v>4617</v>
      </c>
      <c r="I224" t="s">
        <v>41</v>
      </c>
      <c r="J224" t="s">
        <v>27</v>
      </c>
      <c r="K224" t="s">
        <v>606</v>
      </c>
      <c r="L224" t="s">
        <v>498</v>
      </c>
      <c r="M224">
        <v>43055</v>
      </c>
      <c r="N224" t="s">
        <v>148</v>
      </c>
      <c r="O224" t="s">
        <v>5654</v>
      </c>
      <c r="P224" t="s">
        <v>32</v>
      </c>
      <c r="Q224" t="s">
        <v>65</v>
      </c>
      <c r="R224" t="s">
        <v>5655</v>
      </c>
      <c r="S224">
        <v>38.784000000000006</v>
      </c>
      <c r="T224">
        <v>3</v>
      </c>
      <c r="U224">
        <v>0.2</v>
      </c>
      <c r="V224">
        <v>7.2719999999999949</v>
      </c>
    </row>
    <row r="225" spans="1:22" x14ac:dyDescent="0.3">
      <c r="A225">
        <v>7105</v>
      </c>
      <c r="B225" t="s">
        <v>9291</v>
      </c>
      <c r="C225">
        <v>2014</v>
      </c>
      <c r="D225" s="8">
        <v>41810</v>
      </c>
      <c r="E225" s="8">
        <v>41812</v>
      </c>
      <c r="F225" t="s">
        <v>23</v>
      </c>
      <c r="G225" t="s">
        <v>4616</v>
      </c>
      <c r="H225" t="s">
        <v>4617</v>
      </c>
      <c r="I225" t="s">
        <v>41</v>
      </c>
      <c r="J225" t="s">
        <v>27</v>
      </c>
      <c r="K225" t="s">
        <v>606</v>
      </c>
      <c r="L225" t="s">
        <v>498</v>
      </c>
      <c r="M225">
        <v>43055</v>
      </c>
      <c r="N225" t="s">
        <v>148</v>
      </c>
      <c r="O225" t="s">
        <v>1280</v>
      </c>
      <c r="P225" t="s">
        <v>32</v>
      </c>
      <c r="Q225" t="s">
        <v>36</v>
      </c>
      <c r="R225" t="s">
        <v>1281</v>
      </c>
      <c r="S225">
        <v>760.11599999999987</v>
      </c>
      <c r="T225">
        <v>6</v>
      </c>
      <c r="U225">
        <v>0.3</v>
      </c>
      <c r="V225">
        <v>-43.435200000000009</v>
      </c>
    </row>
    <row r="226" spans="1:22" x14ac:dyDescent="0.3">
      <c r="A226">
        <v>7090</v>
      </c>
      <c r="B226" t="s">
        <v>9281</v>
      </c>
      <c r="C226">
        <v>2014</v>
      </c>
      <c r="D226" s="8">
        <v>41806</v>
      </c>
      <c r="E226" s="8">
        <v>41810</v>
      </c>
      <c r="F226" t="s">
        <v>23</v>
      </c>
      <c r="G226" t="s">
        <v>1013</v>
      </c>
      <c r="H226" t="s">
        <v>1014</v>
      </c>
      <c r="I226" t="s">
        <v>41</v>
      </c>
      <c r="J226" t="s">
        <v>27</v>
      </c>
      <c r="K226" t="s">
        <v>42</v>
      </c>
      <c r="L226" t="s">
        <v>43</v>
      </c>
      <c r="M226">
        <v>90032</v>
      </c>
      <c r="N226" t="s">
        <v>44</v>
      </c>
      <c r="O226" t="s">
        <v>4761</v>
      </c>
      <c r="P226" t="s">
        <v>71</v>
      </c>
      <c r="Q226" t="s">
        <v>72</v>
      </c>
      <c r="R226" t="s">
        <v>4762</v>
      </c>
      <c r="S226">
        <v>119.96</v>
      </c>
      <c r="T226">
        <v>1</v>
      </c>
      <c r="U226">
        <v>0.2</v>
      </c>
      <c r="V226">
        <v>7.4974999999999987</v>
      </c>
    </row>
    <row r="227" spans="1:22" x14ac:dyDescent="0.3">
      <c r="A227">
        <v>7019</v>
      </c>
      <c r="B227" t="s">
        <v>9243</v>
      </c>
      <c r="C227">
        <v>2013</v>
      </c>
      <c r="D227" s="8">
        <v>41449</v>
      </c>
      <c r="E227" s="8">
        <v>41453</v>
      </c>
      <c r="F227" t="s">
        <v>23</v>
      </c>
      <c r="G227" t="s">
        <v>2698</v>
      </c>
      <c r="H227" t="s">
        <v>2699</v>
      </c>
      <c r="I227" t="s">
        <v>26</v>
      </c>
      <c r="J227" t="s">
        <v>27</v>
      </c>
      <c r="K227" t="s">
        <v>266</v>
      </c>
      <c r="L227" t="s">
        <v>267</v>
      </c>
      <c r="M227">
        <v>10035</v>
      </c>
      <c r="N227" t="s">
        <v>148</v>
      </c>
      <c r="O227" t="s">
        <v>7382</v>
      </c>
      <c r="P227" t="s">
        <v>46</v>
      </c>
      <c r="Q227" t="s">
        <v>47</v>
      </c>
      <c r="R227" t="s">
        <v>7383</v>
      </c>
      <c r="S227">
        <v>25.83</v>
      </c>
      <c r="T227">
        <v>7</v>
      </c>
      <c r="U227">
        <v>0</v>
      </c>
      <c r="V227">
        <v>12.1401</v>
      </c>
    </row>
    <row r="228" spans="1:22" x14ac:dyDescent="0.3">
      <c r="A228">
        <v>6977</v>
      </c>
      <c r="B228" t="s">
        <v>9217</v>
      </c>
      <c r="C228">
        <v>2012</v>
      </c>
      <c r="D228" s="8">
        <v>41088</v>
      </c>
      <c r="E228" s="8">
        <v>41092</v>
      </c>
      <c r="F228" t="s">
        <v>50</v>
      </c>
      <c r="G228" t="s">
        <v>3197</v>
      </c>
      <c r="H228" t="s">
        <v>3198</v>
      </c>
      <c r="I228" t="s">
        <v>41</v>
      </c>
      <c r="J228" t="s">
        <v>27</v>
      </c>
      <c r="K228" t="s">
        <v>309</v>
      </c>
      <c r="L228" t="s">
        <v>310</v>
      </c>
      <c r="M228">
        <v>85234</v>
      </c>
      <c r="N228" t="s">
        <v>44</v>
      </c>
      <c r="O228" t="s">
        <v>2433</v>
      </c>
      <c r="P228" t="s">
        <v>32</v>
      </c>
      <c r="Q228" t="s">
        <v>65</v>
      </c>
      <c r="R228" t="s">
        <v>2434</v>
      </c>
      <c r="S228">
        <v>621.7600000000001</v>
      </c>
      <c r="T228">
        <v>4</v>
      </c>
      <c r="U228">
        <v>0.2</v>
      </c>
      <c r="V228">
        <v>46.631999999999977</v>
      </c>
    </row>
    <row r="229" spans="1:22" x14ac:dyDescent="0.3">
      <c r="A229">
        <v>6976</v>
      </c>
      <c r="B229" t="s">
        <v>9217</v>
      </c>
      <c r="C229">
        <v>2012</v>
      </c>
      <c r="D229" s="8">
        <v>41088</v>
      </c>
      <c r="E229" s="8">
        <v>41092</v>
      </c>
      <c r="F229" t="s">
        <v>50</v>
      </c>
      <c r="G229" t="s">
        <v>3197</v>
      </c>
      <c r="H229" t="s">
        <v>3198</v>
      </c>
      <c r="I229" t="s">
        <v>41</v>
      </c>
      <c r="J229" t="s">
        <v>27</v>
      </c>
      <c r="K229" t="s">
        <v>309</v>
      </c>
      <c r="L229" t="s">
        <v>310</v>
      </c>
      <c r="M229">
        <v>85234</v>
      </c>
      <c r="N229" t="s">
        <v>44</v>
      </c>
      <c r="O229" t="s">
        <v>4562</v>
      </c>
      <c r="P229" t="s">
        <v>46</v>
      </c>
      <c r="Q229" t="s">
        <v>47</v>
      </c>
      <c r="R229" t="s">
        <v>4563</v>
      </c>
      <c r="S229">
        <v>5.9039999999999999</v>
      </c>
      <c r="T229">
        <v>2</v>
      </c>
      <c r="U229">
        <v>0.2</v>
      </c>
      <c r="V229">
        <v>1.9925999999999999</v>
      </c>
    </row>
    <row r="230" spans="1:22" x14ac:dyDescent="0.3">
      <c r="A230">
        <v>6943</v>
      </c>
      <c r="B230" t="s">
        <v>9193</v>
      </c>
      <c r="C230">
        <v>2014</v>
      </c>
      <c r="D230" s="8">
        <v>41817</v>
      </c>
      <c r="E230" s="8">
        <v>41821</v>
      </c>
      <c r="F230" t="s">
        <v>50</v>
      </c>
      <c r="G230" t="s">
        <v>5377</v>
      </c>
      <c r="H230" t="s">
        <v>5378</v>
      </c>
      <c r="I230" t="s">
        <v>41</v>
      </c>
      <c r="J230" t="s">
        <v>27</v>
      </c>
      <c r="K230" t="s">
        <v>266</v>
      </c>
      <c r="L230" t="s">
        <v>267</v>
      </c>
      <c r="M230">
        <v>10009</v>
      </c>
      <c r="N230" t="s">
        <v>148</v>
      </c>
      <c r="O230" t="s">
        <v>5180</v>
      </c>
      <c r="P230" t="s">
        <v>46</v>
      </c>
      <c r="Q230" t="s">
        <v>90</v>
      </c>
      <c r="R230" t="s">
        <v>5181</v>
      </c>
      <c r="S230">
        <v>68.52</v>
      </c>
      <c r="T230">
        <v>3</v>
      </c>
      <c r="U230">
        <v>0</v>
      </c>
      <c r="V230">
        <v>31.519199999999998</v>
      </c>
    </row>
    <row r="231" spans="1:22" x14ac:dyDescent="0.3">
      <c r="A231">
        <v>6942</v>
      </c>
      <c r="B231" t="s">
        <v>9193</v>
      </c>
      <c r="C231">
        <v>2014</v>
      </c>
      <c r="D231" s="8">
        <v>41817</v>
      </c>
      <c r="E231" s="8">
        <v>41821</v>
      </c>
      <c r="F231" t="s">
        <v>50</v>
      </c>
      <c r="G231" t="s">
        <v>5377</v>
      </c>
      <c r="H231" t="s">
        <v>5378</v>
      </c>
      <c r="I231" t="s">
        <v>41</v>
      </c>
      <c r="J231" t="s">
        <v>27</v>
      </c>
      <c r="K231" t="s">
        <v>266</v>
      </c>
      <c r="L231" t="s">
        <v>267</v>
      </c>
      <c r="M231">
        <v>10009</v>
      </c>
      <c r="N231" t="s">
        <v>148</v>
      </c>
      <c r="O231" t="s">
        <v>2011</v>
      </c>
      <c r="P231" t="s">
        <v>46</v>
      </c>
      <c r="Q231" t="s">
        <v>59</v>
      </c>
      <c r="R231" t="s">
        <v>2012</v>
      </c>
      <c r="S231">
        <v>713.88</v>
      </c>
      <c r="T231">
        <v>4</v>
      </c>
      <c r="U231">
        <v>0</v>
      </c>
      <c r="V231">
        <v>214.16399999999993</v>
      </c>
    </row>
    <row r="232" spans="1:22" x14ac:dyDescent="0.3">
      <c r="A232">
        <v>6941</v>
      </c>
      <c r="B232" t="s">
        <v>9193</v>
      </c>
      <c r="C232">
        <v>2014</v>
      </c>
      <c r="D232" s="8">
        <v>41817</v>
      </c>
      <c r="E232" s="8">
        <v>41821</v>
      </c>
      <c r="F232" t="s">
        <v>50</v>
      </c>
      <c r="G232" t="s">
        <v>5377</v>
      </c>
      <c r="H232" t="s">
        <v>5378</v>
      </c>
      <c r="I232" t="s">
        <v>41</v>
      </c>
      <c r="J232" t="s">
        <v>27</v>
      </c>
      <c r="K232" t="s">
        <v>266</v>
      </c>
      <c r="L232" t="s">
        <v>267</v>
      </c>
      <c r="M232">
        <v>10009</v>
      </c>
      <c r="N232" t="s">
        <v>148</v>
      </c>
      <c r="O232" t="s">
        <v>2618</v>
      </c>
      <c r="P232" t="s">
        <v>46</v>
      </c>
      <c r="Q232" t="s">
        <v>578</v>
      </c>
      <c r="R232" t="s">
        <v>2619</v>
      </c>
      <c r="S232">
        <v>28.4</v>
      </c>
      <c r="T232">
        <v>5</v>
      </c>
      <c r="U232">
        <v>0</v>
      </c>
      <c r="V232">
        <v>8.2359999999999989</v>
      </c>
    </row>
    <row r="233" spans="1:22" x14ac:dyDescent="0.3">
      <c r="A233">
        <v>6940</v>
      </c>
      <c r="B233" t="s">
        <v>9193</v>
      </c>
      <c r="C233">
        <v>2014</v>
      </c>
      <c r="D233" s="8">
        <v>41817</v>
      </c>
      <c r="E233" s="8">
        <v>41821</v>
      </c>
      <c r="F233" t="s">
        <v>50</v>
      </c>
      <c r="G233" t="s">
        <v>5377</v>
      </c>
      <c r="H233" t="s">
        <v>5378</v>
      </c>
      <c r="I233" t="s">
        <v>41</v>
      </c>
      <c r="J233" t="s">
        <v>27</v>
      </c>
      <c r="K233" t="s">
        <v>266</v>
      </c>
      <c r="L233" t="s">
        <v>267</v>
      </c>
      <c r="M233">
        <v>10009</v>
      </c>
      <c r="N233" t="s">
        <v>148</v>
      </c>
      <c r="O233" t="s">
        <v>2596</v>
      </c>
      <c r="P233" t="s">
        <v>46</v>
      </c>
      <c r="Q233" t="s">
        <v>75</v>
      </c>
      <c r="R233" t="s">
        <v>2597</v>
      </c>
      <c r="S233">
        <v>102.36799999999999</v>
      </c>
      <c r="T233">
        <v>2</v>
      </c>
      <c r="U233">
        <v>0.2</v>
      </c>
      <c r="V233">
        <v>37.108400000000003</v>
      </c>
    </row>
    <row r="234" spans="1:22" x14ac:dyDescent="0.3">
      <c r="A234">
        <v>6938</v>
      </c>
      <c r="B234" t="s">
        <v>9189</v>
      </c>
      <c r="C234">
        <v>2011</v>
      </c>
      <c r="D234" s="8">
        <v>40709</v>
      </c>
      <c r="E234" s="8">
        <v>40709</v>
      </c>
      <c r="F234" t="s">
        <v>1290</v>
      </c>
      <c r="G234" t="s">
        <v>4361</v>
      </c>
      <c r="H234" t="s">
        <v>4362</v>
      </c>
      <c r="I234" t="s">
        <v>26</v>
      </c>
      <c r="J234" t="s">
        <v>27</v>
      </c>
      <c r="K234" t="s">
        <v>4172</v>
      </c>
      <c r="L234" t="s">
        <v>104</v>
      </c>
      <c r="M234">
        <v>79907</v>
      </c>
      <c r="N234" t="s">
        <v>105</v>
      </c>
      <c r="O234" t="s">
        <v>8558</v>
      </c>
      <c r="P234" t="s">
        <v>46</v>
      </c>
      <c r="Q234" t="s">
        <v>90</v>
      </c>
      <c r="R234" t="s">
        <v>8559</v>
      </c>
      <c r="S234">
        <v>36.544000000000004</v>
      </c>
      <c r="T234">
        <v>2</v>
      </c>
      <c r="U234">
        <v>0.2</v>
      </c>
      <c r="V234">
        <v>11.876799999999998</v>
      </c>
    </row>
    <row r="235" spans="1:22" x14ac:dyDescent="0.3">
      <c r="A235">
        <v>6931</v>
      </c>
      <c r="B235" t="s">
        <v>9181</v>
      </c>
      <c r="C235">
        <v>2013</v>
      </c>
      <c r="D235" s="8">
        <v>41449</v>
      </c>
      <c r="E235" s="8">
        <v>41451</v>
      </c>
      <c r="F235" t="s">
        <v>23</v>
      </c>
      <c r="G235" t="s">
        <v>665</v>
      </c>
      <c r="H235" t="s">
        <v>666</v>
      </c>
      <c r="I235" t="s">
        <v>26</v>
      </c>
      <c r="J235" t="s">
        <v>27</v>
      </c>
      <c r="K235" t="s">
        <v>127</v>
      </c>
      <c r="L235" t="s">
        <v>43</v>
      </c>
      <c r="M235">
        <v>94109</v>
      </c>
      <c r="N235" t="s">
        <v>44</v>
      </c>
      <c r="O235" t="s">
        <v>2650</v>
      </c>
      <c r="P235" t="s">
        <v>46</v>
      </c>
      <c r="Q235" t="s">
        <v>90</v>
      </c>
      <c r="R235" t="s">
        <v>2651</v>
      </c>
      <c r="S235">
        <v>19.98</v>
      </c>
      <c r="T235">
        <v>1</v>
      </c>
      <c r="U235">
        <v>0</v>
      </c>
      <c r="V235">
        <v>9.3905999999999992</v>
      </c>
    </row>
    <row r="236" spans="1:22" x14ac:dyDescent="0.3">
      <c r="A236">
        <v>6930</v>
      </c>
      <c r="B236" t="s">
        <v>9181</v>
      </c>
      <c r="C236">
        <v>2013</v>
      </c>
      <c r="D236" s="8">
        <v>41449</v>
      </c>
      <c r="E236" s="8">
        <v>41451</v>
      </c>
      <c r="F236" t="s">
        <v>23</v>
      </c>
      <c r="G236" t="s">
        <v>665</v>
      </c>
      <c r="H236" t="s">
        <v>666</v>
      </c>
      <c r="I236" t="s">
        <v>26</v>
      </c>
      <c r="J236" t="s">
        <v>27</v>
      </c>
      <c r="K236" t="s">
        <v>127</v>
      </c>
      <c r="L236" t="s">
        <v>43</v>
      </c>
      <c r="M236">
        <v>94109</v>
      </c>
      <c r="N236" t="s">
        <v>44</v>
      </c>
      <c r="O236" t="s">
        <v>1378</v>
      </c>
      <c r="P236" t="s">
        <v>71</v>
      </c>
      <c r="Q236" t="s">
        <v>72</v>
      </c>
      <c r="R236" t="s">
        <v>1379</v>
      </c>
      <c r="S236">
        <v>862.34400000000005</v>
      </c>
      <c r="T236">
        <v>7</v>
      </c>
      <c r="U236">
        <v>0.2</v>
      </c>
      <c r="V236">
        <v>97.013699999999858</v>
      </c>
    </row>
    <row r="237" spans="1:22" x14ac:dyDescent="0.3">
      <c r="A237">
        <v>6929</v>
      </c>
      <c r="B237" t="s">
        <v>9181</v>
      </c>
      <c r="C237">
        <v>2013</v>
      </c>
      <c r="D237" s="8">
        <v>41449</v>
      </c>
      <c r="E237" s="8">
        <v>41451</v>
      </c>
      <c r="F237" t="s">
        <v>23</v>
      </c>
      <c r="G237" t="s">
        <v>665</v>
      </c>
      <c r="H237" t="s">
        <v>666</v>
      </c>
      <c r="I237" t="s">
        <v>26</v>
      </c>
      <c r="J237" t="s">
        <v>27</v>
      </c>
      <c r="K237" t="s">
        <v>127</v>
      </c>
      <c r="L237" t="s">
        <v>43</v>
      </c>
      <c r="M237">
        <v>94109</v>
      </c>
      <c r="N237" t="s">
        <v>44</v>
      </c>
      <c r="O237" t="s">
        <v>2227</v>
      </c>
      <c r="P237" t="s">
        <v>46</v>
      </c>
      <c r="Q237" t="s">
        <v>47</v>
      </c>
      <c r="R237" t="s">
        <v>2228</v>
      </c>
      <c r="S237">
        <v>21.93</v>
      </c>
      <c r="T237">
        <v>3</v>
      </c>
      <c r="U237">
        <v>0</v>
      </c>
      <c r="V237">
        <v>10.307099999999998</v>
      </c>
    </row>
    <row r="238" spans="1:22" x14ac:dyDescent="0.3">
      <c r="A238">
        <v>6928</v>
      </c>
      <c r="B238" t="s">
        <v>9181</v>
      </c>
      <c r="C238">
        <v>2013</v>
      </c>
      <c r="D238" s="8">
        <v>41449</v>
      </c>
      <c r="E238" s="8">
        <v>41451</v>
      </c>
      <c r="F238" t="s">
        <v>23</v>
      </c>
      <c r="G238" t="s">
        <v>665</v>
      </c>
      <c r="H238" t="s">
        <v>666</v>
      </c>
      <c r="I238" t="s">
        <v>26</v>
      </c>
      <c r="J238" t="s">
        <v>27</v>
      </c>
      <c r="K238" t="s">
        <v>127</v>
      </c>
      <c r="L238" t="s">
        <v>43</v>
      </c>
      <c r="M238">
        <v>94109</v>
      </c>
      <c r="N238" t="s">
        <v>44</v>
      </c>
      <c r="O238" t="s">
        <v>5017</v>
      </c>
      <c r="P238" t="s">
        <v>46</v>
      </c>
      <c r="Q238" t="s">
        <v>59</v>
      </c>
      <c r="R238" t="s">
        <v>5018</v>
      </c>
      <c r="S238">
        <v>93.68</v>
      </c>
      <c r="T238">
        <v>4</v>
      </c>
      <c r="U238">
        <v>0</v>
      </c>
      <c r="V238">
        <v>25.293599999999998</v>
      </c>
    </row>
    <row r="239" spans="1:22" x14ac:dyDescent="0.3">
      <c r="A239">
        <v>238</v>
      </c>
      <c r="B239" t="s">
        <v>915</v>
      </c>
      <c r="C239">
        <v>2013</v>
      </c>
      <c r="D239" s="8">
        <v>41430</v>
      </c>
      <c r="E239" s="8">
        <v>41435</v>
      </c>
      <c r="F239" t="s">
        <v>23</v>
      </c>
      <c r="G239" t="s">
        <v>916</v>
      </c>
      <c r="H239" t="s">
        <v>917</v>
      </c>
      <c r="I239" t="s">
        <v>26</v>
      </c>
      <c r="J239" t="s">
        <v>27</v>
      </c>
      <c r="K239" t="s">
        <v>303</v>
      </c>
      <c r="L239" t="s">
        <v>211</v>
      </c>
      <c r="M239">
        <v>60610</v>
      </c>
      <c r="N239" t="s">
        <v>105</v>
      </c>
      <c r="O239" t="s">
        <v>918</v>
      </c>
      <c r="P239" t="s">
        <v>46</v>
      </c>
      <c r="Q239" t="s">
        <v>90</v>
      </c>
      <c r="R239" t="s">
        <v>919</v>
      </c>
      <c r="S239">
        <v>25.920000000000005</v>
      </c>
      <c r="T239">
        <v>5</v>
      </c>
      <c r="U239">
        <v>0.2</v>
      </c>
      <c r="V239">
        <v>9.3960000000000008</v>
      </c>
    </row>
    <row r="240" spans="1:22" x14ac:dyDescent="0.3">
      <c r="A240">
        <v>239</v>
      </c>
      <c r="B240" t="s">
        <v>915</v>
      </c>
      <c r="C240">
        <v>2013</v>
      </c>
      <c r="D240" s="8">
        <v>41430</v>
      </c>
      <c r="E240" s="8">
        <v>41435</v>
      </c>
      <c r="F240" t="s">
        <v>23</v>
      </c>
      <c r="G240" t="s">
        <v>916</v>
      </c>
      <c r="H240" t="s">
        <v>917</v>
      </c>
      <c r="I240" t="s">
        <v>26</v>
      </c>
      <c r="J240" t="s">
        <v>27</v>
      </c>
      <c r="K240" t="s">
        <v>303</v>
      </c>
      <c r="L240" t="s">
        <v>211</v>
      </c>
      <c r="M240">
        <v>60610</v>
      </c>
      <c r="N240" t="s">
        <v>105</v>
      </c>
      <c r="O240" t="s">
        <v>920</v>
      </c>
      <c r="P240" t="s">
        <v>32</v>
      </c>
      <c r="Q240" t="s">
        <v>65</v>
      </c>
      <c r="R240" t="s">
        <v>921</v>
      </c>
      <c r="S240">
        <v>419.68000000000006</v>
      </c>
      <c r="T240">
        <v>5</v>
      </c>
      <c r="U240">
        <v>0.6</v>
      </c>
      <c r="V240">
        <v>-356.72799999999995</v>
      </c>
    </row>
    <row r="241" spans="1:22" x14ac:dyDescent="0.3">
      <c r="A241">
        <v>240</v>
      </c>
      <c r="B241" t="s">
        <v>915</v>
      </c>
      <c r="C241">
        <v>2013</v>
      </c>
      <c r="D241" s="8">
        <v>41430</v>
      </c>
      <c r="E241" s="8">
        <v>41435</v>
      </c>
      <c r="F241" t="s">
        <v>23</v>
      </c>
      <c r="G241" t="s">
        <v>916</v>
      </c>
      <c r="H241" t="s">
        <v>917</v>
      </c>
      <c r="I241" t="s">
        <v>26</v>
      </c>
      <c r="J241" t="s">
        <v>27</v>
      </c>
      <c r="K241" t="s">
        <v>303</v>
      </c>
      <c r="L241" t="s">
        <v>211</v>
      </c>
      <c r="M241">
        <v>60610</v>
      </c>
      <c r="N241" t="s">
        <v>105</v>
      </c>
      <c r="O241" t="s">
        <v>922</v>
      </c>
      <c r="P241" t="s">
        <v>32</v>
      </c>
      <c r="Q241" t="s">
        <v>65</v>
      </c>
      <c r="R241" t="s">
        <v>186</v>
      </c>
      <c r="S241">
        <v>11.688000000000001</v>
      </c>
      <c r="T241">
        <v>3</v>
      </c>
      <c r="U241">
        <v>0.6</v>
      </c>
      <c r="V241">
        <v>-4.6751999999999985</v>
      </c>
    </row>
    <row r="242" spans="1:22" x14ac:dyDescent="0.3">
      <c r="A242">
        <v>241</v>
      </c>
      <c r="B242" t="s">
        <v>915</v>
      </c>
      <c r="C242">
        <v>2013</v>
      </c>
      <c r="D242" s="8">
        <v>41430</v>
      </c>
      <c r="E242" s="8">
        <v>41435</v>
      </c>
      <c r="F242" t="s">
        <v>23</v>
      </c>
      <c r="G242" t="s">
        <v>916</v>
      </c>
      <c r="H242" t="s">
        <v>917</v>
      </c>
      <c r="I242" t="s">
        <v>26</v>
      </c>
      <c r="J242" t="s">
        <v>27</v>
      </c>
      <c r="K242" t="s">
        <v>303</v>
      </c>
      <c r="L242" t="s">
        <v>211</v>
      </c>
      <c r="M242">
        <v>60610</v>
      </c>
      <c r="N242" t="s">
        <v>105</v>
      </c>
      <c r="O242" t="s">
        <v>923</v>
      </c>
      <c r="P242" t="s">
        <v>71</v>
      </c>
      <c r="Q242" t="s">
        <v>72</v>
      </c>
      <c r="R242" t="s">
        <v>924</v>
      </c>
      <c r="S242">
        <v>31.983999999999998</v>
      </c>
      <c r="T242">
        <v>2</v>
      </c>
      <c r="U242">
        <v>0.2</v>
      </c>
      <c r="V242">
        <v>11.194399999999998</v>
      </c>
    </row>
    <row r="243" spans="1:22" x14ac:dyDescent="0.3">
      <c r="A243">
        <v>242</v>
      </c>
      <c r="B243" t="s">
        <v>915</v>
      </c>
      <c r="C243">
        <v>2013</v>
      </c>
      <c r="D243" s="8">
        <v>41430</v>
      </c>
      <c r="E243" s="8">
        <v>41435</v>
      </c>
      <c r="F243" t="s">
        <v>23</v>
      </c>
      <c r="G243" t="s">
        <v>916</v>
      </c>
      <c r="H243" t="s">
        <v>917</v>
      </c>
      <c r="I243" t="s">
        <v>26</v>
      </c>
      <c r="J243" t="s">
        <v>27</v>
      </c>
      <c r="K243" t="s">
        <v>303</v>
      </c>
      <c r="L243" t="s">
        <v>211</v>
      </c>
      <c r="M243">
        <v>60610</v>
      </c>
      <c r="N243" t="s">
        <v>105</v>
      </c>
      <c r="O243" t="s">
        <v>925</v>
      </c>
      <c r="P243" t="s">
        <v>32</v>
      </c>
      <c r="Q243" t="s">
        <v>56</v>
      </c>
      <c r="R243" t="s">
        <v>926</v>
      </c>
      <c r="S243">
        <v>177.22499999999999</v>
      </c>
      <c r="T243">
        <v>5</v>
      </c>
      <c r="U243">
        <v>0.5</v>
      </c>
      <c r="V243">
        <v>-120.51299999999998</v>
      </c>
    </row>
    <row r="244" spans="1:22" x14ac:dyDescent="0.3">
      <c r="A244">
        <v>243</v>
      </c>
      <c r="B244" t="s">
        <v>915</v>
      </c>
      <c r="C244">
        <v>2013</v>
      </c>
      <c r="D244" s="8">
        <v>41430</v>
      </c>
      <c r="E244" s="8">
        <v>41435</v>
      </c>
      <c r="F244" t="s">
        <v>23</v>
      </c>
      <c r="G244" t="s">
        <v>916</v>
      </c>
      <c r="H244" t="s">
        <v>917</v>
      </c>
      <c r="I244" t="s">
        <v>26</v>
      </c>
      <c r="J244" t="s">
        <v>27</v>
      </c>
      <c r="K244" t="s">
        <v>303</v>
      </c>
      <c r="L244" t="s">
        <v>211</v>
      </c>
      <c r="M244">
        <v>60610</v>
      </c>
      <c r="N244" t="s">
        <v>105</v>
      </c>
      <c r="O244" t="s">
        <v>927</v>
      </c>
      <c r="P244" t="s">
        <v>32</v>
      </c>
      <c r="Q244" t="s">
        <v>65</v>
      </c>
      <c r="R244" t="s">
        <v>928</v>
      </c>
      <c r="S244">
        <v>4.0440000000000005</v>
      </c>
      <c r="T244">
        <v>3</v>
      </c>
      <c r="U244">
        <v>0.6</v>
      </c>
      <c r="V244">
        <v>-2.8307999999999995</v>
      </c>
    </row>
    <row r="245" spans="1:22" x14ac:dyDescent="0.3">
      <c r="A245">
        <v>244</v>
      </c>
      <c r="B245" t="s">
        <v>915</v>
      </c>
      <c r="C245">
        <v>2013</v>
      </c>
      <c r="D245" s="8">
        <v>41430</v>
      </c>
      <c r="E245" s="8">
        <v>41435</v>
      </c>
      <c r="F245" t="s">
        <v>23</v>
      </c>
      <c r="G245" t="s">
        <v>916</v>
      </c>
      <c r="H245" t="s">
        <v>917</v>
      </c>
      <c r="I245" t="s">
        <v>26</v>
      </c>
      <c r="J245" t="s">
        <v>27</v>
      </c>
      <c r="K245" t="s">
        <v>303</v>
      </c>
      <c r="L245" t="s">
        <v>211</v>
      </c>
      <c r="M245">
        <v>60610</v>
      </c>
      <c r="N245" t="s">
        <v>105</v>
      </c>
      <c r="O245" t="s">
        <v>780</v>
      </c>
      <c r="P245" t="s">
        <v>46</v>
      </c>
      <c r="Q245" t="s">
        <v>68</v>
      </c>
      <c r="R245" t="s">
        <v>781</v>
      </c>
      <c r="S245">
        <v>7.4080000000000004</v>
      </c>
      <c r="T245">
        <v>2</v>
      </c>
      <c r="U245">
        <v>0.2</v>
      </c>
      <c r="V245">
        <v>1.2037999999999995</v>
      </c>
    </row>
    <row r="246" spans="1:22" x14ac:dyDescent="0.3">
      <c r="A246">
        <v>245</v>
      </c>
      <c r="B246" t="s">
        <v>929</v>
      </c>
      <c r="C246">
        <v>2011</v>
      </c>
      <c r="D246" s="8">
        <v>40695</v>
      </c>
      <c r="E246" s="8">
        <v>40700</v>
      </c>
      <c r="F246" t="s">
        <v>23</v>
      </c>
      <c r="G246" t="s">
        <v>930</v>
      </c>
      <c r="H246" t="s">
        <v>931</v>
      </c>
      <c r="I246" t="s">
        <v>102</v>
      </c>
      <c r="J246" t="s">
        <v>27</v>
      </c>
      <c r="K246" t="s">
        <v>932</v>
      </c>
      <c r="L246" t="s">
        <v>229</v>
      </c>
      <c r="M246">
        <v>55044</v>
      </c>
      <c r="N246" t="s">
        <v>105</v>
      </c>
      <c r="O246" t="s">
        <v>533</v>
      </c>
      <c r="P246" t="s">
        <v>32</v>
      </c>
      <c r="Q246" t="s">
        <v>36</v>
      </c>
      <c r="R246" t="s">
        <v>534</v>
      </c>
      <c r="S246">
        <v>2001.8600000000001</v>
      </c>
      <c r="T246">
        <v>7</v>
      </c>
      <c r="U246">
        <v>0</v>
      </c>
      <c r="V246">
        <v>580.53939999999989</v>
      </c>
    </row>
    <row r="247" spans="1:22" x14ac:dyDescent="0.3">
      <c r="A247">
        <v>246</v>
      </c>
      <c r="B247" t="s">
        <v>929</v>
      </c>
      <c r="C247">
        <v>2011</v>
      </c>
      <c r="D247" s="8">
        <v>40695</v>
      </c>
      <c r="E247" s="8">
        <v>40700</v>
      </c>
      <c r="F247" t="s">
        <v>23</v>
      </c>
      <c r="G247" t="s">
        <v>930</v>
      </c>
      <c r="H247" t="s">
        <v>931</v>
      </c>
      <c r="I247" t="s">
        <v>102</v>
      </c>
      <c r="J247" t="s">
        <v>27</v>
      </c>
      <c r="K247" t="s">
        <v>932</v>
      </c>
      <c r="L247" t="s">
        <v>229</v>
      </c>
      <c r="M247">
        <v>55044</v>
      </c>
      <c r="N247" t="s">
        <v>105</v>
      </c>
      <c r="O247" t="s">
        <v>933</v>
      </c>
      <c r="P247" t="s">
        <v>46</v>
      </c>
      <c r="Q247" t="s">
        <v>59</v>
      </c>
      <c r="R247" t="s">
        <v>934</v>
      </c>
      <c r="S247">
        <v>166.72</v>
      </c>
      <c r="T247">
        <v>2</v>
      </c>
      <c r="U247">
        <v>0</v>
      </c>
      <c r="V247">
        <v>41.680000000000007</v>
      </c>
    </row>
    <row r="248" spans="1:22" x14ac:dyDescent="0.3">
      <c r="A248">
        <v>247</v>
      </c>
      <c r="B248" t="s">
        <v>929</v>
      </c>
      <c r="C248">
        <v>2011</v>
      </c>
      <c r="D248" s="8">
        <v>40695</v>
      </c>
      <c r="E248" s="8">
        <v>40700</v>
      </c>
      <c r="F248" t="s">
        <v>23</v>
      </c>
      <c r="G248" t="s">
        <v>930</v>
      </c>
      <c r="H248" t="s">
        <v>931</v>
      </c>
      <c r="I248" t="s">
        <v>102</v>
      </c>
      <c r="J248" t="s">
        <v>27</v>
      </c>
      <c r="K248" t="s">
        <v>932</v>
      </c>
      <c r="L248" t="s">
        <v>229</v>
      </c>
      <c r="M248">
        <v>55044</v>
      </c>
      <c r="N248" t="s">
        <v>105</v>
      </c>
      <c r="O248" t="s">
        <v>935</v>
      </c>
      <c r="P248" t="s">
        <v>46</v>
      </c>
      <c r="Q248" t="s">
        <v>90</v>
      </c>
      <c r="R248" t="s">
        <v>936</v>
      </c>
      <c r="S248">
        <v>47.88</v>
      </c>
      <c r="T248">
        <v>6</v>
      </c>
      <c r="U248">
        <v>0</v>
      </c>
      <c r="V248">
        <v>23.94</v>
      </c>
    </row>
    <row r="249" spans="1:22" x14ac:dyDescent="0.3">
      <c r="A249">
        <v>248</v>
      </c>
      <c r="B249" t="s">
        <v>929</v>
      </c>
      <c r="C249">
        <v>2011</v>
      </c>
      <c r="D249" s="8">
        <v>40695</v>
      </c>
      <c r="E249" s="8">
        <v>40700</v>
      </c>
      <c r="F249" t="s">
        <v>23</v>
      </c>
      <c r="G249" t="s">
        <v>930</v>
      </c>
      <c r="H249" t="s">
        <v>931</v>
      </c>
      <c r="I249" t="s">
        <v>102</v>
      </c>
      <c r="J249" t="s">
        <v>27</v>
      </c>
      <c r="K249" t="s">
        <v>932</v>
      </c>
      <c r="L249" t="s">
        <v>229</v>
      </c>
      <c r="M249">
        <v>55044</v>
      </c>
      <c r="N249" t="s">
        <v>105</v>
      </c>
      <c r="O249" t="s">
        <v>937</v>
      </c>
      <c r="P249" t="s">
        <v>46</v>
      </c>
      <c r="Q249" t="s">
        <v>78</v>
      </c>
      <c r="R249" t="s">
        <v>938</v>
      </c>
      <c r="S249">
        <v>1503.25</v>
      </c>
      <c r="T249">
        <v>5</v>
      </c>
      <c r="U249">
        <v>0</v>
      </c>
      <c r="V249">
        <v>496.07249999999993</v>
      </c>
    </row>
    <row r="250" spans="1:22" x14ac:dyDescent="0.3">
      <c r="A250">
        <v>249</v>
      </c>
      <c r="B250" t="s">
        <v>929</v>
      </c>
      <c r="C250">
        <v>2011</v>
      </c>
      <c r="D250" s="8">
        <v>40695</v>
      </c>
      <c r="E250" s="8">
        <v>40700</v>
      </c>
      <c r="F250" t="s">
        <v>23</v>
      </c>
      <c r="G250" t="s">
        <v>930</v>
      </c>
      <c r="H250" t="s">
        <v>931</v>
      </c>
      <c r="I250" t="s">
        <v>102</v>
      </c>
      <c r="J250" t="s">
        <v>27</v>
      </c>
      <c r="K250" t="s">
        <v>932</v>
      </c>
      <c r="L250" t="s">
        <v>229</v>
      </c>
      <c r="M250">
        <v>55044</v>
      </c>
      <c r="N250" t="s">
        <v>105</v>
      </c>
      <c r="O250" t="s">
        <v>768</v>
      </c>
      <c r="P250" t="s">
        <v>46</v>
      </c>
      <c r="Q250" t="s">
        <v>90</v>
      </c>
      <c r="R250" t="s">
        <v>769</v>
      </c>
      <c r="S250">
        <v>25.92</v>
      </c>
      <c r="T250">
        <v>4</v>
      </c>
      <c r="U250">
        <v>0</v>
      </c>
      <c r="V250">
        <v>12.441600000000001</v>
      </c>
    </row>
    <row r="251" spans="1:22" x14ac:dyDescent="0.3">
      <c r="A251">
        <v>6914</v>
      </c>
      <c r="B251" t="s">
        <v>9170</v>
      </c>
      <c r="C251">
        <v>2012</v>
      </c>
      <c r="D251" s="8">
        <v>41072</v>
      </c>
      <c r="E251" s="8">
        <v>41076</v>
      </c>
      <c r="F251" t="s">
        <v>50</v>
      </c>
      <c r="G251" t="s">
        <v>859</v>
      </c>
      <c r="H251" t="s">
        <v>860</v>
      </c>
      <c r="I251" t="s">
        <v>26</v>
      </c>
      <c r="J251" t="s">
        <v>27</v>
      </c>
      <c r="K251" t="s">
        <v>9171</v>
      </c>
      <c r="L251" t="s">
        <v>54</v>
      </c>
      <c r="M251">
        <v>33407</v>
      </c>
      <c r="N251" t="s">
        <v>30</v>
      </c>
      <c r="O251" t="s">
        <v>470</v>
      </c>
      <c r="P251" t="s">
        <v>71</v>
      </c>
      <c r="Q251" t="s">
        <v>72</v>
      </c>
      <c r="R251" t="s">
        <v>471</v>
      </c>
      <c r="S251">
        <v>55.984000000000009</v>
      </c>
      <c r="T251">
        <v>2</v>
      </c>
      <c r="U251">
        <v>0.2</v>
      </c>
      <c r="V251">
        <v>4.1987999999999985</v>
      </c>
    </row>
    <row r="252" spans="1:22" x14ac:dyDescent="0.3">
      <c r="A252">
        <v>6849</v>
      </c>
      <c r="B252" t="s">
        <v>9137</v>
      </c>
      <c r="C252">
        <v>2013</v>
      </c>
      <c r="D252" s="8">
        <v>41444</v>
      </c>
      <c r="E252" s="8">
        <v>41447</v>
      </c>
      <c r="F252" t="s">
        <v>188</v>
      </c>
      <c r="G252" t="s">
        <v>5183</v>
      </c>
      <c r="H252" t="s">
        <v>5184</v>
      </c>
      <c r="I252" t="s">
        <v>26</v>
      </c>
      <c r="J252" t="s">
        <v>27</v>
      </c>
      <c r="K252" t="s">
        <v>8091</v>
      </c>
      <c r="L252" t="s">
        <v>211</v>
      </c>
      <c r="M252">
        <v>60423</v>
      </c>
      <c r="N252" t="s">
        <v>105</v>
      </c>
      <c r="O252" t="s">
        <v>7640</v>
      </c>
      <c r="P252" t="s">
        <v>46</v>
      </c>
      <c r="Q252" t="s">
        <v>90</v>
      </c>
      <c r="R252" t="s">
        <v>7641</v>
      </c>
      <c r="S252">
        <v>76.864000000000004</v>
      </c>
      <c r="T252">
        <v>2</v>
      </c>
      <c r="U252">
        <v>0.2</v>
      </c>
      <c r="V252">
        <v>26.902399999999993</v>
      </c>
    </row>
    <row r="253" spans="1:22" x14ac:dyDescent="0.3">
      <c r="A253">
        <v>6818</v>
      </c>
      <c r="B253" t="s">
        <v>9115</v>
      </c>
      <c r="C253">
        <v>2011</v>
      </c>
      <c r="D253" s="8">
        <v>40711</v>
      </c>
      <c r="E253" s="8">
        <v>40715</v>
      </c>
      <c r="F253" t="s">
        <v>50</v>
      </c>
      <c r="G253" t="s">
        <v>4056</v>
      </c>
      <c r="H253" t="s">
        <v>4057</v>
      </c>
      <c r="I253" t="s">
        <v>26</v>
      </c>
      <c r="J253" t="s">
        <v>27</v>
      </c>
      <c r="K253" t="s">
        <v>95</v>
      </c>
      <c r="L253" t="s">
        <v>96</v>
      </c>
      <c r="M253">
        <v>98105</v>
      </c>
      <c r="N253" t="s">
        <v>44</v>
      </c>
      <c r="O253" t="s">
        <v>1255</v>
      </c>
      <c r="P253" t="s">
        <v>46</v>
      </c>
      <c r="Q253" t="s">
        <v>75</v>
      </c>
      <c r="R253" t="s">
        <v>1256</v>
      </c>
      <c r="S253">
        <v>3266.3760000000002</v>
      </c>
      <c r="T253">
        <v>3</v>
      </c>
      <c r="U253">
        <v>0.2</v>
      </c>
      <c r="V253">
        <v>1061.5721999999998</v>
      </c>
    </row>
    <row r="254" spans="1:22" x14ac:dyDescent="0.3">
      <c r="A254">
        <v>6817</v>
      </c>
      <c r="B254" t="s">
        <v>9115</v>
      </c>
      <c r="C254">
        <v>2011</v>
      </c>
      <c r="D254" s="8">
        <v>40711</v>
      </c>
      <c r="E254" s="8">
        <v>40715</v>
      </c>
      <c r="F254" t="s">
        <v>50</v>
      </c>
      <c r="G254" t="s">
        <v>4056</v>
      </c>
      <c r="H254" t="s">
        <v>4057</v>
      </c>
      <c r="I254" t="s">
        <v>26</v>
      </c>
      <c r="J254" t="s">
        <v>27</v>
      </c>
      <c r="K254" t="s">
        <v>95</v>
      </c>
      <c r="L254" t="s">
        <v>96</v>
      </c>
      <c r="M254">
        <v>98105</v>
      </c>
      <c r="N254" t="s">
        <v>44</v>
      </c>
      <c r="O254" t="s">
        <v>1174</v>
      </c>
      <c r="P254" t="s">
        <v>46</v>
      </c>
      <c r="Q254" t="s">
        <v>269</v>
      </c>
      <c r="R254" t="s">
        <v>1175</v>
      </c>
      <c r="S254">
        <v>17.899999999999999</v>
      </c>
      <c r="T254">
        <v>5</v>
      </c>
      <c r="U254">
        <v>0</v>
      </c>
      <c r="V254">
        <v>8.9499999999999993</v>
      </c>
    </row>
    <row r="255" spans="1:22" x14ac:dyDescent="0.3">
      <c r="A255">
        <v>6816</v>
      </c>
      <c r="B255" t="s">
        <v>9115</v>
      </c>
      <c r="C255">
        <v>2011</v>
      </c>
      <c r="D255" s="8">
        <v>40711</v>
      </c>
      <c r="E255" s="8">
        <v>40715</v>
      </c>
      <c r="F255" t="s">
        <v>50</v>
      </c>
      <c r="G255" t="s">
        <v>4056</v>
      </c>
      <c r="H255" t="s">
        <v>4057</v>
      </c>
      <c r="I255" t="s">
        <v>26</v>
      </c>
      <c r="J255" t="s">
        <v>27</v>
      </c>
      <c r="K255" t="s">
        <v>95</v>
      </c>
      <c r="L255" t="s">
        <v>96</v>
      </c>
      <c r="M255">
        <v>98105</v>
      </c>
      <c r="N255" t="s">
        <v>44</v>
      </c>
      <c r="O255" t="s">
        <v>4098</v>
      </c>
      <c r="P255" t="s">
        <v>32</v>
      </c>
      <c r="Q255" t="s">
        <v>65</v>
      </c>
      <c r="R255" t="s">
        <v>1285</v>
      </c>
      <c r="S255">
        <v>6.24</v>
      </c>
      <c r="T255">
        <v>3</v>
      </c>
      <c r="U255">
        <v>0</v>
      </c>
      <c r="V255">
        <v>2.6208000000000005</v>
      </c>
    </row>
    <row r="256" spans="1:22" x14ac:dyDescent="0.3">
      <c r="A256">
        <v>6761</v>
      </c>
      <c r="B256" t="s">
        <v>9077</v>
      </c>
      <c r="C256">
        <v>2014</v>
      </c>
      <c r="D256" s="8">
        <v>41817</v>
      </c>
      <c r="E256" s="8">
        <v>41821</v>
      </c>
      <c r="F256" t="s">
        <v>50</v>
      </c>
      <c r="G256" t="s">
        <v>1350</v>
      </c>
      <c r="H256" t="s">
        <v>1351</v>
      </c>
      <c r="I256" t="s">
        <v>26</v>
      </c>
      <c r="J256" t="s">
        <v>27</v>
      </c>
      <c r="K256" t="s">
        <v>266</v>
      </c>
      <c r="L256" t="s">
        <v>267</v>
      </c>
      <c r="M256">
        <v>10035</v>
      </c>
      <c r="N256" t="s">
        <v>148</v>
      </c>
      <c r="O256" t="s">
        <v>340</v>
      </c>
      <c r="P256" t="s">
        <v>46</v>
      </c>
      <c r="Q256" t="s">
        <v>59</v>
      </c>
      <c r="R256" t="s">
        <v>341</v>
      </c>
      <c r="S256">
        <v>272.94</v>
      </c>
      <c r="T256">
        <v>3</v>
      </c>
      <c r="U256">
        <v>0</v>
      </c>
      <c r="V256">
        <v>0</v>
      </c>
    </row>
    <row r="257" spans="1:22" x14ac:dyDescent="0.3">
      <c r="A257">
        <v>6755</v>
      </c>
      <c r="B257" t="s">
        <v>9072</v>
      </c>
      <c r="C257">
        <v>2013</v>
      </c>
      <c r="D257" s="8">
        <v>41454</v>
      </c>
      <c r="E257" s="8">
        <v>41456</v>
      </c>
      <c r="F257" t="s">
        <v>23</v>
      </c>
      <c r="G257" t="s">
        <v>6119</v>
      </c>
      <c r="H257" t="s">
        <v>6120</v>
      </c>
      <c r="I257" t="s">
        <v>26</v>
      </c>
      <c r="J257" t="s">
        <v>27</v>
      </c>
      <c r="K257" t="s">
        <v>4824</v>
      </c>
      <c r="L257" t="s">
        <v>788</v>
      </c>
      <c r="M257">
        <v>7501</v>
      </c>
      <c r="N257" t="s">
        <v>148</v>
      </c>
      <c r="O257" t="s">
        <v>106</v>
      </c>
      <c r="P257" t="s">
        <v>46</v>
      </c>
      <c r="Q257" t="s">
        <v>78</v>
      </c>
      <c r="R257" t="s">
        <v>107</v>
      </c>
      <c r="S257">
        <v>275.24</v>
      </c>
      <c r="T257">
        <v>4</v>
      </c>
      <c r="U257">
        <v>0</v>
      </c>
      <c r="V257">
        <v>121.10560000000001</v>
      </c>
    </row>
    <row r="258" spans="1:22" x14ac:dyDescent="0.3">
      <c r="A258">
        <v>6754</v>
      </c>
      <c r="B258" t="s">
        <v>9072</v>
      </c>
      <c r="C258">
        <v>2013</v>
      </c>
      <c r="D258" s="8">
        <v>41454</v>
      </c>
      <c r="E258" s="8">
        <v>41456</v>
      </c>
      <c r="F258" t="s">
        <v>23</v>
      </c>
      <c r="G258" t="s">
        <v>6119</v>
      </c>
      <c r="H258" t="s">
        <v>6120</v>
      </c>
      <c r="I258" t="s">
        <v>26</v>
      </c>
      <c r="J258" t="s">
        <v>27</v>
      </c>
      <c r="K258" t="s">
        <v>4824</v>
      </c>
      <c r="L258" t="s">
        <v>788</v>
      </c>
      <c r="M258">
        <v>7501</v>
      </c>
      <c r="N258" t="s">
        <v>148</v>
      </c>
      <c r="O258" t="s">
        <v>5822</v>
      </c>
      <c r="P258" t="s">
        <v>46</v>
      </c>
      <c r="Q258" t="s">
        <v>75</v>
      </c>
      <c r="R258" t="s">
        <v>5823</v>
      </c>
      <c r="S258">
        <v>7.96</v>
      </c>
      <c r="T258">
        <v>2</v>
      </c>
      <c r="U258">
        <v>0</v>
      </c>
      <c r="V258">
        <v>3.7412000000000001</v>
      </c>
    </row>
    <row r="259" spans="1:22" x14ac:dyDescent="0.3">
      <c r="A259">
        <v>6753</v>
      </c>
      <c r="B259" t="s">
        <v>9072</v>
      </c>
      <c r="C259">
        <v>2013</v>
      </c>
      <c r="D259" s="8">
        <v>41454</v>
      </c>
      <c r="E259" s="8">
        <v>41456</v>
      </c>
      <c r="F259" t="s">
        <v>23</v>
      </c>
      <c r="G259" t="s">
        <v>6119</v>
      </c>
      <c r="H259" t="s">
        <v>6120</v>
      </c>
      <c r="I259" t="s">
        <v>26</v>
      </c>
      <c r="J259" t="s">
        <v>27</v>
      </c>
      <c r="K259" t="s">
        <v>4824</v>
      </c>
      <c r="L259" t="s">
        <v>788</v>
      </c>
      <c r="M259">
        <v>7501</v>
      </c>
      <c r="N259" t="s">
        <v>148</v>
      </c>
      <c r="O259" t="s">
        <v>1321</v>
      </c>
      <c r="P259" t="s">
        <v>46</v>
      </c>
      <c r="Q259" t="s">
        <v>90</v>
      </c>
      <c r="R259" t="s">
        <v>1322</v>
      </c>
      <c r="S259">
        <v>61.96</v>
      </c>
      <c r="T259">
        <v>2</v>
      </c>
      <c r="U259">
        <v>0</v>
      </c>
      <c r="V259">
        <v>27.881999999999998</v>
      </c>
    </row>
    <row r="260" spans="1:22" x14ac:dyDescent="0.3">
      <c r="A260">
        <v>6752</v>
      </c>
      <c r="B260" t="s">
        <v>9072</v>
      </c>
      <c r="C260">
        <v>2013</v>
      </c>
      <c r="D260" s="8">
        <v>41454</v>
      </c>
      <c r="E260" s="8">
        <v>41456</v>
      </c>
      <c r="F260" t="s">
        <v>23</v>
      </c>
      <c r="G260" t="s">
        <v>6119</v>
      </c>
      <c r="H260" t="s">
        <v>6120</v>
      </c>
      <c r="I260" t="s">
        <v>26</v>
      </c>
      <c r="J260" t="s">
        <v>27</v>
      </c>
      <c r="K260" t="s">
        <v>4824</v>
      </c>
      <c r="L260" t="s">
        <v>788</v>
      </c>
      <c r="M260">
        <v>7501</v>
      </c>
      <c r="N260" t="s">
        <v>148</v>
      </c>
      <c r="O260" t="s">
        <v>6506</v>
      </c>
      <c r="P260" t="s">
        <v>46</v>
      </c>
      <c r="Q260" t="s">
        <v>78</v>
      </c>
      <c r="R260" t="s">
        <v>6507</v>
      </c>
      <c r="S260">
        <v>8.74</v>
      </c>
      <c r="T260">
        <v>2</v>
      </c>
      <c r="U260">
        <v>0</v>
      </c>
      <c r="V260">
        <v>2.2724000000000002</v>
      </c>
    </row>
    <row r="261" spans="1:22" x14ac:dyDescent="0.3">
      <c r="A261">
        <v>6751</v>
      </c>
      <c r="B261" t="s">
        <v>9072</v>
      </c>
      <c r="C261">
        <v>2013</v>
      </c>
      <c r="D261" s="8">
        <v>41454</v>
      </c>
      <c r="E261" s="8">
        <v>41456</v>
      </c>
      <c r="F261" t="s">
        <v>23</v>
      </c>
      <c r="G261" t="s">
        <v>6119</v>
      </c>
      <c r="H261" t="s">
        <v>6120</v>
      </c>
      <c r="I261" t="s">
        <v>26</v>
      </c>
      <c r="J261" t="s">
        <v>27</v>
      </c>
      <c r="K261" t="s">
        <v>4824</v>
      </c>
      <c r="L261" t="s">
        <v>788</v>
      </c>
      <c r="M261">
        <v>7501</v>
      </c>
      <c r="N261" t="s">
        <v>148</v>
      </c>
      <c r="O261" t="s">
        <v>6595</v>
      </c>
      <c r="P261" t="s">
        <v>32</v>
      </c>
      <c r="Q261" t="s">
        <v>36</v>
      </c>
      <c r="R261" t="s">
        <v>6596</v>
      </c>
      <c r="S261">
        <v>121.96</v>
      </c>
      <c r="T261">
        <v>2</v>
      </c>
      <c r="U261">
        <v>0</v>
      </c>
      <c r="V261">
        <v>20.733199999999997</v>
      </c>
    </row>
    <row r="262" spans="1:22" x14ac:dyDescent="0.3">
      <c r="A262">
        <v>6746</v>
      </c>
      <c r="B262" t="s">
        <v>9069</v>
      </c>
      <c r="C262">
        <v>2014</v>
      </c>
      <c r="D262" s="8">
        <v>41807</v>
      </c>
      <c r="E262" s="8">
        <v>41809</v>
      </c>
      <c r="F262" t="s">
        <v>23</v>
      </c>
      <c r="G262" t="s">
        <v>3259</v>
      </c>
      <c r="H262" t="s">
        <v>3260</v>
      </c>
      <c r="I262" t="s">
        <v>26</v>
      </c>
      <c r="J262" t="s">
        <v>27</v>
      </c>
      <c r="K262" t="s">
        <v>866</v>
      </c>
      <c r="L262" t="s">
        <v>498</v>
      </c>
      <c r="M262">
        <v>43017</v>
      </c>
      <c r="N262" t="s">
        <v>148</v>
      </c>
      <c r="O262" t="s">
        <v>1030</v>
      </c>
      <c r="P262" t="s">
        <v>46</v>
      </c>
      <c r="Q262" t="s">
        <v>68</v>
      </c>
      <c r="R262" t="s">
        <v>1031</v>
      </c>
      <c r="S262">
        <v>23.92</v>
      </c>
      <c r="T262">
        <v>5</v>
      </c>
      <c r="U262">
        <v>0.2</v>
      </c>
      <c r="V262">
        <v>1.7940000000000005</v>
      </c>
    </row>
    <row r="263" spans="1:22" x14ac:dyDescent="0.3">
      <c r="A263">
        <v>262</v>
      </c>
      <c r="B263" t="s">
        <v>973</v>
      </c>
      <c r="C263">
        <v>2014</v>
      </c>
      <c r="D263" s="8">
        <v>41799</v>
      </c>
      <c r="E263" s="8">
        <v>41803</v>
      </c>
      <c r="F263" t="s">
        <v>50</v>
      </c>
      <c r="G263" t="s">
        <v>974</v>
      </c>
      <c r="H263" t="s">
        <v>975</v>
      </c>
      <c r="I263" t="s">
        <v>41</v>
      </c>
      <c r="J263" t="s">
        <v>27</v>
      </c>
      <c r="K263" t="s">
        <v>602</v>
      </c>
      <c r="L263" t="s">
        <v>104</v>
      </c>
      <c r="M263">
        <v>77506</v>
      </c>
      <c r="N263" t="s">
        <v>105</v>
      </c>
      <c r="O263" t="s">
        <v>976</v>
      </c>
      <c r="P263" t="s">
        <v>46</v>
      </c>
      <c r="Q263" t="s">
        <v>78</v>
      </c>
      <c r="R263" t="s">
        <v>977</v>
      </c>
      <c r="S263">
        <v>1.6239999999999994</v>
      </c>
      <c r="T263">
        <v>2</v>
      </c>
      <c r="U263">
        <v>0.8</v>
      </c>
      <c r="V263">
        <v>-4.4660000000000002</v>
      </c>
    </row>
    <row r="264" spans="1:22" x14ac:dyDescent="0.3">
      <c r="A264">
        <v>6745</v>
      </c>
      <c r="B264" t="s">
        <v>9069</v>
      </c>
      <c r="C264">
        <v>2014</v>
      </c>
      <c r="D264" s="8">
        <v>41807</v>
      </c>
      <c r="E264" s="8">
        <v>41809</v>
      </c>
      <c r="F264" t="s">
        <v>23</v>
      </c>
      <c r="G264" t="s">
        <v>3259</v>
      </c>
      <c r="H264" t="s">
        <v>3260</v>
      </c>
      <c r="I264" t="s">
        <v>26</v>
      </c>
      <c r="J264" t="s">
        <v>27</v>
      </c>
      <c r="K264" t="s">
        <v>866</v>
      </c>
      <c r="L264" t="s">
        <v>498</v>
      </c>
      <c r="M264">
        <v>43017</v>
      </c>
      <c r="N264" t="s">
        <v>148</v>
      </c>
      <c r="O264" t="s">
        <v>2298</v>
      </c>
      <c r="P264" t="s">
        <v>71</v>
      </c>
      <c r="Q264" t="s">
        <v>161</v>
      </c>
      <c r="R264" t="s">
        <v>2299</v>
      </c>
      <c r="S264">
        <v>479.952</v>
      </c>
      <c r="T264">
        <v>6</v>
      </c>
      <c r="U264">
        <v>0.2</v>
      </c>
      <c r="V264">
        <v>107.98920000000001</v>
      </c>
    </row>
    <row r="265" spans="1:22" x14ac:dyDescent="0.3">
      <c r="A265">
        <v>6732</v>
      </c>
      <c r="B265" t="s">
        <v>9062</v>
      </c>
      <c r="C265">
        <v>2012</v>
      </c>
      <c r="D265" s="8">
        <v>41078</v>
      </c>
      <c r="E265" s="8">
        <v>41080</v>
      </c>
      <c r="F265" t="s">
        <v>188</v>
      </c>
      <c r="G265" t="s">
        <v>2439</v>
      </c>
      <c r="H265" t="s">
        <v>2440</v>
      </c>
      <c r="I265" t="s">
        <v>41</v>
      </c>
      <c r="J265" t="s">
        <v>27</v>
      </c>
      <c r="K265" t="s">
        <v>3792</v>
      </c>
      <c r="L265" t="s">
        <v>335</v>
      </c>
      <c r="M265">
        <v>37167</v>
      </c>
      <c r="N265" t="s">
        <v>30</v>
      </c>
      <c r="O265" t="s">
        <v>1154</v>
      </c>
      <c r="P265" t="s">
        <v>46</v>
      </c>
      <c r="Q265" t="s">
        <v>90</v>
      </c>
      <c r="R265" t="s">
        <v>1155</v>
      </c>
      <c r="S265">
        <v>20.736000000000004</v>
      </c>
      <c r="T265">
        <v>4</v>
      </c>
      <c r="U265">
        <v>0.2</v>
      </c>
      <c r="V265">
        <v>7.2576000000000001</v>
      </c>
    </row>
    <row r="266" spans="1:22" x14ac:dyDescent="0.3">
      <c r="A266">
        <v>265</v>
      </c>
      <c r="B266" t="s">
        <v>983</v>
      </c>
      <c r="C266">
        <v>2013</v>
      </c>
      <c r="D266" s="8">
        <v>41432</v>
      </c>
      <c r="E266" s="8">
        <v>41439</v>
      </c>
      <c r="F266" t="s">
        <v>50</v>
      </c>
      <c r="G266" t="s">
        <v>984</v>
      </c>
      <c r="H266" t="s">
        <v>985</v>
      </c>
      <c r="I266" t="s">
        <v>26</v>
      </c>
      <c r="J266" t="s">
        <v>27</v>
      </c>
      <c r="K266" t="s">
        <v>303</v>
      </c>
      <c r="L266" t="s">
        <v>211</v>
      </c>
      <c r="M266">
        <v>60610</v>
      </c>
      <c r="N266" t="s">
        <v>105</v>
      </c>
      <c r="O266" t="s">
        <v>986</v>
      </c>
      <c r="P266" t="s">
        <v>71</v>
      </c>
      <c r="Q266" t="s">
        <v>72</v>
      </c>
      <c r="R266" t="s">
        <v>987</v>
      </c>
      <c r="S266">
        <v>328.22399999999999</v>
      </c>
      <c r="T266">
        <v>4</v>
      </c>
      <c r="U266">
        <v>0.2</v>
      </c>
      <c r="V266">
        <v>28.7196</v>
      </c>
    </row>
    <row r="267" spans="1:22" x14ac:dyDescent="0.3">
      <c r="A267">
        <v>6731</v>
      </c>
      <c r="B267" t="s">
        <v>9062</v>
      </c>
      <c r="C267">
        <v>2012</v>
      </c>
      <c r="D267" s="8">
        <v>41078</v>
      </c>
      <c r="E267" s="8">
        <v>41080</v>
      </c>
      <c r="F267" t="s">
        <v>188</v>
      </c>
      <c r="G267" t="s">
        <v>2439</v>
      </c>
      <c r="H267" t="s">
        <v>2440</v>
      </c>
      <c r="I267" t="s">
        <v>41</v>
      </c>
      <c r="J267" t="s">
        <v>27</v>
      </c>
      <c r="K267" t="s">
        <v>3792</v>
      </c>
      <c r="L267" t="s">
        <v>335</v>
      </c>
      <c r="M267">
        <v>37167</v>
      </c>
      <c r="N267" t="s">
        <v>30</v>
      </c>
      <c r="O267" t="s">
        <v>942</v>
      </c>
      <c r="P267" t="s">
        <v>32</v>
      </c>
      <c r="Q267" t="s">
        <v>36</v>
      </c>
      <c r="R267" t="s">
        <v>943</v>
      </c>
      <c r="S267">
        <v>643.13599999999997</v>
      </c>
      <c r="T267">
        <v>4</v>
      </c>
      <c r="U267">
        <v>0.2</v>
      </c>
      <c r="V267">
        <v>56.274400000000014</v>
      </c>
    </row>
    <row r="268" spans="1:22" x14ac:dyDescent="0.3">
      <c r="A268">
        <v>267</v>
      </c>
      <c r="B268" t="s">
        <v>994</v>
      </c>
      <c r="C268">
        <v>2014</v>
      </c>
      <c r="D268" s="8">
        <v>41807</v>
      </c>
      <c r="E268" s="8">
        <v>41811</v>
      </c>
      <c r="F268" t="s">
        <v>50</v>
      </c>
      <c r="G268" t="s">
        <v>995</v>
      </c>
      <c r="H268" t="s">
        <v>996</v>
      </c>
      <c r="I268" t="s">
        <v>41</v>
      </c>
      <c r="J268" t="s">
        <v>27</v>
      </c>
      <c r="K268" t="s">
        <v>997</v>
      </c>
      <c r="L268" t="s">
        <v>88</v>
      </c>
      <c r="M268">
        <v>27514</v>
      </c>
      <c r="N268" t="s">
        <v>30</v>
      </c>
      <c r="O268" t="s">
        <v>998</v>
      </c>
      <c r="P268" t="s">
        <v>46</v>
      </c>
      <c r="Q268" t="s">
        <v>68</v>
      </c>
      <c r="R268" t="s">
        <v>999</v>
      </c>
      <c r="S268">
        <v>14.015999999999998</v>
      </c>
      <c r="T268">
        <v>3</v>
      </c>
      <c r="U268">
        <v>0.2</v>
      </c>
      <c r="V268">
        <v>4.7303999999999995</v>
      </c>
    </row>
    <row r="269" spans="1:22" x14ac:dyDescent="0.3">
      <c r="A269">
        <v>6730</v>
      </c>
      <c r="B269" t="s">
        <v>9062</v>
      </c>
      <c r="C269">
        <v>2012</v>
      </c>
      <c r="D269" s="8">
        <v>41078</v>
      </c>
      <c r="E269" s="8">
        <v>41080</v>
      </c>
      <c r="F269" t="s">
        <v>188</v>
      </c>
      <c r="G269" t="s">
        <v>2439</v>
      </c>
      <c r="H269" t="s">
        <v>2440</v>
      </c>
      <c r="I269" t="s">
        <v>41</v>
      </c>
      <c r="J269" t="s">
        <v>27</v>
      </c>
      <c r="K269" t="s">
        <v>3792</v>
      </c>
      <c r="L269" t="s">
        <v>335</v>
      </c>
      <c r="M269">
        <v>37167</v>
      </c>
      <c r="N269" t="s">
        <v>30</v>
      </c>
      <c r="O269" t="s">
        <v>5217</v>
      </c>
      <c r="P269" t="s">
        <v>46</v>
      </c>
      <c r="Q269" t="s">
        <v>75</v>
      </c>
      <c r="R269" t="s">
        <v>5218</v>
      </c>
      <c r="S269">
        <v>6.1290000000000004</v>
      </c>
      <c r="T269">
        <v>3</v>
      </c>
      <c r="U269">
        <v>0.7</v>
      </c>
      <c r="V269">
        <v>-4.4945999999999984</v>
      </c>
    </row>
    <row r="270" spans="1:22" x14ac:dyDescent="0.3">
      <c r="A270">
        <v>6706</v>
      </c>
      <c r="B270" t="s">
        <v>9044</v>
      </c>
      <c r="C270">
        <v>2012</v>
      </c>
      <c r="D270" s="8">
        <v>41083</v>
      </c>
      <c r="E270" s="8">
        <v>41088</v>
      </c>
      <c r="F270" t="s">
        <v>50</v>
      </c>
      <c r="G270" t="s">
        <v>3259</v>
      </c>
      <c r="H270" t="s">
        <v>3260</v>
      </c>
      <c r="I270" t="s">
        <v>26</v>
      </c>
      <c r="J270" t="s">
        <v>27</v>
      </c>
      <c r="K270" t="s">
        <v>1173</v>
      </c>
      <c r="L270" t="s">
        <v>43</v>
      </c>
      <c r="M270">
        <v>90805</v>
      </c>
      <c r="N270" t="s">
        <v>44</v>
      </c>
      <c r="O270" t="s">
        <v>692</v>
      </c>
      <c r="P270" t="s">
        <v>71</v>
      </c>
      <c r="Q270" t="s">
        <v>72</v>
      </c>
      <c r="R270" t="s">
        <v>693</v>
      </c>
      <c r="S270">
        <v>143.976</v>
      </c>
      <c r="T270">
        <v>3</v>
      </c>
      <c r="U270">
        <v>0.2</v>
      </c>
      <c r="V270">
        <v>8.998500000000007</v>
      </c>
    </row>
    <row r="271" spans="1:22" x14ac:dyDescent="0.3">
      <c r="A271">
        <v>6705</v>
      </c>
      <c r="B271" t="s">
        <v>9044</v>
      </c>
      <c r="C271">
        <v>2012</v>
      </c>
      <c r="D271" s="8">
        <v>41083</v>
      </c>
      <c r="E271" s="8">
        <v>41088</v>
      </c>
      <c r="F271" t="s">
        <v>50</v>
      </c>
      <c r="G271" t="s">
        <v>3259</v>
      </c>
      <c r="H271" t="s">
        <v>3260</v>
      </c>
      <c r="I271" t="s">
        <v>26</v>
      </c>
      <c r="J271" t="s">
        <v>27</v>
      </c>
      <c r="K271" t="s">
        <v>1173</v>
      </c>
      <c r="L271" t="s">
        <v>43</v>
      </c>
      <c r="M271">
        <v>90805</v>
      </c>
      <c r="N271" t="s">
        <v>44</v>
      </c>
      <c r="O271" t="s">
        <v>3142</v>
      </c>
      <c r="P271" t="s">
        <v>46</v>
      </c>
      <c r="Q271" t="s">
        <v>269</v>
      </c>
      <c r="R271" t="s">
        <v>3143</v>
      </c>
      <c r="S271">
        <v>5.43</v>
      </c>
      <c r="T271">
        <v>3</v>
      </c>
      <c r="U271">
        <v>0</v>
      </c>
      <c r="V271">
        <v>1.7918999999999998</v>
      </c>
    </row>
    <row r="272" spans="1:22" x14ac:dyDescent="0.3">
      <c r="A272">
        <v>6704</v>
      </c>
      <c r="B272" t="s">
        <v>9044</v>
      </c>
      <c r="C272">
        <v>2012</v>
      </c>
      <c r="D272" s="8">
        <v>41083</v>
      </c>
      <c r="E272" s="8">
        <v>41088</v>
      </c>
      <c r="F272" t="s">
        <v>50</v>
      </c>
      <c r="G272" t="s">
        <v>3259</v>
      </c>
      <c r="H272" t="s">
        <v>3260</v>
      </c>
      <c r="I272" t="s">
        <v>26</v>
      </c>
      <c r="J272" t="s">
        <v>27</v>
      </c>
      <c r="K272" t="s">
        <v>1173</v>
      </c>
      <c r="L272" t="s">
        <v>43</v>
      </c>
      <c r="M272">
        <v>90805</v>
      </c>
      <c r="N272" t="s">
        <v>44</v>
      </c>
      <c r="O272" t="s">
        <v>4964</v>
      </c>
      <c r="P272" t="s">
        <v>71</v>
      </c>
      <c r="Q272" t="s">
        <v>72</v>
      </c>
      <c r="R272" t="s">
        <v>4965</v>
      </c>
      <c r="S272">
        <v>217.58400000000003</v>
      </c>
      <c r="T272">
        <v>2</v>
      </c>
      <c r="U272">
        <v>0.2</v>
      </c>
      <c r="V272">
        <v>19.03860000000001</v>
      </c>
    </row>
    <row r="273" spans="1:22" x14ac:dyDescent="0.3">
      <c r="A273">
        <v>6618</v>
      </c>
      <c r="B273" t="s">
        <v>8991</v>
      </c>
      <c r="C273">
        <v>2013</v>
      </c>
      <c r="D273" s="8">
        <v>41443</v>
      </c>
      <c r="E273" s="8">
        <v>41445</v>
      </c>
      <c r="F273" t="s">
        <v>188</v>
      </c>
      <c r="G273" t="s">
        <v>1370</v>
      </c>
      <c r="H273" t="s">
        <v>1371</v>
      </c>
      <c r="I273" t="s">
        <v>26</v>
      </c>
      <c r="J273" t="s">
        <v>27</v>
      </c>
      <c r="K273" t="s">
        <v>42</v>
      </c>
      <c r="L273" t="s">
        <v>43</v>
      </c>
      <c r="M273">
        <v>90045</v>
      </c>
      <c r="N273" t="s">
        <v>44</v>
      </c>
      <c r="O273" t="s">
        <v>8536</v>
      </c>
      <c r="P273" t="s">
        <v>46</v>
      </c>
      <c r="Q273" t="s">
        <v>90</v>
      </c>
      <c r="R273" t="s">
        <v>8537</v>
      </c>
      <c r="S273">
        <v>219.84</v>
      </c>
      <c r="T273">
        <v>4</v>
      </c>
      <c r="U273">
        <v>0</v>
      </c>
      <c r="V273">
        <v>107.7216</v>
      </c>
    </row>
    <row r="274" spans="1:22" x14ac:dyDescent="0.3">
      <c r="A274">
        <v>6617</v>
      </c>
      <c r="B274" t="s">
        <v>8991</v>
      </c>
      <c r="C274">
        <v>2013</v>
      </c>
      <c r="D274" s="8">
        <v>41443</v>
      </c>
      <c r="E274" s="8">
        <v>41445</v>
      </c>
      <c r="F274" t="s">
        <v>188</v>
      </c>
      <c r="G274" t="s">
        <v>1370</v>
      </c>
      <c r="H274" t="s">
        <v>1371</v>
      </c>
      <c r="I274" t="s">
        <v>26</v>
      </c>
      <c r="J274" t="s">
        <v>27</v>
      </c>
      <c r="K274" t="s">
        <v>42</v>
      </c>
      <c r="L274" t="s">
        <v>43</v>
      </c>
      <c r="M274">
        <v>90045</v>
      </c>
      <c r="N274" t="s">
        <v>44</v>
      </c>
      <c r="O274" t="s">
        <v>5519</v>
      </c>
      <c r="P274" t="s">
        <v>46</v>
      </c>
      <c r="Q274" t="s">
        <v>47</v>
      </c>
      <c r="R274" t="s">
        <v>5520</v>
      </c>
      <c r="S274">
        <v>22.5</v>
      </c>
      <c r="T274">
        <v>6</v>
      </c>
      <c r="U274">
        <v>0</v>
      </c>
      <c r="V274">
        <v>10.799999999999999</v>
      </c>
    </row>
    <row r="275" spans="1:22" x14ac:dyDescent="0.3">
      <c r="A275">
        <v>6616</v>
      </c>
      <c r="B275" t="s">
        <v>8991</v>
      </c>
      <c r="C275">
        <v>2013</v>
      </c>
      <c r="D275" s="8">
        <v>41443</v>
      </c>
      <c r="E275" s="8">
        <v>41445</v>
      </c>
      <c r="F275" t="s">
        <v>188</v>
      </c>
      <c r="G275" t="s">
        <v>1370</v>
      </c>
      <c r="H275" t="s">
        <v>1371</v>
      </c>
      <c r="I275" t="s">
        <v>26</v>
      </c>
      <c r="J275" t="s">
        <v>27</v>
      </c>
      <c r="K275" t="s">
        <v>42</v>
      </c>
      <c r="L275" t="s">
        <v>43</v>
      </c>
      <c r="M275">
        <v>90045</v>
      </c>
      <c r="N275" t="s">
        <v>44</v>
      </c>
      <c r="O275" t="s">
        <v>7052</v>
      </c>
      <c r="P275" t="s">
        <v>32</v>
      </c>
      <c r="Q275" t="s">
        <v>33</v>
      </c>
      <c r="R275" t="s">
        <v>7053</v>
      </c>
      <c r="S275">
        <v>239.66599999999997</v>
      </c>
      <c r="T275">
        <v>2</v>
      </c>
      <c r="U275">
        <v>0.15</v>
      </c>
      <c r="V275">
        <v>14.097999999999999</v>
      </c>
    </row>
    <row r="276" spans="1:22" x14ac:dyDescent="0.3">
      <c r="A276">
        <v>6604</v>
      </c>
      <c r="B276" t="s">
        <v>8985</v>
      </c>
      <c r="C276">
        <v>2014</v>
      </c>
      <c r="D276" s="8">
        <v>41808</v>
      </c>
      <c r="E276" s="8">
        <v>41811</v>
      </c>
      <c r="F276" t="s">
        <v>188</v>
      </c>
      <c r="G276" t="s">
        <v>2996</v>
      </c>
      <c r="H276" t="s">
        <v>2997</v>
      </c>
      <c r="I276" t="s">
        <v>26</v>
      </c>
      <c r="J276" t="s">
        <v>27</v>
      </c>
      <c r="K276" t="s">
        <v>8986</v>
      </c>
      <c r="L276" t="s">
        <v>457</v>
      </c>
      <c r="M276">
        <v>80022</v>
      </c>
      <c r="N276" t="s">
        <v>44</v>
      </c>
      <c r="O276" t="s">
        <v>3442</v>
      </c>
      <c r="P276" t="s">
        <v>46</v>
      </c>
      <c r="Q276" t="s">
        <v>59</v>
      </c>
      <c r="R276" t="s">
        <v>3443</v>
      </c>
      <c r="S276">
        <v>146.352</v>
      </c>
      <c r="T276">
        <v>3</v>
      </c>
      <c r="U276">
        <v>0.2</v>
      </c>
      <c r="V276">
        <v>-32.929200000000002</v>
      </c>
    </row>
    <row r="277" spans="1:22" x14ac:dyDescent="0.3">
      <c r="A277">
        <v>6599</v>
      </c>
      <c r="B277" t="s">
        <v>8983</v>
      </c>
      <c r="C277">
        <v>2011</v>
      </c>
      <c r="D277" s="8">
        <v>40700</v>
      </c>
      <c r="E277" s="8">
        <v>40706</v>
      </c>
      <c r="F277" t="s">
        <v>50</v>
      </c>
      <c r="G277" t="s">
        <v>5810</v>
      </c>
      <c r="H277" t="s">
        <v>5811</v>
      </c>
      <c r="I277" t="s">
        <v>26</v>
      </c>
      <c r="J277" t="s">
        <v>27</v>
      </c>
      <c r="K277" t="s">
        <v>1521</v>
      </c>
      <c r="L277" t="s">
        <v>54</v>
      </c>
      <c r="M277">
        <v>32216</v>
      </c>
      <c r="N277" t="s">
        <v>30</v>
      </c>
      <c r="O277" t="s">
        <v>5848</v>
      </c>
      <c r="P277" t="s">
        <v>46</v>
      </c>
      <c r="Q277" t="s">
        <v>90</v>
      </c>
      <c r="R277" t="s">
        <v>5849</v>
      </c>
      <c r="S277">
        <v>62.015999999999998</v>
      </c>
      <c r="T277">
        <v>2</v>
      </c>
      <c r="U277">
        <v>0.2</v>
      </c>
      <c r="V277">
        <v>22.480800000000002</v>
      </c>
    </row>
    <row r="278" spans="1:22" x14ac:dyDescent="0.3">
      <c r="A278">
        <v>6598</v>
      </c>
      <c r="B278" t="s">
        <v>8983</v>
      </c>
      <c r="C278">
        <v>2011</v>
      </c>
      <c r="D278" s="8">
        <v>40700</v>
      </c>
      <c r="E278" s="8">
        <v>40706</v>
      </c>
      <c r="F278" t="s">
        <v>50</v>
      </c>
      <c r="G278" t="s">
        <v>5810</v>
      </c>
      <c r="H278" t="s">
        <v>5811</v>
      </c>
      <c r="I278" t="s">
        <v>26</v>
      </c>
      <c r="J278" t="s">
        <v>27</v>
      </c>
      <c r="K278" t="s">
        <v>1521</v>
      </c>
      <c r="L278" t="s">
        <v>54</v>
      </c>
      <c r="M278">
        <v>32216</v>
      </c>
      <c r="N278" t="s">
        <v>30</v>
      </c>
      <c r="O278" t="s">
        <v>1022</v>
      </c>
      <c r="P278" t="s">
        <v>46</v>
      </c>
      <c r="Q278" t="s">
        <v>75</v>
      </c>
      <c r="R278" t="s">
        <v>1023</v>
      </c>
      <c r="S278">
        <v>1.3650000000000002</v>
      </c>
      <c r="T278">
        <v>1</v>
      </c>
      <c r="U278">
        <v>0.7</v>
      </c>
      <c r="V278">
        <v>-0.9099999999999997</v>
      </c>
    </row>
    <row r="279" spans="1:22" x14ac:dyDescent="0.3">
      <c r="A279">
        <v>6594</v>
      </c>
      <c r="B279" t="s">
        <v>8980</v>
      </c>
      <c r="C279">
        <v>2013</v>
      </c>
      <c r="D279" s="8">
        <v>41439</v>
      </c>
      <c r="E279" s="8">
        <v>41442</v>
      </c>
      <c r="F279" t="s">
        <v>23</v>
      </c>
      <c r="G279" t="s">
        <v>1878</v>
      </c>
      <c r="H279" t="s">
        <v>1879</v>
      </c>
      <c r="I279" t="s">
        <v>26</v>
      </c>
      <c r="J279" t="s">
        <v>27</v>
      </c>
      <c r="K279" t="s">
        <v>266</v>
      </c>
      <c r="L279" t="s">
        <v>267</v>
      </c>
      <c r="M279">
        <v>10024</v>
      </c>
      <c r="N279" t="s">
        <v>148</v>
      </c>
      <c r="O279" t="s">
        <v>2100</v>
      </c>
      <c r="P279" t="s">
        <v>46</v>
      </c>
      <c r="Q279" t="s">
        <v>75</v>
      </c>
      <c r="R279" t="s">
        <v>2101</v>
      </c>
      <c r="S279">
        <v>33.568000000000005</v>
      </c>
      <c r="T279">
        <v>2</v>
      </c>
      <c r="U279">
        <v>0.2</v>
      </c>
      <c r="V279">
        <v>11.748799999999997</v>
      </c>
    </row>
    <row r="280" spans="1:22" x14ac:dyDescent="0.3">
      <c r="A280">
        <v>6559</v>
      </c>
      <c r="B280" t="s">
        <v>8959</v>
      </c>
      <c r="C280">
        <v>2012</v>
      </c>
      <c r="D280" s="8">
        <v>41065</v>
      </c>
      <c r="E280" s="8">
        <v>41070</v>
      </c>
      <c r="F280" t="s">
        <v>50</v>
      </c>
      <c r="G280" t="s">
        <v>4136</v>
      </c>
      <c r="H280" t="s">
        <v>4137</v>
      </c>
      <c r="I280" t="s">
        <v>41</v>
      </c>
      <c r="J280" t="s">
        <v>27</v>
      </c>
      <c r="K280" t="s">
        <v>3452</v>
      </c>
      <c r="L280" t="s">
        <v>267</v>
      </c>
      <c r="M280">
        <v>14215</v>
      </c>
      <c r="N280" t="s">
        <v>148</v>
      </c>
      <c r="O280" t="s">
        <v>1931</v>
      </c>
      <c r="P280" t="s">
        <v>32</v>
      </c>
      <c r="Q280" t="s">
        <v>36</v>
      </c>
      <c r="R280" t="s">
        <v>1932</v>
      </c>
      <c r="S280">
        <v>1522.6379999999999</v>
      </c>
      <c r="T280">
        <v>9</v>
      </c>
      <c r="U280">
        <v>0.1</v>
      </c>
      <c r="V280">
        <v>169.18200000000004</v>
      </c>
    </row>
    <row r="281" spans="1:22" x14ac:dyDescent="0.3">
      <c r="A281">
        <v>6506</v>
      </c>
      <c r="B281" t="s">
        <v>8930</v>
      </c>
      <c r="C281">
        <v>2013</v>
      </c>
      <c r="D281" s="8">
        <v>41452</v>
      </c>
      <c r="E281" s="8">
        <v>41456</v>
      </c>
      <c r="F281" t="s">
        <v>50</v>
      </c>
      <c r="G281" t="s">
        <v>8931</v>
      </c>
      <c r="H281" t="s">
        <v>8932</v>
      </c>
      <c r="I281" t="s">
        <v>41</v>
      </c>
      <c r="J281" t="s">
        <v>27</v>
      </c>
      <c r="K281" t="s">
        <v>303</v>
      </c>
      <c r="L281" t="s">
        <v>211</v>
      </c>
      <c r="M281">
        <v>60653</v>
      </c>
      <c r="N281" t="s">
        <v>105</v>
      </c>
      <c r="O281" t="s">
        <v>640</v>
      </c>
      <c r="P281" t="s">
        <v>46</v>
      </c>
      <c r="Q281" t="s">
        <v>68</v>
      </c>
      <c r="R281" t="s">
        <v>641</v>
      </c>
      <c r="S281">
        <v>5.3040000000000003</v>
      </c>
      <c r="T281">
        <v>3</v>
      </c>
      <c r="U281">
        <v>0.2</v>
      </c>
      <c r="V281">
        <v>0.46409999999999996</v>
      </c>
    </row>
    <row r="282" spans="1:22" x14ac:dyDescent="0.3">
      <c r="A282">
        <v>6486</v>
      </c>
      <c r="B282" t="s">
        <v>8919</v>
      </c>
      <c r="C282">
        <v>2014</v>
      </c>
      <c r="D282" s="8">
        <v>41794</v>
      </c>
      <c r="E282" s="8">
        <v>41800</v>
      </c>
      <c r="F282" t="s">
        <v>50</v>
      </c>
      <c r="G282" t="s">
        <v>3953</v>
      </c>
      <c r="H282" t="s">
        <v>3954</v>
      </c>
      <c r="I282" t="s">
        <v>41</v>
      </c>
      <c r="J282" t="s">
        <v>27</v>
      </c>
      <c r="K282" t="s">
        <v>266</v>
      </c>
      <c r="L282" t="s">
        <v>267</v>
      </c>
      <c r="M282">
        <v>10011</v>
      </c>
      <c r="N282" t="s">
        <v>148</v>
      </c>
      <c r="O282" t="s">
        <v>2943</v>
      </c>
      <c r="P282" t="s">
        <v>46</v>
      </c>
      <c r="Q282" t="s">
        <v>90</v>
      </c>
      <c r="R282" t="s">
        <v>2944</v>
      </c>
      <c r="S282">
        <v>45.36</v>
      </c>
      <c r="T282">
        <v>4</v>
      </c>
      <c r="U282">
        <v>0</v>
      </c>
      <c r="V282">
        <v>22.226399999999998</v>
      </c>
    </row>
    <row r="283" spans="1:22" x14ac:dyDescent="0.3">
      <c r="A283">
        <v>6485</v>
      </c>
      <c r="B283" t="s">
        <v>8919</v>
      </c>
      <c r="C283">
        <v>2014</v>
      </c>
      <c r="D283" s="8">
        <v>41794</v>
      </c>
      <c r="E283" s="8">
        <v>41800</v>
      </c>
      <c r="F283" t="s">
        <v>50</v>
      </c>
      <c r="G283" t="s">
        <v>3953</v>
      </c>
      <c r="H283" t="s">
        <v>3954</v>
      </c>
      <c r="I283" t="s">
        <v>41</v>
      </c>
      <c r="J283" t="s">
        <v>27</v>
      </c>
      <c r="K283" t="s">
        <v>266</v>
      </c>
      <c r="L283" t="s">
        <v>267</v>
      </c>
      <c r="M283">
        <v>10011</v>
      </c>
      <c r="N283" t="s">
        <v>148</v>
      </c>
      <c r="O283" t="s">
        <v>8106</v>
      </c>
      <c r="P283" t="s">
        <v>71</v>
      </c>
      <c r="Q283" t="s">
        <v>682</v>
      </c>
      <c r="R283" t="s">
        <v>8107</v>
      </c>
      <c r="S283">
        <v>78.66</v>
      </c>
      <c r="T283">
        <v>6</v>
      </c>
      <c r="U283">
        <v>0</v>
      </c>
      <c r="V283">
        <v>36.183599999999991</v>
      </c>
    </row>
    <row r="284" spans="1:22" x14ac:dyDescent="0.3">
      <c r="A284">
        <v>6484</v>
      </c>
      <c r="B284" t="s">
        <v>8919</v>
      </c>
      <c r="C284">
        <v>2014</v>
      </c>
      <c r="D284" s="8">
        <v>41794</v>
      </c>
      <c r="E284" s="8">
        <v>41800</v>
      </c>
      <c r="F284" t="s">
        <v>50</v>
      </c>
      <c r="G284" t="s">
        <v>3953</v>
      </c>
      <c r="H284" t="s">
        <v>3954</v>
      </c>
      <c r="I284" t="s">
        <v>41</v>
      </c>
      <c r="J284" t="s">
        <v>27</v>
      </c>
      <c r="K284" t="s">
        <v>266</v>
      </c>
      <c r="L284" t="s">
        <v>267</v>
      </c>
      <c r="M284">
        <v>10011</v>
      </c>
      <c r="N284" t="s">
        <v>148</v>
      </c>
      <c r="O284" t="s">
        <v>3326</v>
      </c>
      <c r="P284" t="s">
        <v>32</v>
      </c>
      <c r="Q284" t="s">
        <v>56</v>
      </c>
      <c r="R284" t="s">
        <v>3327</v>
      </c>
      <c r="S284">
        <v>384.76799999999997</v>
      </c>
      <c r="T284">
        <v>2</v>
      </c>
      <c r="U284">
        <v>0.4</v>
      </c>
      <c r="V284">
        <v>-115.43040000000002</v>
      </c>
    </row>
    <row r="285" spans="1:22" x14ac:dyDescent="0.3">
      <c r="A285">
        <v>6483</v>
      </c>
      <c r="B285" t="s">
        <v>8918</v>
      </c>
      <c r="C285">
        <v>2014</v>
      </c>
      <c r="D285" s="8">
        <v>41794</v>
      </c>
      <c r="E285" s="8">
        <v>41801</v>
      </c>
      <c r="F285" t="s">
        <v>50</v>
      </c>
      <c r="G285" t="s">
        <v>7719</v>
      </c>
      <c r="H285" t="s">
        <v>7720</v>
      </c>
      <c r="I285" t="s">
        <v>26</v>
      </c>
      <c r="J285" t="s">
        <v>27</v>
      </c>
      <c r="K285" t="s">
        <v>1352</v>
      </c>
      <c r="L285" t="s">
        <v>54</v>
      </c>
      <c r="M285">
        <v>33024</v>
      </c>
      <c r="N285" t="s">
        <v>30</v>
      </c>
      <c r="O285" t="s">
        <v>7137</v>
      </c>
      <c r="P285" t="s">
        <v>71</v>
      </c>
      <c r="Q285" t="s">
        <v>161</v>
      </c>
      <c r="R285" t="s">
        <v>7138</v>
      </c>
      <c r="S285">
        <v>110.4</v>
      </c>
      <c r="T285">
        <v>2</v>
      </c>
      <c r="U285">
        <v>0.2</v>
      </c>
      <c r="V285">
        <v>-4.1400000000000077</v>
      </c>
    </row>
    <row r="286" spans="1:22" x14ac:dyDescent="0.3">
      <c r="A286">
        <v>6482</v>
      </c>
      <c r="B286" t="s">
        <v>8918</v>
      </c>
      <c r="C286">
        <v>2014</v>
      </c>
      <c r="D286" s="8">
        <v>41794</v>
      </c>
      <c r="E286" s="8">
        <v>41801</v>
      </c>
      <c r="F286" t="s">
        <v>50</v>
      </c>
      <c r="G286" t="s">
        <v>7719</v>
      </c>
      <c r="H286" t="s">
        <v>7720</v>
      </c>
      <c r="I286" t="s">
        <v>26</v>
      </c>
      <c r="J286" t="s">
        <v>27</v>
      </c>
      <c r="K286" t="s">
        <v>1352</v>
      </c>
      <c r="L286" t="s">
        <v>54</v>
      </c>
      <c r="M286">
        <v>33024</v>
      </c>
      <c r="N286" t="s">
        <v>30</v>
      </c>
      <c r="O286" t="s">
        <v>1615</v>
      </c>
      <c r="P286" t="s">
        <v>32</v>
      </c>
      <c r="Q286" t="s">
        <v>33</v>
      </c>
      <c r="R286" t="s">
        <v>1616</v>
      </c>
      <c r="S286">
        <v>241.56799999999998</v>
      </c>
      <c r="T286">
        <v>2</v>
      </c>
      <c r="U286">
        <v>0.2</v>
      </c>
      <c r="V286">
        <v>0</v>
      </c>
    </row>
    <row r="287" spans="1:22" x14ac:dyDescent="0.3">
      <c r="A287">
        <v>6481</v>
      </c>
      <c r="B287" t="s">
        <v>8918</v>
      </c>
      <c r="C287">
        <v>2014</v>
      </c>
      <c r="D287" s="8">
        <v>41794</v>
      </c>
      <c r="E287" s="8">
        <v>41801</v>
      </c>
      <c r="F287" t="s">
        <v>50</v>
      </c>
      <c r="G287" t="s">
        <v>7719</v>
      </c>
      <c r="H287" t="s">
        <v>7720</v>
      </c>
      <c r="I287" t="s">
        <v>26</v>
      </c>
      <c r="J287" t="s">
        <v>27</v>
      </c>
      <c r="K287" t="s">
        <v>1352</v>
      </c>
      <c r="L287" t="s">
        <v>54</v>
      </c>
      <c r="M287">
        <v>33024</v>
      </c>
      <c r="N287" t="s">
        <v>30</v>
      </c>
      <c r="O287" t="s">
        <v>5296</v>
      </c>
      <c r="P287" t="s">
        <v>46</v>
      </c>
      <c r="Q287" t="s">
        <v>78</v>
      </c>
      <c r="R287" t="s">
        <v>5297</v>
      </c>
      <c r="S287">
        <v>24.472000000000001</v>
      </c>
      <c r="T287">
        <v>7</v>
      </c>
      <c r="U287">
        <v>0.2</v>
      </c>
      <c r="V287">
        <v>1.8353999999999999</v>
      </c>
    </row>
    <row r="288" spans="1:22" x14ac:dyDescent="0.3">
      <c r="A288">
        <v>6480</v>
      </c>
      <c r="B288" t="s">
        <v>8918</v>
      </c>
      <c r="C288">
        <v>2014</v>
      </c>
      <c r="D288" s="8">
        <v>41794</v>
      </c>
      <c r="E288" s="8">
        <v>41801</v>
      </c>
      <c r="F288" t="s">
        <v>50</v>
      </c>
      <c r="G288" t="s">
        <v>7719</v>
      </c>
      <c r="H288" t="s">
        <v>7720</v>
      </c>
      <c r="I288" t="s">
        <v>26</v>
      </c>
      <c r="J288" t="s">
        <v>27</v>
      </c>
      <c r="K288" t="s">
        <v>1352</v>
      </c>
      <c r="L288" t="s">
        <v>54</v>
      </c>
      <c r="M288">
        <v>33024</v>
      </c>
      <c r="N288" t="s">
        <v>30</v>
      </c>
      <c r="O288" t="s">
        <v>4238</v>
      </c>
      <c r="P288" t="s">
        <v>71</v>
      </c>
      <c r="Q288" t="s">
        <v>72</v>
      </c>
      <c r="R288" t="s">
        <v>4239</v>
      </c>
      <c r="S288">
        <v>503.96000000000004</v>
      </c>
      <c r="T288">
        <v>5</v>
      </c>
      <c r="U288">
        <v>0.2</v>
      </c>
      <c r="V288">
        <v>50.396000000000015</v>
      </c>
    </row>
    <row r="289" spans="1:22" x14ac:dyDescent="0.3">
      <c r="A289">
        <v>6479</v>
      </c>
      <c r="B289" t="s">
        <v>8918</v>
      </c>
      <c r="C289">
        <v>2014</v>
      </c>
      <c r="D289" s="8">
        <v>41794</v>
      </c>
      <c r="E289" s="8">
        <v>41801</v>
      </c>
      <c r="F289" t="s">
        <v>50</v>
      </c>
      <c r="G289" t="s">
        <v>7719</v>
      </c>
      <c r="H289" t="s">
        <v>7720</v>
      </c>
      <c r="I289" t="s">
        <v>26</v>
      </c>
      <c r="J289" t="s">
        <v>27</v>
      </c>
      <c r="K289" t="s">
        <v>1352</v>
      </c>
      <c r="L289" t="s">
        <v>54</v>
      </c>
      <c r="M289">
        <v>33024</v>
      </c>
      <c r="N289" t="s">
        <v>30</v>
      </c>
      <c r="O289" t="s">
        <v>4579</v>
      </c>
      <c r="P289" t="s">
        <v>46</v>
      </c>
      <c r="Q289" t="s">
        <v>90</v>
      </c>
      <c r="R289" t="s">
        <v>4580</v>
      </c>
      <c r="S289">
        <v>15.552000000000003</v>
      </c>
      <c r="T289">
        <v>3</v>
      </c>
      <c r="U289">
        <v>0.2</v>
      </c>
      <c r="V289">
        <v>5.4432</v>
      </c>
    </row>
    <row r="290" spans="1:22" x14ac:dyDescent="0.3">
      <c r="A290">
        <v>6478</v>
      </c>
      <c r="B290" t="s">
        <v>8918</v>
      </c>
      <c r="C290">
        <v>2014</v>
      </c>
      <c r="D290" s="8">
        <v>41794</v>
      </c>
      <c r="E290" s="8">
        <v>41801</v>
      </c>
      <c r="F290" t="s">
        <v>50</v>
      </c>
      <c r="G290" t="s">
        <v>7719</v>
      </c>
      <c r="H290" t="s">
        <v>7720</v>
      </c>
      <c r="I290" t="s">
        <v>26</v>
      </c>
      <c r="J290" t="s">
        <v>27</v>
      </c>
      <c r="K290" t="s">
        <v>1352</v>
      </c>
      <c r="L290" t="s">
        <v>54</v>
      </c>
      <c r="M290">
        <v>33024</v>
      </c>
      <c r="N290" t="s">
        <v>30</v>
      </c>
      <c r="O290" t="s">
        <v>907</v>
      </c>
      <c r="P290" t="s">
        <v>71</v>
      </c>
      <c r="Q290" t="s">
        <v>161</v>
      </c>
      <c r="R290" t="s">
        <v>908</v>
      </c>
      <c r="S290">
        <v>205.99200000000002</v>
      </c>
      <c r="T290">
        <v>1</v>
      </c>
      <c r="U290">
        <v>0.2</v>
      </c>
      <c r="V290">
        <v>-2.5749000000000279</v>
      </c>
    </row>
    <row r="291" spans="1:22" x14ac:dyDescent="0.3">
      <c r="A291">
        <v>6477</v>
      </c>
      <c r="B291" t="s">
        <v>8918</v>
      </c>
      <c r="C291">
        <v>2014</v>
      </c>
      <c r="D291" s="8">
        <v>41794</v>
      </c>
      <c r="E291" s="8">
        <v>41801</v>
      </c>
      <c r="F291" t="s">
        <v>50</v>
      </c>
      <c r="G291" t="s">
        <v>7719</v>
      </c>
      <c r="H291" t="s">
        <v>7720</v>
      </c>
      <c r="I291" t="s">
        <v>26</v>
      </c>
      <c r="J291" t="s">
        <v>27</v>
      </c>
      <c r="K291" t="s">
        <v>1352</v>
      </c>
      <c r="L291" t="s">
        <v>54</v>
      </c>
      <c r="M291">
        <v>33024</v>
      </c>
      <c r="N291" t="s">
        <v>30</v>
      </c>
      <c r="O291" t="s">
        <v>810</v>
      </c>
      <c r="P291" t="s">
        <v>46</v>
      </c>
      <c r="Q291" t="s">
        <v>78</v>
      </c>
      <c r="R291" t="s">
        <v>811</v>
      </c>
      <c r="S291">
        <v>5.2</v>
      </c>
      <c r="T291">
        <v>2</v>
      </c>
      <c r="U291">
        <v>0.2</v>
      </c>
      <c r="V291">
        <v>0.58499999999999974</v>
      </c>
    </row>
    <row r="292" spans="1:22" x14ac:dyDescent="0.3">
      <c r="A292">
        <v>6476</v>
      </c>
      <c r="B292" t="s">
        <v>8918</v>
      </c>
      <c r="C292">
        <v>2014</v>
      </c>
      <c r="D292" s="8">
        <v>41794</v>
      </c>
      <c r="E292" s="8">
        <v>41801</v>
      </c>
      <c r="F292" t="s">
        <v>50</v>
      </c>
      <c r="G292" t="s">
        <v>7719</v>
      </c>
      <c r="H292" t="s">
        <v>7720</v>
      </c>
      <c r="I292" t="s">
        <v>26</v>
      </c>
      <c r="J292" t="s">
        <v>27</v>
      </c>
      <c r="K292" t="s">
        <v>1352</v>
      </c>
      <c r="L292" t="s">
        <v>54</v>
      </c>
      <c r="M292">
        <v>33024</v>
      </c>
      <c r="N292" t="s">
        <v>30</v>
      </c>
      <c r="O292" t="s">
        <v>3429</v>
      </c>
      <c r="P292" t="s">
        <v>46</v>
      </c>
      <c r="Q292" t="s">
        <v>75</v>
      </c>
      <c r="R292" t="s">
        <v>3430</v>
      </c>
      <c r="S292">
        <v>4.5540000000000003</v>
      </c>
      <c r="T292">
        <v>3</v>
      </c>
      <c r="U292">
        <v>0.7</v>
      </c>
      <c r="V292">
        <v>-3.4913999999999987</v>
      </c>
    </row>
    <row r="293" spans="1:22" x14ac:dyDescent="0.3">
      <c r="A293">
        <v>6473</v>
      </c>
      <c r="B293" t="s">
        <v>8915</v>
      </c>
      <c r="C293">
        <v>2011</v>
      </c>
      <c r="D293" s="8">
        <v>40700</v>
      </c>
      <c r="E293" s="8">
        <v>40704</v>
      </c>
      <c r="F293" t="s">
        <v>50</v>
      </c>
      <c r="G293" t="s">
        <v>7050</v>
      </c>
      <c r="H293" t="s">
        <v>7051</v>
      </c>
      <c r="I293" t="s">
        <v>102</v>
      </c>
      <c r="J293" t="s">
        <v>27</v>
      </c>
      <c r="K293" t="s">
        <v>184</v>
      </c>
      <c r="L293" t="s">
        <v>104</v>
      </c>
      <c r="M293">
        <v>77070</v>
      </c>
      <c r="N293" t="s">
        <v>105</v>
      </c>
      <c r="O293" t="s">
        <v>1197</v>
      </c>
      <c r="P293" t="s">
        <v>46</v>
      </c>
      <c r="Q293" t="s">
        <v>47</v>
      </c>
      <c r="R293" t="s">
        <v>1198</v>
      </c>
      <c r="S293">
        <v>100.24000000000001</v>
      </c>
      <c r="T293">
        <v>10</v>
      </c>
      <c r="U293">
        <v>0.2</v>
      </c>
      <c r="V293">
        <v>33.830999999999989</v>
      </c>
    </row>
    <row r="294" spans="1:22" x14ac:dyDescent="0.3">
      <c r="A294">
        <v>6324</v>
      </c>
      <c r="B294" t="s">
        <v>8833</v>
      </c>
      <c r="C294">
        <v>2011</v>
      </c>
      <c r="D294" s="8">
        <v>40711</v>
      </c>
      <c r="E294" s="8">
        <v>40717</v>
      </c>
      <c r="F294" t="s">
        <v>50</v>
      </c>
      <c r="G294" t="s">
        <v>4743</v>
      </c>
      <c r="H294" t="s">
        <v>4744</v>
      </c>
      <c r="I294" t="s">
        <v>26</v>
      </c>
      <c r="J294" t="s">
        <v>27</v>
      </c>
      <c r="K294" t="s">
        <v>606</v>
      </c>
      <c r="L294" t="s">
        <v>245</v>
      </c>
      <c r="M294">
        <v>19711</v>
      </c>
      <c r="N294" t="s">
        <v>148</v>
      </c>
      <c r="O294" t="s">
        <v>8185</v>
      </c>
      <c r="P294" t="s">
        <v>71</v>
      </c>
      <c r="Q294" t="s">
        <v>682</v>
      </c>
      <c r="R294" t="s">
        <v>8186</v>
      </c>
      <c r="S294">
        <v>65.97</v>
      </c>
      <c r="T294">
        <v>3</v>
      </c>
      <c r="U294">
        <v>0</v>
      </c>
      <c r="V294">
        <v>31.005899999999997</v>
      </c>
    </row>
    <row r="295" spans="1:22" x14ac:dyDescent="0.3">
      <c r="A295">
        <v>6323</v>
      </c>
      <c r="B295" t="s">
        <v>8832</v>
      </c>
      <c r="C295">
        <v>2011</v>
      </c>
      <c r="D295" s="8">
        <v>40697</v>
      </c>
      <c r="E295" s="8">
        <v>40701</v>
      </c>
      <c r="F295" t="s">
        <v>23</v>
      </c>
      <c r="G295" t="s">
        <v>1508</v>
      </c>
      <c r="H295" t="s">
        <v>1509</v>
      </c>
      <c r="I295" t="s">
        <v>102</v>
      </c>
      <c r="J295" t="s">
        <v>27</v>
      </c>
      <c r="K295" t="s">
        <v>5311</v>
      </c>
      <c r="L295" t="s">
        <v>238</v>
      </c>
      <c r="M295">
        <v>48640</v>
      </c>
      <c r="N295" t="s">
        <v>105</v>
      </c>
      <c r="O295" t="s">
        <v>2576</v>
      </c>
      <c r="P295" t="s">
        <v>46</v>
      </c>
      <c r="Q295" t="s">
        <v>173</v>
      </c>
      <c r="R295" t="s">
        <v>2577</v>
      </c>
      <c r="S295">
        <v>15.28</v>
      </c>
      <c r="T295">
        <v>2</v>
      </c>
      <c r="U295">
        <v>0</v>
      </c>
      <c r="V295">
        <v>7.4871999999999996</v>
      </c>
    </row>
    <row r="296" spans="1:22" x14ac:dyDescent="0.3">
      <c r="A296">
        <v>6304</v>
      </c>
      <c r="B296" t="s">
        <v>8821</v>
      </c>
      <c r="C296">
        <v>2014</v>
      </c>
      <c r="D296" s="8">
        <v>41809</v>
      </c>
      <c r="E296" s="8">
        <v>41811</v>
      </c>
      <c r="F296" t="s">
        <v>23</v>
      </c>
      <c r="G296" t="s">
        <v>638</v>
      </c>
      <c r="H296" t="s">
        <v>639</v>
      </c>
      <c r="I296" t="s">
        <v>102</v>
      </c>
      <c r="J296" t="s">
        <v>27</v>
      </c>
      <c r="K296" t="s">
        <v>5970</v>
      </c>
      <c r="L296" t="s">
        <v>104</v>
      </c>
      <c r="M296">
        <v>78415</v>
      </c>
      <c r="N296" t="s">
        <v>105</v>
      </c>
      <c r="O296" t="s">
        <v>4336</v>
      </c>
      <c r="P296" t="s">
        <v>46</v>
      </c>
      <c r="Q296" t="s">
        <v>90</v>
      </c>
      <c r="R296" t="s">
        <v>4337</v>
      </c>
      <c r="S296">
        <v>74.352000000000004</v>
      </c>
      <c r="T296">
        <v>3</v>
      </c>
      <c r="U296">
        <v>0.2</v>
      </c>
      <c r="V296">
        <v>23.234999999999992</v>
      </c>
    </row>
    <row r="297" spans="1:22" x14ac:dyDescent="0.3">
      <c r="A297">
        <v>6302</v>
      </c>
      <c r="B297" t="s">
        <v>8819</v>
      </c>
      <c r="C297">
        <v>2011</v>
      </c>
      <c r="D297" s="8">
        <v>40700</v>
      </c>
      <c r="E297" s="8">
        <v>40706</v>
      </c>
      <c r="F297" t="s">
        <v>50</v>
      </c>
      <c r="G297" t="s">
        <v>5759</v>
      </c>
      <c r="H297" t="s">
        <v>5760</v>
      </c>
      <c r="I297" t="s">
        <v>26</v>
      </c>
      <c r="J297" t="s">
        <v>27</v>
      </c>
      <c r="K297" t="s">
        <v>303</v>
      </c>
      <c r="L297" t="s">
        <v>211</v>
      </c>
      <c r="M297">
        <v>60623</v>
      </c>
      <c r="N297" t="s">
        <v>105</v>
      </c>
      <c r="O297" t="s">
        <v>2956</v>
      </c>
      <c r="P297" t="s">
        <v>46</v>
      </c>
      <c r="Q297" t="s">
        <v>173</v>
      </c>
      <c r="R297" t="s">
        <v>2957</v>
      </c>
      <c r="S297">
        <v>13.984000000000002</v>
      </c>
      <c r="T297">
        <v>2</v>
      </c>
      <c r="U297">
        <v>0.2</v>
      </c>
      <c r="V297">
        <v>4.7195999999999998</v>
      </c>
    </row>
    <row r="298" spans="1:22" x14ac:dyDescent="0.3">
      <c r="A298">
        <v>6301</v>
      </c>
      <c r="B298" t="s">
        <v>8819</v>
      </c>
      <c r="C298">
        <v>2011</v>
      </c>
      <c r="D298" s="8">
        <v>40700</v>
      </c>
      <c r="E298" s="8">
        <v>40706</v>
      </c>
      <c r="F298" t="s">
        <v>50</v>
      </c>
      <c r="G298" t="s">
        <v>5759</v>
      </c>
      <c r="H298" t="s">
        <v>5760</v>
      </c>
      <c r="I298" t="s">
        <v>26</v>
      </c>
      <c r="J298" t="s">
        <v>27</v>
      </c>
      <c r="K298" t="s">
        <v>303</v>
      </c>
      <c r="L298" t="s">
        <v>211</v>
      </c>
      <c r="M298">
        <v>60623</v>
      </c>
      <c r="N298" t="s">
        <v>105</v>
      </c>
      <c r="O298" t="s">
        <v>462</v>
      </c>
      <c r="P298" t="s">
        <v>46</v>
      </c>
      <c r="Q298" t="s">
        <v>75</v>
      </c>
      <c r="R298" t="s">
        <v>463</v>
      </c>
      <c r="S298">
        <v>24.587999999999994</v>
      </c>
      <c r="T298">
        <v>3</v>
      </c>
      <c r="U298">
        <v>0.8</v>
      </c>
      <c r="V298">
        <v>-38.11140000000001</v>
      </c>
    </row>
    <row r="299" spans="1:22" x14ac:dyDescent="0.3">
      <c r="A299">
        <v>6149</v>
      </c>
      <c r="B299" t="s">
        <v>8713</v>
      </c>
      <c r="C299">
        <v>2013</v>
      </c>
      <c r="D299" s="8">
        <v>41453</v>
      </c>
      <c r="E299" s="8">
        <v>41455</v>
      </c>
      <c r="F299" t="s">
        <v>23</v>
      </c>
      <c r="G299" t="s">
        <v>6022</v>
      </c>
      <c r="H299" t="s">
        <v>6023</v>
      </c>
      <c r="I299" t="s">
        <v>26</v>
      </c>
      <c r="J299" t="s">
        <v>27</v>
      </c>
      <c r="K299" t="s">
        <v>127</v>
      </c>
      <c r="L299" t="s">
        <v>43</v>
      </c>
      <c r="M299">
        <v>94109</v>
      </c>
      <c r="N299" t="s">
        <v>44</v>
      </c>
      <c r="O299" t="s">
        <v>6736</v>
      </c>
      <c r="P299" t="s">
        <v>71</v>
      </c>
      <c r="Q299" t="s">
        <v>72</v>
      </c>
      <c r="R299" t="s">
        <v>6737</v>
      </c>
      <c r="S299">
        <v>201.584</v>
      </c>
      <c r="T299">
        <v>2</v>
      </c>
      <c r="U299">
        <v>0.2</v>
      </c>
      <c r="V299">
        <v>12.599000000000004</v>
      </c>
    </row>
    <row r="300" spans="1:22" x14ac:dyDescent="0.3">
      <c r="A300">
        <v>6145</v>
      </c>
      <c r="B300" t="s">
        <v>8710</v>
      </c>
      <c r="C300">
        <v>2014</v>
      </c>
      <c r="D300" s="8">
        <v>41818</v>
      </c>
      <c r="E300" s="8">
        <v>41822</v>
      </c>
      <c r="F300" t="s">
        <v>50</v>
      </c>
      <c r="G300" t="s">
        <v>1878</v>
      </c>
      <c r="H300" t="s">
        <v>1879</v>
      </c>
      <c r="I300" t="s">
        <v>26</v>
      </c>
      <c r="J300" t="s">
        <v>27</v>
      </c>
      <c r="K300" t="s">
        <v>2530</v>
      </c>
      <c r="L300" t="s">
        <v>138</v>
      </c>
      <c r="M300">
        <v>68104</v>
      </c>
      <c r="N300" t="s">
        <v>105</v>
      </c>
      <c r="O300" t="s">
        <v>4250</v>
      </c>
      <c r="P300" t="s">
        <v>46</v>
      </c>
      <c r="Q300" t="s">
        <v>90</v>
      </c>
      <c r="R300" t="s">
        <v>4251</v>
      </c>
      <c r="S300">
        <v>20.07</v>
      </c>
      <c r="T300">
        <v>3</v>
      </c>
      <c r="U300">
        <v>0</v>
      </c>
      <c r="V300">
        <v>9.2321999999999989</v>
      </c>
    </row>
    <row r="301" spans="1:22" x14ac:dyDescent="0.3">
      <c r="A301">
        <v>6127</v>
      </c>
      <c r="B301" t="s">
        <v>8689</v>
      </c>
      <c r="C301">
        <v>2014</v>
      </c>
      <c r="D301" s="8">
        <v>41794</v>
      </c>
      <c r="E301" s="8">
        <v>41798</v>
      </c>
      <c r="F301" t="s">
        <v>50</v>
      </c>
      <c r="G301" t="s">
        <v>1396</v>
      </c>
      <c r="H301" t="s">
        <v>1397</v>
      </c>
      <c r="I301" t="s">
        <v>41</v>
      </c>
      <c r="J301" t="s">
        <v>27</v>
      </c>
      <c r="K301" t="s">
        <v>42</v>
      </c>
      <c r="L301" t="s">
        <v>43</v>
      </c>
      <c r="M301">
        <v>90036</v>
      </c>
      <c r="N301" t="s">
        <v>44</v>
      </c>
      <c r="O301" t="s">
        <v>3005</v>
      </c>
      <c r="P301" t="s">
        <v>46</v>
      </c>
      <c r="Q301" t="s">
        <v>75</v>
      </c>
      <c r="R301" t="s">
        <v>3006</v>
      </c>
      <c r="S301">
        <v>3.9119999999999999</v>
      </c>
      <c r="T301">
        <v>1</v>
      </c>
      <c r="U301">
        <v>0.2</v>
      </c>
      <c r="V301">
        <v>1.2713999999999996</v>
      </c>
    </row>
    <row r="302" spans="1:22" x14ac:dyDescent="0.3">
      <c r="A302">
        <v>6126</v>
      </c>
      <c r="B302" t="s">
        <v>8689</v>
      </c>
      <c r="C302">
        <v>2014</v>
      </c>
      <c r="D302" s="8">
        <v>41794</v>
      </c>
      <c r="E302" s="8">
        <v>41798</v>
      </c>
      <c r="F302" t="s">
        <v>50</v>
      </c>
      <c r="G302" t="s">
        <v>1396</v>
      </c>
      <c r="H302" t="s">
        <v>1397</v>
      </c>
      <c r="I302" t="s">
        <v>41</v>
      </c>
      <c r="J302" t="s">
        <v>27</v>
      </c>
      <c r="K302" t="s">
        <v>42</v>
      </c>
      <c r="L302" t="s">
        <v>43</v>
      </c>
      <c r="M302">
        <v>90036</v>
      </c>
      <c r="N302" t="s">
        <v>44</v>
      </c>
      <c r="O302" t="s">
        <v>8690</v>
      </c>
      <c r="P302" t="s">
        <v>46</v>
      </c>
      <c r="Q302" t="s">
        <v>90</v>
      </c>
      <c r="R302" t="s">
        <v>8691</v>
      </c>
      <c r="S302">
        <v>11.96</v>
      </c>
      <c r="T302">
        <v>2</v>
      </c>
      <c r="U302">
        <v>0</v>
      </c>
      <c r="V302">
        <v>5.3819999999999997</v>
      </c>
    </row>
    <row r="303" spans="1:22" x14ac:dyDescent="0.3">
      <c r="A303">
        <v>6125</v>
      </c>
      <c r="B303" t="s">
        <v>8689</v>
      </c>
      <c r="C303">
        <v>2014</v>
      </c>
      <c r="D303" s="8">
        <v>41794</v>
      </c>
      <c r="E303" s="8">
        <v>41798</v>
      </c>
      <c r="F303" t="s">
        <v>50</v>
      </c>
      <c r="G303" t="s">
        <v>1396</v>
      </c>
      <c r="H303" t="s">
        <v>1397</v>
      </c>
      <c r="I303" t="s">
        <v>41</v>
      </c>
      <c r="J303" t="s">
        <v>27</v>
      </c>
      <c r="K303" t="s">
        <v>42</v>
      </c>
      <c r="L303" t="s">
        <v>43</v>
      </c>
      <c r="M303">
        <v>90036</v>
      </c>
      <c r="N303" t="s">
        <v>44</v>
      </c>
      <c r="O303" t="s">
        <v>4156</v>
      </c>
      <c r="P303" t="s">
        <v>71</v>
      </c>
      <c r="Q303" t="s">
        <v>161</v>
      </c>
      <c r="R303" t="s">
        <v>4157</v>
      </c>
      <c r="S303">
        <v>44.75</v>
      </c>
      <c r="T303">
        <v>5</v>
      </c>
      <c r="U303">
        <v>0</v>
      </c>
      <c r="V303">
        <v>8.5024999999999942</v>
      </c>
    </row>
    <row r="304" spans="1:22" x14ac:dyDescent="0.3">
      <c r="A304">
        <v>6106</v>
      </c>
      <c r="B304" t="s">
        <v>8677</v>
      </c>
      <c r="C304">
        <v>2012</v>
      </c>
      <c r="D304" s="8">
        <v>41078</v>
      </c>
      <c r="E304" s="8">
        <v>41082</v>
      </c>
      <c r="F304" t="s">
        <v>50</v>
      </c>
      <c r="G304" t="s">
        <v>3389</v>
      </c>
      <c r="H304" t="s">
        <v>3390</v>
      </c>
      <c r="I304" t="s">
        <v>41</v>
      </c>
      <c r="J304" t="s">
        <v>27</v>
      </c>
      <c r="K304" t="s">
        <v>1419</v>
      </c>
      <c r="L304" t="s">
        <v>54</v>
      </c>
      <c r="M304">
        <v>33178</v>
      </c>
      <c r="N304" t="s">
        <v>30</v>
      </c>
      <c r="O304" t="s">
        <v>1264</v>
      </c>
      <c r="P304" t="s">
        <v>46</v>
      </c>
      <c r="Q304" t="s">
        <v>68</v>
      </c>
      <c r="R304" t="s">
        <v>1265</v>
      </c>
      <c r="S304">
        <v>13.632</v>
      </c>
      <c r="T304">
        <v>4</v>
      </c>
      <c r="U304">
        <v>0.2</v>
      </c>
      <c r="V304">
        <v>3.5783999999999998</v>
      </c>
    </row>
    <row r="305" spans="1:22" x14ac:dyDescent="0.3">
      <c r="A305">
        <v>6089</v>
      </c>
      <c r="B305" t="s">
        <v>8671</v>
      </c>
      <c r="C305">
        <v>2012</v>
      </c>
      <c r="D305" s="8">
        <v>41073</v>
      </c>
      <c r="E305" s="8">
        <v>41077</v>
      </c>
      <c r="F305" t="s">
        <v>50</v>
      </c>
      <c r="G305" t="s">
        <v>4611</v>
      </c>
      <c r="H305" t="s">
        <v>4612</v>
      </c>
      <c r="I305" t="s">
        <v>41</v>
      </c>
      <c r="J305" t="s">
        <v>27</v>
      </c>
      <c r="K305" t="s">
        <v>3261</v>
      </c>
      <c r="L305" t="s">
        <v>1272</v>
      </c>
      <c r="M305">
        <v>30076</v>
      </c>
      <c r="N305" t="s">
        <v>30</v>
      </c>
      <c r="O305" t="s">
        <v>2643</v>
      </c>
      <c r="P305" t="s">
        <v>46</v>
      </c>
      <c r="Q305" t="s">
        <v>90</v>
      </c>
      <c r="R305" t="s">
        <v>2644</v>
      </c>
      <c r="S305">
        <v>6.48</v>
      </c>
      <c r="T305">
        <v>1</v>
      </c>
      <c r="U305">
        <v>0</v>
      </c>
      <c r="V305">
        <v>3.1104000000000003</v>
      </c>
    </row>
    <row r="306" spans="1:22" x14ac:dyDescent="0.3">
      <c r="A306">
        <v>6050</v>
      </c>
      <c r="B306" t="s">
        <v>8647</v>
      </c>
      <c r="C306">
        <v>2013</v>
      </c>
      <c r="D306" s="8">
        <v>41441</v>
      </c>
      <c r="E306" s="8">
        <v>41444</v>
      </c>
      <c r="F306" t="s">
        <v>188</v>
      </c>
      <c r="G306" t="s">
        <v>1745</v>
      </c>
      <c r="H306" t="s">
        <v>1746</v>
      </c>
      <c r="I306" t="s">
        <v>26</v>
      </c>
      <c r="J306" t="s">
        <v>27</v>
      </c>
      <c r="K306" t="s">
        <v>184</v>
      </c>
      <c r="L306" t="s">
        <v>104</v>
      </c>
      <c r="M306">
        <v>77036</v>
      </c>
      <c r="N306" t="s">
        <v>105</v>
      </c>
      <c r="O306" t="s">
        <v>7716</v>
      </c>
      <c r="P306" t="s">
        <v>46</v>
      </c>
      <c r="Q306" t="s">
        <v>90</v>
      </c>
      <c r="R306" t="s">
        <v>7717</v>
      </c>
      <c r="S306">
        <v>173.48800000000003</v>
      </c>
      <c r="T306">
        <v>7</v>
      </c>
      <c r="U306">
        <v>0.2</v>
      </c>
      <c r="V306">
        <v>54.214999999999982</v>
      </c>
    </row>
    <row r="307" spans="1:22" x14ac:dyDescent="0.3">
      <c r="A307">
        <v>6047</v>
      </c>
      <c r="B307" t="s">
        <v>8645</v>
      </c>
      <c r="C307">
        <v>2013</v>
      </c>
      <c r="D307" s="8">
        <v>41435</v>
      </c>
      <c r="E307" s="8">
        <v>41442</v>
      </c>
      <c r="F307" t="s">
        <v>50</v>
      </c>
      <c r="G307" t="s">
        <v>6280</v>
      </c>
      <c r="H307" t="s">
        <v>6281</v>
      </c>
      <c r="I307" t="s">
        <v>102</v>
      </c>
      <c r="J307" t="s">
        <v>27</v>
      </c>
      <c r="K307" t="s">
        <v>409</v>
      </c>
      <c r="L307" t="s">
        <v>229</v>
      </c>
      <c r="M307">
        <v>55407</v>
      </c>
      <c r="N307" t="s">
        <v>105</v>
      </c>
      <c r="O307" t="s">
        <v>8261</v>
      </c>
      <c r="P307" t="s">
        <v>32</v>
      </c>
      <c r="Q307" t="s">
        <v>56</v>
      </c>
      <c r="R307" t="s">
        <v>8262</v>
      </c>
      <c r="S307">
        <v>692.93999999999994</v>
      </c>
      <c r="T307">
        <v>3</v>
      </c>
      <c r="U307">
        <v>0</v>
      </c>
      <c r="V307">
        <v>173.23500000000001</v>
      </c>
    </row>
    <row r="308" spans="1:22" x14ac:dyDescent="0.3">
      <c r="A308">
        <v>307</v>
      </c>
      <c r="B308" t="s">
        <v>1116</v>
      </c>
      <c r="C308">
        <v>2011</v>
      </c>
      <c r="D308" s="8">
        <v>40695</v>
      </c>
      <c r="E308" s="8">
        <v>40700</v>
      </c>
      <c r="F308" t="s">
        <v>50</v>
      </c>
      <c r="G308" t="s">
        <v>1117</v>
      </c>
      <c r="H308" t="s">
        <v>1118</v>
      </c>
      <c r="I308" t="s">
        <v>102</v>
      </c>
      <c r="J308" t="s">
        <v>27</v>
      </c>
      <c r="K308" t="s">
        <v>1119</v>
      </c>
      <c r="L308" t="s">
        <v>788</v>
      </c>
      <c r="M308">
        <v>8701</v>
      </c>
      <c r="N308" t="s">
        <v>148</v>
      </c>
      <c r="O308" t="s">
        <v>1120</v>
      </c>
      <c r="P308" t="s">
        <v>46</v>
      </c>
      <c r="Q308" t="s">
        <v>75</v>
      </c>
      <c r="R308" t="s">
        <v>1121</v>
      </c>
      <c r="S308">
        <v>45.480000000000004</v>
      </c>
      <c r="T308">
        <v>3</v>
      </c>
      <c r="U308">
        <v>0</v>
      </c>
      <c r="V308">
        <v>20.9208</v>
      </c>
    </row>
    <row r="309" spans="1:22" x14ac:dyDescent="0.3">
      <c r="A309">
        <v>308</v>
      </c>
      <c r="B309" t="s">
        <v>1116</v>
      </c>
      <c r="C309">
        <v>2011</v>
      </c>
      <c r="D309" s="8">
        <v>40695</v>
      </c>
      <c r="E309" s="8">
        <v>40700</v>
      </c>
      <c r="F309" t="s">
        <v>50</v>
      </c>
      <c r="G309" t="s">
        <v>1117</v>
      </c>
      <c r="H309" t="s">
        <v>1118</v>
      </c>
      <c r="I309" t="s">
        <v>102</v>
      </c>
      <c r="J309" t="s">
        <v>27</v>
      </c>
      <c r="K309" t="s">
        <v>1119</v>
      </c>
      <c r="L309" t="s">
        <v>788</v>
      </c>
      <c r="M309">
        <v>8701</v>
      </c>
      <c r="N309" t="s">
        <v>148</v>
      </c>
      <c r="O309" t="s">
        <v>1122</v>
      </c>
      <c r="P309" t="s">
        <v>46</v>
      </c>
      <c r="Q309" t="s">
        <v>68</v>
      </c>
      <c r="R309" t="s">
        <v>1123</v>
      </c>
      <c r="S309">
        <v>289.20000000000005</v>
      </c>
      <c r="T309">
        <v>6</v>
      </c>
      <c r="U309">
        <v>0</v>
      </c>
      <c r="V309">
        <v>83.867999999999967</v>
      </c>
    </row>
    <row r="310" spans="1:22" x14ac:dyDescent="0.3">
      <c r="A310">
        <v>5926</v>
      </c>
      <c r="B310" t="s">
        <v>8578</v>
      </c>
      <c r="C310">
        <v>2014</v>
      </c>
      <c r="D310" s="8">
        <v>41794</v>
      </c>
      <c r="E310" s="8">
        <v>41799</v>
      </c>
      <c r="F310" t="s">
        <v>50</v>
      </c>
      <c r="G310" t="s">
        <v>2028</v>
      </c>
      <c r="H310" t="s">
        <v>2029</v>
      </c>
      <c r="I310" t="s">
        <v>41</v>
      </c>
      <c r="J310" t="s">
        <v>27</v>
      </c>
      <c r="K310" t="s">
        <v>5669</v>
      </c>
      <c r="L310" t="s">
        <v>96</v>
      </c>
      <c r="M310">
        <v>98226</v>
      </c>
      <c r="N310" t="s">
        <v>44</v>
      </c>
      <c r="O310" t="s">
        <v>3874</v>
      </c>
      <c r="P310" t="s">
        <v>71</v>
      </c>
      <c r="Q310" t="s">
        <v>161</v>
      </c>
      <c r="R310" t="s">
        <v>3875</v>
      </c>
      <c r="S310">
        <v>1099.5</v>
      </c>
      <c r="T310">
        <v>10</v>
      </c>
      <c r="U310">
        <v>0</v>
      </c>
      <c r="V310">
        <v>362.83500000000004</v>
      </c>
    </row>
    <row r="311" spans="1:22" x14ac:dyDescent="0.3">
      <c r="A311">
        <v>5875</v>
      </c>
      <c r="B311" t="s">
        <v>8546</v>
      </c>
      <c r="C311">
        <v>2014</v>
      </c>
      <c r="D311" s="8">
        <v>41795</v>
      </c>
      <c r="E311" s="8">
        <v>41795</v>
      </c>
      <c r="F311" t="s">
        <v>1290</v>
      </c>
      <c r="G311" t="s">
        <v>3158</v>
      </c>
      <c r="H311" t="s">
        <v>3159</v>
      </c>
      <c r="I311" t="s">
        <v>102</v>
      </c>
      <c r="J311" t="s">
        <v>27</v>
      </c>
      <c r="K311" t="s">
        <v>3265</v>
      </c>
      <c r="L311" t="s">
        <v>1707</v>
      </c>
      <c r="M311">
        <v>72401</v>
      </c>
      <c r="N311" t="s">
        <v>30</v>
      </c>
      <c r="O311" t="s">
        <v>5371</v>
      </c>
      <c r="P311" t="s">
        <v>46</v>
      </c>
      <c r="Q311" t="s">
        <v>75</v>
      </c>
      <c r="R311" t="s">
        <v>5372</v>
      </c>
      <c r="S311">
        <v>9.5400000000000009</v>
      </c>
      <c r="T311">
        <v>3</v>
      </c>
      <c r="U311">
        <v>0</v>
      </c>
      <c r="V311">
        <v>4.3883999999999999</v>
      </c>
    </row>
    <row r="312" spans="1:22" x14ac:dyDescent="0.3">
      <c r="A312">
        <v>5874</v>
      </c>
      <c r="B312" t="s">
        <v>8546</v>
      </c>
      <c r="C312">
        <v>2014</v>
      </c>
      <c r="D312" s="8">
        <v>41795</v>
      </c>
      <c r="E312" s="8">
        <v>41795</v>
      </c>
      <c r="F312" t="s">
        <v>1290</v>
      </c>
      <c r="G312" t="s">
        <v>3158</v>
      </c>
      <c r="H312" t="s">
        <v>3159</v>
      </c>
      <c r="I312" t="s">
        <v>102</v>
      </c>
      <c r="J312" t="s">
        <v>27</v>
      </c>
      <c r="K312" t="s">
        <v>3265</v>
      </c>
      <c r="L312" t="s">
        <v>1707</v>
      </c>
      <c r="M312">
        <v>72401</v>
      </c>
      <c r="N312" t="s">
        <v>30</v>
      </c>
      <c r="O312" t="s">
        <v>4327</v>
      </c>
      <c r="P312" t="s">
        <v>46</v>
      </c>
      <c r="Q312" t="s">
        <v>75</v>
      </c>
      <c r="R312" t="s">
        <v>4328</v>
      </c>
      <c r="S312">
        <v>108.08</v>
      </c>
      <c r="T312">
        <v>7</v>
      </c>
      <c r="U312">
        <v>0</v>
      </c>
      <c r="V312">
        <v>54.04</v>
      </c>
    </row>
    <row r="313" spans="1:22" x14ac:dyDescent="0.3">
      <c r="A313">
        <v>5871</v>
      </c>
      <c r="B313" t="s">
        <v>8543</v>
      </c>
      <c r="C313">
        <v>2013</v>
      </c>
      <c r="D313" s="8">
        <v>41440</v>
      </c>
      <c r="E313" s="8">
        <v>41440</v>
      </c>
      <c r="F313" t="s">
        <v>1290</v>
      </c>
      <c r="G313" t="s">
        <v>1574</v>
      </c>
      <c r="H313" t="s">
        <v>1575</v>
      </c>
      <c r="I313" t="s">
        <v>41</v>
      </c>
      <c r="J313" t="s">
        <v>27</v>
      </c>
      <c r="K313" t="s">
        <v>1883</v>
      </c>
      <c r="L313" t="s">
        <v>43</v>
      </c>
      <c r="M313">
        <v>92804</v>
      </c>
      <c r="N313" t="s">
        <v>44</v>
      </c>
      <c r="O313" t="s">
        <v>8261</v>
      </c>
      <c r="P313" t="s">
        <v>32</v>
      </c>
      <c r="Q313" t="s">
        <v>56</v>
      </c>
      <c r="R313" t="s">
        <v>8262</v>
      </c>
      <c r="S313">
        <v>1293.4879999999998</v>
      </c>
      <c r="T313">
        <v>7</v>
      </c>
      <c r="U313">
        <v>0.2</v>
      </c>
      <c r="V313">
        <v>80.843000000000075</v>
      </c>
    </row>
    <row r="314" spans="1:22" x14ac:dyDescent="0.3">
      <c r="A314">
        <v>5837</v>
      </c>
      <c r="B314" t="s">
        <v>8515</v>
      </c>
      <c r="C314">
        <v>2012</v>
      </c>
      <c r="D314" s="8">
        <v>41069</v>
      </c>
      <c r="E314" s="8">
        <v>41076</v>
      </c>
      <c r="F314" t="s">
        <v>50</v>
      </c>
      <c r="G314" t="s">
        <v>671</v>
      </c>
      <c r="H314" t="s">
        <v>672</v>
      </c>
      <c r="I314" t="s">
        <v>26</v>
      </c>
      <c r="J314" t="s">
        <v>27</v>
      </c>
      <c r="K314" t="s">
        <v>1419</v>
      </c>
      <c r="L314" t="s">
        <v>54</v>
      </c>
      <c r="M314">
        <v>33178</v>
      </c>
      <c r="N314" t="s">
        <v>30</v>
      </c>
      <c r="O314" t="s">
        <v>7775</v>
      </c>
      <c r="P314" t="s">
        <v>71</v>
      </c>
      <c r="Q314" t="s">
        <v>161</v>
      </c>
      <c r="R314" t="s">
        <v>7776</v>
      </c>
      <c r="S314">
        <v>72.599999999999994</v>
      </c>
      <c r="T314">
        <v>5</v>
      </c>
      <c r="U314">
        <v>0.2</v>
      </c>
      <c r="V314">
        <v>-8.1674999999999933</v>
      </c>
    </row>
    <row r="315" spans="1:22" x14ac:dyDescent="0.3">
      <c r="A315">
        <v>5836</v>
      </c>
      <c r="B315" t="s">
        <v>8515</v>
      </c>
      <c r="C315">
        <v>2012</v>
      </c>
      <c r="D315" s="8">
        <v>41069</v>
      </c>
      <c r="E315" s="8">
        <v>41076</v>
      </c>
      <c r="F315" t="s">
        <v>50</v>
      </c>
      <c r="G315" t="s">
        <v>671</v>
      </c>
      <c r="H315" t="s">
        <v>672</v>
      </c>
      <c r="I315" t="s">
        <v>26</v>
      </c>
      <c r="J315" t="s">
        <v>27</v>
      </c>
      <c r="K315" t="s">
        <v>1419</v>
      </c>
      <c r="L315" t="s">
        <v>54</v>
      </c>
      <c r="M315">
        <v>33178</v>
      </c>
      <c r="N315" t="s">
        <v>30</v>
      </c>
      <c r="O315" t="s">
        <v>4642</v>
      </c>
      <c r="P315" t="s">
        <v>46</v>
      </c>
      <c r="Q315" t="s">
        <v>75</v>
      </c>
      <c r="R315" t="s">
        <v>4643</v>
      </c>
      <c r="S315">
        <v>38.520000000000003</v>
      </c>
      <c r="T315">
        <v>3</v>
      </c>
      <c r="U315">
        <v>0.7</v>
      </c>
      <c r="V315">
        <v>-26.963999999999999</v>
      </c>
    </row>
    <row r="316" spans="1:22" x14ac:dyDescent="0.3">
      <c r="A316">
        <v>5835</v>
      </c>
      <c r="B316" t="s">
        <v>8515</v>
      </c>
      <c r="C316">
        <v>2012</v>
      </c>
      <c r="D316" s="8">
        <v>41069</v>
      </c>
      <c r="E316" s="8">
        <v>41076</v>
      </c>
      <c r="F316" t="s">
        <v>50</v>
      </c>
      <c r="G316" t="s">
        <v>671</v>
      </c>
      <c r="H316" t="s">
        <v>672</v>
      </c>
      <c r="I316" t="s">
        <v>26</v>
      </c>
      <c r="J316" t="s">
        <v>27</v>
      </c>
      <c r="K316" t="s">
        <v>1419</v>
      </c>
      <c r="L316" t="s">
        <v>54</v>
      </c>
      <c r="M316">
        <v>33178</v>
      </c>
      <c r="N316" t="s">
        <v>30</v>
      </c>
      <c r="O316" t="s">
        <v>7314</v>
      </c>
      <c r="P316" t="s">
        <v>46</v>
      </c>
      <c r="Q316" t="s">
        <v>75</v>
      </c>
      <c r="R316" t="s">
        <v>7315</v>
      </c>
      <c r="S316">
        <v>64.2</v>
      </c>
      <c r="T316">
        <v>5</v>
      </c>
      <c r="U316">
        <v>0.7</v>
      </c>
      <c r="V316">
        <v>-42.799999999999983</v>
      </c>
    </row>
    <row r="317" spans="1:22" x14ac:dyDescent="0.3">
      <c r="A317">
        <v>5815</v>
      </c>
      <c r="B317" t="s">
        <v>8506</v>
      </c>
      <c r="C317">
        <v>2012</v>
      </c>
      <c r="D317" s="8">
        <v>41075</v>
      </c>
      <c r="E317" s="8">
        <v>41077</v>
      </c>
      <c r="F317" t="s">
        <v>188</v>
      </c>
      <c r="G317" t="s">
        <v>4716</v>
      </c>
      <c r="H317" t="s">
        <v>4717</v>
      </c>
      <c r="I317" t="s">
        <v>26</v>
      </c>
      <c r="J317" t="s">
        <v>27</v>
      </c>
      <c r="K317" t="s">
        <v>900</v>
      </c>
      <c r="L317" t="s">
        <v>54</v>
      </c>
      <c r="M317">
        <v>33614</v>
      </c>
      <c r="N317" t="s">
        <v>30</v>
      </c>
      <c r="O317" t="s">
        <v>4834</v>
      </c>
      <c r="P317" t="s">
        <v>71</v>
      </c>
      <c r="Q317" t="s">
        <v>161</v>
      </c>
      <c r="R317" t="s">
        <v>4835</v>
      </c>
      <c r="S317">
        <v>11.672000000000001</v>
      </c>
      <c r="T317">
        <v>1</v>
      </c>
      <c r="U317">
        <v>0.2</v>
      </c>
      <c r="V317">
        <v>-0.7295000000000007</v>
      </c>
    </row>
    <row r="318" spans="1:22" x14ac:dyDescent="0.3">
      <c r="A318">
        <v>5736</v>
      </c>
      <c r="B318" t="s">
        <v>8449</v>
      </c>
      <c r="C318">
        <v>2011</v>
      </c>
      <c r="D318" s="8">
        <v>40723</v>
      </c>
      <c r="E318" s="8">
        <v>40727</v>
      </c>
      <c r="F318" t="s">
        <v>50</v>
      </c>
      <c r="G318" t="s">
        <v>5281</v>
      </c>
      <c r="H318" t="s">
        <v>5282</v>
      </c>
      <c r="I318" t="s">
        <v>26</v>
      </c>
      <c r="J318" t="s">
        <v>27</v>
      </c>
      <c r="K318" t="s">
        <v>266</v>
      </c>
      <c r="L318" t="s">
        <v>267</v>
      </c>
      <c r="M318">
        <v>10024</v>
      </c>
      <c r="N318" t="s">
        <v>148</v>
      </c>
      <c r="O318" t="s">
        <v>6137</v>
      </c>
      <c r="P318" t="s">
        <v>46</v>
      </c>
      <c r="Q318" t="s">
        <v>75</v>
      </c>
      <c r="R318" t="s">
        <v>6138</v>
      </c>
      <c r="S318">
        <v>13.919999999999998</v>
      </c>
      <c r="T318">
        <v>3</v>
      </c>
      <c r="U318">
        <v>0.2</v>
      </c>
      <c r="V318">
        <v>4.8720000000000008</v>
      </c>
    </row>
    <row r="319" spans="1:22" x14ac:dyDescent="0.3">
      <c r="A319">
        <v>5735</v>
      </c>
      <c r="B319" t="s">
        <v>8447</v>
      </c>
      <c r="C319">
        <v>2014</v>
      </c>
      <c r="D319" s="8">
        <v>41820</v>
      </c>
      <c r="E319" s="8">
        <v>41823</v>
      </c>
      <c r="F319" t="s">
        <v>188</v>
      </c>
      <c r="G319" t="s">
        <v>958</v>
      </c>
      <c r="H319" t="s">
        <v>959</v>
      </c>
      <c r="I319" t="s">
        <v>41</v>
      </c>
      <c r="J319" t="s">
        <v>27</v>
      </c>
      <c r="K319" t="s">
        <v>8448</v>
      </c>
      <c r="L319" t="s">
        <v>747</v>
      </c>
      <c r="M319">
        <v>6460</v>
      </c>
      <c r="N319" t="s">
        <v>148</v>
      </c>
      <c r="O319" t="s">
        <v>3839</v>
      </c>
      <c r="P319" t="s">
        <v>32</v>
      </c>
      <c r="Q319" t="s">
        <v>65</v>
      </c>
      <c r="R319" t="s">
        <v>3840</v>
      </c>
      <c r="S319">
        <v>25.16</v>
      </c>
      <c r="T319">
        <v>2</v>
      </c>
      <c r="U319">
        <v>0</v>
      </c>
      <c r="V319">
        <v>8.5543999999999976</v>
      </c>
    </row>
    <row r="320" spans="1:22" x14ac:dyDescent="0.3">
      <c r="A320">
        <v>5734</v>
      </c>
      <c r="B320" t="s">
        <v>8447</v>
      </c>
      <c r="C320">
        <v>2014</v>
      </c>
      <c r="D320" s="8">
        <v>41820</v>
      </c>
      <c r="E320" s="8">
        <v>41823</v>
      </c>
      <c r="F320" t="s">
        <v>188</v>
      </c>
      <c r="G320" t="s">
        <v>958</v>
      </c>
      <c r="H320" t="s">
        <v>959</v>
      </c>
      <c r="I320" t="s">
        <v>41</v>
      </c>
      <c r="J320" t="s">
        <v>27</v>
      </c>
      <c r="K320" t="s">
        <v>8448</v>
      </c>
      <c r="L320" t="s">
        <v>747</v>
      </c>
      <c r="M320">
        <v>6460</v>
      </c>
      <c r="N320" t="s">
        <v>148</v>
      </c>
      <c r="O320" t="s">
        <v>2652</v>
      </c>
      <c r="P320" t="s">
        <v>46</v>
      </c>
      <c r="Q320" t="s">
        <v>578</v>
      </c>
      <c r="R320" t="s">
        <v>2653</v>
      </c>
      <c r="S320">
        <v>30.69</v>
      </c>
      <c r="T320">
        <v>3</v>
      </c>
      <c r="U320">
        <v>0</v>
      </c>
      <c r="V320">
        <v>7.9794000000000018</v>
      </c>
    </row>
    <row r="321" spans="1:22" x14ac:dyDescent="0.3">
      <c r="A321">
        <v>5733</v>
      </c>
      <c r="B321" t="s">
        <v>8447</v>
      </c>
      <c r="C321">
        <v>2014</v>
      </c>
      <c r="D321" s="8">
        <v>41820</v>
      </c>
      <c r="E321" s="8">
        <v>41823</v>
      </c>
      <c r="F321" t="s">
        <v>188</v>
      </c>
      <c r="G321" t="s">
        <v>958</v>
      </c>
      <c r="H321" t="s">
        <v>959</v>
      </c>
      <c r="I321" t="s">
        <v>41</v>
      </c>
      <c r="J321" t="s">
        <v>27</v>
      </c>
      <c r="K321" t="s">
        <v>8448</v>
      </c>
      <c r="L321" t="s">
        <v>747</v>
      </c>
      <c r="M321">
        <v>6460</v>
      </c>
      <c r="N321" t="s">
        <v>148</v>
      </c>
      <c r="O321" t="s">
        <v>6577</v>
      </c>
      <c r="P321" t="s">
        <v>32</v>
      </c>
      <c r="Q321" t="s">
        <v>33</v>
      </c>
      <c r="R321" t="s">
        <v>6578</v>
      </c>
      <c r="S321">
        <v>638.82000000000005</v>
      </c>
      <c r="T321">
        <v>9</v>
      </c>
      <c r="U321">
        <v>0</v>
      </c>
      <c r="V321">
        <v>185.25779999999997</v>
      </c>
    </row>
    <row r="322" spans="1:22" x14ac:dyDescent="0.3">
      <c r="A322">
        <v>5672</v>
      </c>
      <c r="B322" t="s">
        <v>8413</v>
      </c>
      <c r="C322">
        <v>2012</v>
      </c>
      <c r="D322" s="8">
        <v>41069</v>
      </c>
      <c r="E322" s="8">
        <v>41071</v>
      </c>
      <c r="F322" t="s">
        <v>23</v>
      </c>
      <c r="G322" t="s">
        <v>1945</v>
      </c>
      <c r="H322" t="s">
        <v>1946</v>
      </c>
      <c r="I322" t="s">
        <v>26</v>
      </c>
      <c r="J322" t="s">
        <v>27</v>
      </c>
      <c r="K322" t="s">
        <v>8414</v>
      </c>
      <c r="L322" t="s">
        <v>6260</v>
      </c>
      <c r="M322">
        <v>83201</v>
      </c>
      <c r="N322" t="s">
        <v>44</v>
      </c>
      <c r="O322" t="s">
        <v>7940</v>
      </c>
      <c r="P322" t="s">
        <v>71</v>
      </c>
      <c r="Q322" t="s">
        <v>72</v>
      </c>
      <c r="R322" t="s">
        <v>7941</v>
      </c>
      <c r="S322">
        <v>140.376</v>
      </c>
      <c r="T322">
        <v>3</v>
      </c>
      <c r="U322">
        <v>0.2</v>
      </c>
      <c r="V322">
        <v>8.7735000000000056</v>
      </c>
    </row>
    <row r="323" spans="1:22" x14ac:dyDescent="0.3">
      <c r="A323">
        <v>5671</v>
      </c>
      <c r="B323" t="s">
        <v>8413</v>
      </c>
      <c r="C323">
        <v>2012</v>
      </c>
      <c r="D323" s="8">
        <v>41069</v>
      </c>
      <c r="E323" s="8">
        <v>41071</v>
      </c>
      <c r="F323" t="s">
        <v>23</v>
      </c>
      <c r="G323" t="s">
        <v>1945</v>
      </c>
      <c r="H323" t="s">
        <v>1946</v>
      </c>
      <c r="I323" t="s">
        <v>26</v>
      </c>
      <c r="J323" t="s">
        <v>27</v>
      </c>
      <c r="K323" t="s">
        <v>8414</v>
      </c>
      <c r="L323" t="s">
        <v>6260</v>
      </c>
      <c r="M323">
        <v>83201</v>
      </c>
      <c r="N323" t="s">
        <v>44</v>
      </c>
      <c r="O323" t="s">
        <v>8240</v>
      </c>
      <c r="P323" t="s">
        <v>32</v>
      </c>
      <c r="Q323" t="s">
        <v>65</v>
      </c>
      <c r="R323" t="s">
        <v>8241</v>
      </c>
      <c r="S323">
        <v>355.36</v>
      </c>
      <c r="T323">
        <v>4</v>
      </c>
      <c r="U323">
        <v>0</v>
      </c>
      <c r="V323">
        <v>92.393599999999992</v>
      </c>
    </row>
    <row r="324" spans="1:22" x14ac:dyDescent="0.3">
      <c r="A324">
        <v>5670</v>
      </c>
      <c r="B324" t="s">
        <v>8412</v>
      </c>
      <c r="C324">
        <v>2013</v>
      </c>
      <c r="D324" s="8">
        <v>41437</v>
      </c>
      <c r="E324" s="8">
        <v>41441</v>
      </c>
      <c r="F324" t="s">
        <v>50</v>
      </c>
      <c r="G324" t="s">
        <v>2813</v>
      </c>
      <c r="H324" t="s">
        <v>2814</v>
      </c>
      <c r="I324" t="s">
        <v>26</v>
      </c>
      <c r="J324" t="s">
        <v>27</v>
      </c>
      <c r="K324" t="s">
        <v>95</v>
      </c>
      <c r="L324" t="s">
        <v>96</v>
      </c>
      <c r="M324">
        <v>98103</v>
      </c>
      <c r="N324" t="s">
        <v>44</v>
      </c>
      <c r="O324" t="s">
        <v>5327</v>
      </c>
      <c r="P324" t="s">
        <v>71</v>
      </c>
      <c r="Q324" t="s">
        <v>161</v>
      </c>
      <c r="R324" t="s">
        <v>5328</v>
      </c>
      <c r="S324">
        <v>389.97</v>
      </c>
      <c r="T324">
        <v>3</v>
      </c>
      <c r="U324">
        <v>0</v>
      </c>
      <c r="V324">
        <v>132.58980000000003</v>
      </c>
    </row>
    <row r="325" spans="1:22" x14ac:dyDescent="0.3">
      <c r="A325">
        <v>5669</v>
      </c>
      <c r="B325" t="s">
        <v>8412</v>
      </c>
      <c r="C325">
        <v>2013</v>
      </c>
      <c r="D325" s="8">
        <v>41437</v>
      </c>
      <c r="E325" s="8">
        <v>41441</v>
      </c>
      <c r="F325" t="s">
        <v>50</v>
      </c>
      <c r="G325" t="s">
        <v>2813</v>
      </c>
      <c r="H325" t="s">
        <v>2814</v>
      </c>
      <c r="I325" t="s">
        <v>26</v>
      </c>
      <c r="J325" t="s">
        <v>27</v>
      </c>
      <c r="K325" t="s">
        <v>95</v>
      </c>
      <c r="L325" t="s">
        <v>96</v>
      </c>
      <c r="M325">
        <v>98103</v>
      </c>
      <c r="N325" t="s">
        <v>44</v>
      </c>
      <c r="O325" t="s">
        <v>2106</v>
      </c>
      <c r="P325" t="s">
        <v>46</v>
      </c>
      <c r="Q325" t="s">
        <v>75</v>
      </c>
      <c r="R325" t="s">
        <v>2107</v>
      </c>
      <c r="S325">
        <v>53.984000000000002</v>
      </c>
      <c r="T325">
        <v>14</v>
      </c>
      <c r="U325">
        <v>0.2</v>
      </c>
      <c r="V325">
        <v>17.544800000000002</v>
      </c>
    </row>
    <row r="326" spans="1:22" x14ac:dyDescent="0.3">
      <c r="A326">
        <v>5668</v>
      </c>
      <c r="B326" t="s">
        <v>8412</v>
      </c>
      <c r="C326">
        <v>2013</v>
      </c>
      <c r="D326" s="8">
        <v>41437</v>
      </c>
      <c r="E326" s="8">
        <v>41441</v>
      </c>
      <c r="F326" t="s">
        <v>50</v>
      </c>
      <c r="G326" t="s">
        <v>2813</v>
      </c>
      <c r="H326" t="s">
        <v>2814</v>
      </c>
      <c r="I326" t="s">
        <v>26</v>
      </c>
      <c r="J326" t="s">
        <v>27</v>
      </c>
      <c r="K326" t="s">
        <v>95</v>
      </c>
      <c r="L326" t="s">
        <v>96</v>
      </c>
      <c r="M326">
        <v>98103</v>
      </c>
      <c r="N326" t="s">
        <v>44</v>
      </c>
      <c r="O326" t="s">
        <v>2620</v>
      </c>
      <c r="P326" t="s">
        <v>46</v>
      </c>
      <c r="Q326" t="s">
        <v>47</v>
      </c>
      <c r="R326" t="s">
        <v>2621</v>
      </c>
      <c r="S326">
        <v>14.62</v>
      </c>
      <c r="T326">
        <v>2</v>
      </c>
      <c r="U326">
        <v>0</v>
      </c>
      <c r="V326">
        <v>6.8713999999999995</v>
      </c>
    </row>
    <row r="327" spans="1:22" x14ac:dyDescent="0.3">
      <c r="A327">
        <v>5629</v>
      </c>
      <c r="B327" t="s">
        <v>8381</v>
      </c>
      <c r="C327">
        <v>2014</v>
      </c>
      <c r="D327" s="8">
        <v>41817</v>
      </c>
      <c r="E327" s="8">
        <v>41822</v>
      </c>
      <c r="F327" t="s">
        <v>50</v>
      </c>
      <c r="G327" t="s">
        <v>958</v>
      </c>
      <c r="H327" t="s">
        <v>959</v>
      </c>
      <c r="I327" t="s">
        <v>41</v>
      </c>
      <c r="J327" t="s">
        <v>27</v>
      </c>
      <c r="K327" t="s">
        <v>1419</v>
      </c>
      <c r="L327" t="s">
        <v>54</v>
      </c>
      <c r="M327">
        <v>33180</v>
      </c>
      <c r="N327" t="s">
        <v>30</v>
      </c>
      <c r="O327" t="s">
        <v>8382</v>
      </c>
      <c r="P327" t="s">
        <v>32</v>
      </c>
      <c r="Q327" t="s">
        <v>36</v>
      </c>
      <c r="R327" t="s">
        <v>8383</v>
      </c>
      <c r="S327">
        <v>273.55200000000002</v>
      </c>
      <c r="T327">
        <v>3</v>
      </c>
      <c r="U327">
        <v>0.2</v>
      </c>
      <c r="V327">
        <v>-13.677599999999998</v>
      </c>
    </row>
    <row r="328" spans="1:22" x14ac:dyDescent="0.3">
      <c r="A328">
        <v>5628</v>
      </c>
      <c r="B328" t="s">
        <v>8381</v>
      </c>
      <c r="C328">
        <v>2014</v>
      </c>
      <c r="D328" s="8">
        <v>41817</v>
      </c>
      <c r="E328" s="8">
        <v>41822</v>
      </c>
      <c r="F328" t="s">
        <v>50</v>
      </c>
      <c r="G328" t="s">
        <v>958</v>
      </c>
      <c r="H328" t="s">
        <v>959</v>
      </c>
      <c r="I328" t="s">
        <v>41</v>
      </c>
      <c r="J328" t="s">
        <v>27</v>
      </c>
      <c r="K328" t="s">
        <v>1419</v>
      </c>
      <c r="L328" t="s">
        <v>54</v>
      </c>
      <c r="M328">
        <v>33180</v>
      </c>
      <c r="N328" t="s">
        <v>30</v>
      </c>
      <c r="O328" t="s">
        <v>1072</v>
      </c>
      <c r="P328" t="s">
        <v>46</v>
      </c>
      <c r="Q328" t="s">
        <v>47</v>
      </c>
      <c r="R328" t="s">
        <v>1073</v>
      </c>
      <c r="S328">
        <v>13.872000000000002</v>
      </c>
      <c r="T328">
        <v>6</v>
      </c>
      <c r="U328">
        <v>0.2</v>
      </c>
      <c r="V328">
        <v>4.6818000000000008</v>
      </c>
    </row>
    <row r="329" spans="1:22" x14ac:dyDescent="0.3">
      <c r="A329">
        <v>5538</v>
      </c>
      <c r="B329" t="s">
        <v>8311</v>
      </c>
      <c r="C329">
        <v>2013</v>
      </c>
      <c r="D329" s="8">
        <v>41432</v>
      </c>
      <c r="E329" s="8">
        <v>41433</v>
      </c>
      <c r="F329" t="s">
        <v>188</v>
      </c>
      <c r="G329" t="s">
        <v>2035</v>
      </c>
      <c r="H329" t="s">
        <v>2036</v>
      </c>
      <c r="I329" t="s">
        <v>26</v>
      </c>
      <c r="J329" t="s">
        <v>27</v>
      </c>
      <c r="K329" t="s">
        <v>5141</v>
      </c>
      <c r="L329" t="s">
        <v>1707</v>
      </c>
      <c r="M329">
        <v>72209</v>
      </c>
      <c r="N329" t="s">
        <v>30</v>
      </c>
      <c r="O329" t="s">
        <v>6284</v>
      </c>
      <c r="P329" t="s">
        <v>46</v>
      </c>
      <c r="Q329" t="s">
        <v>90</v>
      </c>
      <c r="R329" t="s">
        <v>6285</v>
      </c>
      <c r="S329">
        <v>12.96</v>
      </c>
      <c r="T329">
        <v>2</v>
      </c>
      <c r="U329">
        <v>0</v>
      </c>
      <c r="V329">
        <v>6.2208000000000006</v>
      </c>
    </row>
    <row r="330" spans="1:22" x14ac:dyDescent="0.3">
      <c r="A330">
        <v>5537</v>
      </c>
      <c r="B330" t="s">
        <v>8311</v>
      </c>
      <c r="C330">
        <v>2013</v>
      </c>
      <c r="D330" s="8">
        <v>41432</v>
      </c>
      <c r="E330" s="8">
        <v>41433</v>
      </c>
      <c r="F330" t="s">
        <v>188</v>
      </c>
      <c r="G330" t="s">
        <v>2035</v>
      </c>
      <c r="H330" t="s">
        <v>2036</v>
      </c>
      <c r="I330" t="s">
        <v>26</v>
      </c>
      <c r="J330" t="s">
        <v>27</v>
      </c>
      <c r="K330" t="s">
        <v>5141</v>
      </c>
      <c r="L330" t="s">
        <v>1707</v>
      </c>
      <c r="M330">
        <v>72209</v>
      </c>
      <c r="N330" t="s">
        <v>30</v>
      </c>
      <c r="O330" t="s">
        <v>4233</v>
      </c>
      <c r="P330" t="s">
        <v>46</v>
      </c>
      <c r="Q330" t="s">
        <v>75</v>
      </c>
      <c r="R330" t="s">
        <v>4234</v>
      </c>
      <c r="S330">
        <v>11.67</v>
      </c>
      <c r="T330">
        <v>3</v>
      </c>
      <c r="U330">
        <v>0</v>
      </c>
      <c r="V330">
        <v>5.6015999999999995</v>
      </c>
    </row>
    <row r="331" spans="1:22" x14ac:dyDescent="0.3">
      <c r="A331">
        <v>5536</v>
      </c>
      <c r="B331" t="s">
        <v>8311</v>
      </c>
      <c r="C331">
        <v>2013</v>
      </c>
      <c r="D331" s="8">
        <v>41432</v>
      </c>
      <c r="E331" s="8">
        <v>41433</v>
      </c>
      <c r="F331" t="s">
        <v>188</v>
      </c>
      <c r="G331" t="s">
        <v>2035</v>
      </c>
      <c r="H331" t="s">
        <v>2036</v>
      </c>
      <c r="I331" t="s">
        <v>26</v>
      </c>
      <c r="J331" t="s">
        <v>27</v>
      </c>
      <c r="K331" t="s">
        <v>5141</v>
      </c>
      <c r="L331" t="s">
        <v>1707</v>
      </c>
      <c r="M331">
        <v>72209</v>
      </c>
      <c r="N331" t="s">
        <v>30</v>
      </c>
      <c r="O331" t="s">
        <v>431</v>
      </c>
      <c r="P331" t="s">
        <v>46</v>
      </c>
      <c r="Q331" t="s">
        <v>75</v>
      </c>
      <c r="R331" t="s">
        <v>432</v>
      </c>
      <c r="S331">
        <v>64.14</v>
      </c>
      <c r="T331">
        <v>3</v>
      </c>
      <c r="U331">
        <v>0</v>
      </c>
      <c r="V331">
        <v>30.787199999999999</v>
      </c>
    </row>
    <row r="332" spans="1:22" x14ac:dyDescent="0.3">
      <c r="A332">
        <v>5535</v>
      </c>
      <c r="B332" t="s">
        <v>8311</v>
      </c>
      <c r="C332">
        <v>2013</v>
      </c>
      <c r="D332" s="8">
        <v>41432</v>
      </c>
      <c r="E332" s="8">
        <v>41433</v>
      </c>
      <c r="F332" t="s">
        <v>188</v>
      </c>
      <c r="G332" t="s">
        <v>2035</v>
      </c>
      <c r="H332" t="s">
        <v>2036</v>
      </c>
      <c r="I332" t="s">
        <v>26</v>
      </c>
      <c r="J332" t="s">
        <v>27</v>
      </c>
      <c r="K332" t="s">
        <v>5141</v>
      </c>
      <c r="L332" t="s">
        <v>1707</v>
      </c>
      <c r="M332">
        <v>72209</v>
      </c>
      <c r="N332" t="s">
        <v>30</v>
      </c>
      <c r="O332" t="s">
        <v>1450</v>
      </c>
      <c r="P332" t="s">
        <v>46</v>
      </c>
      <c r="Q332" t="s">
        <v>90</v>
      </c>
      <c r="R332" t="s">
        <v>1451</v>
      </c>
      <c r="S332">
        <v>59.94</v>
      </c>
      <c r="T332">
        <v>3</v>
      </c>
      <c r="U332">
        <v>0</v>
      </c>
      <c r="V332">
        <v>28.171799999999998</v>
      </c>
    </row>
    <row r="333" spans="1:22" x14ac:dyDescent="0.3">
      <c r="A333">
        <v>5534</v>
      </c>
      <c r="B333" t="s">
        <v>8311</v>
      </c>
      <c r="C333">
        <v>2013</v>
      </c>
      <c r="D333" s="8">
        <v>41432</v>
      </c>
      <c r="E333" s="8">
        <v>41433</v>
      </c>
      <c r="F333" t="s">
        <v>188</v>
      </c>
      <c r="G333" t="s">
        <v>2035</v>
      </c>
      <c r="H333" t="s">
        <v>2036</v>
      </c>
      <c r="I333" t="s">
        <v>26</v>
      </c>
      <c r="J333" t="s">
        <v>27</v>
      </c>
      <c r="K333" t="s">
        <v>5141</v>
      </c>
      <c r="L333" t="s">
        <v>1707</v>
      </c>
      <c r="M333">
        <v>72209</v>
      </c>
      <c r="N333" t="s">
        <v>30</v>
      </c>
      <c r="O333" t="s">
        <v>2425</v>
      </c>
      <c r="P333" t="s">
        <v>71</v>
      </c>
      <c r="Q333" t="s">
        <v>161</v>
      </c>
      <c r="R333" t="s">
        <v>2426</v>
      </c>
      <c r="S333">
        <v>323.37</v>
      </c>
      <c r="T333">
        <v>3</v>
      </c>
      <c r="U333">
        <v>0</v>
      </c>
      <c r="V333">
        <v>129.34800000000001</v>
      </c>
    </row>
    <row r="334" spans="1:22" x14ac:dyDescent="0.3">
      <c r="A334">
        <v>5533</v>
      </c>
      <c r="B334" t="s">
        <v>8311</v>
      </c>
      <c r="C334">
        <v>2013</v>
      </c>
      <c r="D334" s="8">
        <v>41432</v>
      </c>
      <c r="E334" s="8">
        <v>41433</v>
      </c>
      <c r="F334" t="s">
        <v>188</v>
      </c>
      <c r="G334" t="s">
        <v>2035</v>
      </c>
      <c r="H334" t="s">
        <v>2036</v>
      </c>
      <c r="I334" t="s">
        <v>26</v>
      </c>
      <c r="J334" t="s">
        <v>27</v>
      </c>
      <c r="K334" t="s">
        <v>5141</v>
      </c>
      <c r="L334" t="s">
        <v>1707</v>
      </c>
      <c r="M334">
        <v>72209</v>
      </c>
      <c r="N334" t="s">
        <v>30</v>
      </c>
      <c r="O334" t="s">
        <v>4156</v>
      </c>
      <c r="P334" t="s">
        <v>71</v>
      </c>
      <c r="Q334" t="s">
        <v>161</v>
      </c>
      <c r="R334" t="s">
        <v>4157</v>
      </c>
      <c r="S334">
        <v>26.849999999999998</v>
      </c>
      <c r="T334">
        <v>3</v>
      </c>
      <c r="U334">
        <v>0</v>
      </c>
      <c r="V334">
        <v>5.101499999999997</v>
      </c>
    </row>
    <row r="335" spans="1:22" x14ac:dyDescent="0.3">
      <c r="A335">
        <v>5532</v>
      </c>
      <c r="B335" t="s">
        <v>8311</v>
      </c>
      <c r="C335">
        <v>2013</v>
      </c>
      <c r="D335" s="8">
        <v>41432</v>
      </c>
      <c r="E335" s="8">
        <v>41433</v>
      </c>
      <c r="F335" t="s">
        <v>188</v>
      </c>
      <c r="G335" t="s">
        <v>2035</v>
      </c>
      <c r="H335" t="s">
        <v>2036</v>
      </c>
      <c r="I335" t="s">
        <v>26</v>
      </c>
      <c r="J335" t="s">
        <v>27</v>
      </c>
      <c r="K335" t="s">
        <v>5141</v>
      </c>
      <c r="L335" t="s">
        <v>1707</v>
      </c>
      <c r="M335">
        <v>72209</v>
      </c>
      <c r="N335" t="s">
        <v>30</v>
      </c>
      <c r="O335" t="s">
        <v>3995</v>
      </c>
      <c r="P335" t="s">
        <v>71</v>
      </c>
      <c r="Q335" t="s">
        <v>161</v>
      </c>
      <c r="R335" t="s">
        <v>3996</v>
      </c>
      <c r="S335">
        <v>179.94</v>
      </c>
      <c r="T335">
        <v>6</v>
      </c>
      <c r="U335">
        <v>0</v>
      </c>
      <c r="V335">
        <v>75.57480000000001</v>
      </c>
    </row>
    <row r="336" spans="1:22" x14ac:dyDescent="0.3">
      <c r="A336">
        <v>5524</v>
      </c>
      <c r="B336" t="s">
        <v>8299</v>
      </c>
      <c r="C336">
        <v>2013</v>
      </c>
      <c r="D336" s="8">
        <v>41431</v>
      </c>
      <c r="E336" s="8">
        <v>41433</v>
      </c>
      <c r="F336" t="s">
        <v>188</v>
      </c>
      <c r="G336" t="s">
        <v>2002</v>
      </c>
      <c r="H336" t="s">
        <v>2003</v>
      </c>
      <c r="I336" t="s">
        <v>26</v>
      </c>
      <c r="J336" t="s">
        <v>27</v>
      </c>
      <c r="K336" t="s">
        <v>912</v>
      </c>
      <c r="L336" t="s">
        <v>43</v>
      </c>
      <c r="M336">
        <v>95051</v>
      </c>
      <c r="N336" t="s">
        <v>44</v>
      </c>
      <c r="O336" t="s">
        <v>3650</v>
      </c>
      <c r="P336" t="s">
        <v>46</v>
      </c>
      <c r="Q336" t="s">
        <v>78</v>
      </c>
      <c r="R336" t="s">
        <v>3651</v>
      </c>
      <c r="S336">
        <v>58.24</v>
      </c>
      <c r="T336">
        <v>4</v>
      </c>
      <c r="U336">
        <v>0</v>
      </c>
      <c r="V336">
        <v>15.724800000000002</v>
      </c>
    </row>
    <row r="337" spans="1:22" x14ac:dyDescent="0.3">
      <c r="A337">
        <v>5523</v>
      </c>
      <c r="B337" t="s">
        <v>8299</v>
      </c>
      <c r="C337">
        <v>2013</v>
      </c>
      <c r="D337" s="8">
        <v>41431</v>
      </c>
      <c r="E337" s="8">
        <v>41433</v>
      </c>
      <c r="F337" t="s">
        <v>188</v>
      </c>
      <c r="G337" t="s">
        <v>2002</v>
      </c>
      <c r="H337" t="s">
        <v>2003</v>
      </c>
      <c r="I337" t="s">
        <v>26</v>
      </c>
      <c r="J337" t="s">
        <v>27</v>
      </c>
      <c r="K337" t="s">
        <v>912</v>
      </c>
      <c r="L337" t="s">
        <v>43</v>
      </c>
      <c r="M337">
        <v>95051</v>
      </c>
      <c r="N337" t="s">
        <v>44</v>
      </c>
      <c r="O337" t="s">
        <v>5621</v>
      </c>
      <c r="P337" t="s">
        <v>46</v>
      </c>
      <c r="Q337" t="s">
        <v>75</v>
      </c>
      <c r="R337" t="s">
        <v>1219</v>
      </c>
      <c r="S337">
        <v>21.552000000000003</v>
      </c>
      <c r="T337">
        <v>6</v>
      </c>
      <c r="U337">
        <v>0.2</v>
      </c>
      <c r="V337">
        <v>7.0043999999999977</v>
      </c>
    </row>
    <row r="338" spans="1:22" x14ac:dyDescent="0.3">
      <c r="A338">
        <v>5497</v>
      </c>
      <c r="B338" t="s">
        <v>8285</v>
      </c>
      <c r="C338">
        <v>2014</v>
      </c>
      <c r="D338" s="8">
        <v>41803</v>
      </c>
      <c r="E338" s="8">
        <v>41807</v>
      </c>
      <c r="F338" t="s">
        <v>50</v>
      </c>
      <c r="G338" t="s">
        <v>5793</v>
      </c>
      <c r="H338" t="s">
        <v>5794</v>
      </c>
      <c r="I338" t="s">
        <v>26</v>
      </c>
      <c r="J338" t="s">
        <v>27</v>
      </c>
      <c r="K338" t="s">
        <v>5178</v>
      </c>
      <c r="L338" t="s">
        <v>498</v>
      </c>
      <c r="M338">
        <v>43302</v>
      </c>
      <c r="N338" t="s">
        <v>148</v>
      </c>
      <c r="O338" t="s">
        <v>992</v>
      </c>
      <c r="P338" t="s">
        <v>71</v>
      </c>
      <c r="Q338" t="s">
        <v>161</v>
      </c>
      <c r="R338" t="s">
        <v>993</v>
      </c>
      <c r="S338">
        <v>63.920000000000009</v>
      </c>
      <c r="T338">
        <v>2</v>
      </c>
      <c r="U338">
        <v>0.2</v>
      </c>
      <c r="V338">
        <v>19.176000000000002</v>
      </c>
    </row>
    <row r="339" spans="1:22" x14ac:dyDescent="0.3">
      <c r="A339">
        <v>5478</v>
      </c>
      <c r="B339" t="s">
        <v>8272</v>
      </c>
      <c r="C339">
        <v>2014</v>
      </c>
      <c r="D339" s="8">
        <v>41806</v>
      </c>
      <c r="E339" s="8">
        <v>41809</v>
      </c>
      <c r="F339" t="s">
        <v>188</v>
      </c>
      <c r="G339" t="s">
        <v>5928</v>
      </c>
      <c r="H339" t="s">
        <v>5929</v>
      </c>
      <c r="I339" t="s">
        <v>102</v>
      </c>
      <c r="J339" t="s">
        <v>27</v>
      </c>
      <c r="K339" t="s">
        <v>6366</v>
      </c>
      <c r="L339" t="s">
        <v>229</v>
      </c>
      <c r="M339">
        <v>55369</v>
      </c>
      <c r="N339" t="s">
        <v>105</v>
      </c>
      <c r="O339" t="s">
        <v>7517</v>
      </c>
      <c r="P339" t="s">
        <v>46</v>
      </c>
      <c r="Q339" t="s">
        <v>90</v>
      </c>
      <c r="R339" t="s">
        <v>7518</v>
      </c>
      <c r="S339">
        <v>17.940000000000001</v>
      </c>
      <c r="T339">
        <v>3</v>
      </c>
      <c r="U339">
        <v>0</v>
      </c>
      <c r="V339">
        <v>8.7906000000000013</v>
      </c>
    </row>
    <row r="340" spans="1:22" x14ac:dyDescent="0.3">
      <c r="A340">
        <v>5477</v>
      </c>
      <c r="B340" t="s">
        <v>8272</v>
      </c>
      <c r="C340">
        <v>2014</v>
      </c>
      <c r="D340" s="8">
        <v>41806</v>
      </c>
      <c r="E340" s="8">
        <v>41809</v>
      </c>
      <c r="F340" t="s">
        <v>188</v>
      </c>
      <c r="G340" t="s">
        <v>5928</v>
      </c>
      <c r="H340" t="s">
        <v>5929</v>
      </c>
      <c r="I340" t="s">
        <v>102</v>
      </c>
      <c r="J340" t="s">
        <v>27</v>
      </c>
      <c r="K340" t="s">
        <v>6366</v>
      </c>
      <c r="L340" t="s">
        <v>229</v>
      </c>
      <c r="M340">
        <v>55369</v>
      </c>
      <c r="N340" t="s">
        <v>105</v>
      </c>
      <c r="O340" t="s">
        <v>4105</v>
      </c>
      <c r="P340" t="s">
        <v>46</v>
      </c>
      <c r="Q340" t="s">
        <v>59</v>
      </c>
      <c r="R340" t="s">
        <v>4106</v>
      </c>
      <c r="S340">
        <v>84.55</v>
      </c>
      <c r="T340">
        <v>5</v>
      </c>
      <c r="U340">
        <v>0</v>
      </c>
      <c r="V340">
        <v>22.828499999999998</v>
      </c>
    </row>
    <row r="341" spans="1:22" x14ac:dyDescent="0.3">
      <c r="A341">
        <v>340</v>
      </c>
      <c r="B341" t="s">
        <v>1227</v>
      </c>
      <c r="C341">
        <v>2012</v>
      </c>
      <c r="D341" s="8">
        <v>41082</v>
      </c>
      <c r="E341" s="8">
        <v>41086</v>
      </c>
      <c r="F341" t="s">
        <v>23</v>
      </c>
      <c r="G341" t="s">
        <v>916</v>
      </c>
      <c r="H341" t="s">
        <v>917</v>
      </c>
      <c r="I341" t="s">
        <v>26</v>
      </c>
      <c r="J341" t="s">
        <v>27</v>
      </c>
      <c r="K341" t="s">
        <v>1228</v>
      </c>
      <c r="L341" t="s">
        <v>121</v>
      </c>
      <c r="M341">
        <v>84041</v>
      </c>
      <c r="N341" t="s">
        <v>44</v>
      </c>
      <c r="O341" t="s">
        <v>1229</v>
      </c>
      <c r="P341" t="s">
        <v>46</v>
      </c>
      <c r="Q341" t="s">
        <v>269</v>
      </c>
      <c r="R341" t="s">
        <v>1230</v>
      </c>
      <c r="S341">
        <v>4.96</v>
      </c>
      <c r="T341">
        <v>4</v>
      </c>
      <c r="U341">
        <v>0</v>
      </c>
      <c r="V341">
        <v>2.3311999999999999</v>
      </c>
    </row>
    <row r="342" spans="1:22" x14ac:dyDescent="0.3">
      <c r="A342">
        <v>5476</v>
      </c>
      <c r="B342" t="s">
        <v>8272</v>
      </c>
      <c r="C342">
        <v>2014</v>
      </c>
      <c r="D342" s="8">
        <v>41806</v>
      </c>
      <c r="E342" s="8">
        <v>41809</v>
      </c>
      <c r="F342" t="s">
        <v>188</v>
      </c>
      <c r="G342" t="s">
        <v>5928</v>
      </c>
      <c r="H342" t="s">
        <v>5929</v>
      </c>
      <c r="I342" t="s">
        <v>102</v>
      </c>
      <c r="J342" t="s">
        <v>27</v>
      </c>
      <c r="K342" t="s">
        <v>6366</v>
      </c>
      <c r="L342" t="s">
        <v>229</v>
      </c>
      <c r="M342">
        <v>55369</v>
      </c>
      <c r="N342" t="s">
        <v>105</v>
      </c>
      <c r="O342" t="s">
        <v>2253</v>
      </c>
      <c r="P342" t="s">
        <v>46</v>
      </c>
      <c r="Q342" t="s">
        <v>47</v>
      </c>
      <c r="R342" t="s">
        <v>2254</v>
      </c>
      <c r="S342">
        <v>44.400000000000006</v>
      </c>
      <c r="T342">
        <v>3</v>
      </c>
      <c r="U342">
        <v>0</v>
      </c>
      <c r="V342">
        <v>22.200000000000003</v>
      </c>
    </row>
    <row r="343" spans="1:22" x14ac:dyDescent="0.3">
      <c r="A343">
        <v>5468</v>
      </c>
      <c r="B343" t="s">
        <v>8267</v>
      </c>
      <c r="C343">
        <v>2013</v>
      </c>
      <c r="D343" s="8">
        <v>41435</v>
      </c>
      <c r="E343" s="8">
        <v>41440</v>
      </c>
      <c r="F343" t="s">
        <v>50</v>
      </c>
      <c r="G343" t="s">
        <v>1772</v>
      </c>
      <c r="H343" t="s">
        <v>1773</v>
      </c>
      <c r="I343" t="s">
        <v>26</v>
      </c>
      <c r="J343" t="s">
        <v>27</v>
      </c>
      <c r="K343" t="s">
        <v>127</v>
      </c>
      <c r="L343" t="s">
        <v>43</v>
      </c>
      <c r="M343">
        <v>94109</v>
      </c>
      <c r="N343" t="s">
        <v>44</v>
      </c>
      <c r="O343" t="s">
        <v>149</v>
      </c>
      <c r="P343" t="s">
        <v>32</v>
      </c>
      <c r="Q343" t="s">
        <v>36</v>
      </c>
      <c r="R343" t="s">
        <v>150</v>
      </c>
      <c r="S343">
        <v>122.352</v>
      </c>
      <c r="T343">
        <v>3</v>
      </c>
      <c r="U343">
        <v>0.2</v>
      </c>
      <c r="V343">
        <v>13.764599999999994</v>
      </c>
    </row>
    <row r="344" spans="1:22" x14ac:dyDescent="0.3">
      <c r="A344">
        <v>5428</v>
      </c>
      <c r="B344" t="s">
        <v>8227</v>
      </c>
      <c r="C344">
        <v>2013</v>
      </c>
      <c r="D344" s="8">
        <v>41440</v>
      </c>
      <c r="E344" s="8">
        <v>41440</v>
      </c>
      <c r="F344" t="s">
        <v>1290</v>
      </c>
      <c r="G344" t="s">
        <v>8228</v>
      </c>
      <c r="H344" t="s">
        <v>8229</v>
      </c>
      <c r="I344" t="s">
        <v>102</v>
      </c>
      <c r="J344" t="s">
        <v>27</v>
      </c>
      <c r="K344" t="s">
        <v>42</v>
      </c>
      <c r="L344" t="s">
        <v>43</v>
      </c>
      <c r="M344">
        <v>90036</v>
      </c>
      <c r="N344" t="s">
        <v>44</v>
      </c>
      <c r="O344" t="s">
        <v>7052</v>
      </c>
      <c r="P344" t="s">
        <v>32</v>
      </c>
      <c r="Q344" t="s">
        <v>33</v>
      </c>
      <c r="R344" t="s">
        <v>7053</v>
      </c>
      <c r="S344">
        <v>599.16499999999996</v>
      </c>
      <c r="T344">
        <v>5</v>
      </c>
      <c r="U344">
        <v>0.15</v>
      </c>
      <c r="V344">
        <v>35.245000000000005</v>
      </c>
    </row>
    <row r="345" spans="1:22" x14ac:dyDescent="0.3">
      <c r="A345">
        <v>5386</v>
      </c>
      <c r="B345" t="s">
        <v>8190</v>
      </c>
      <c r="C345">
        <v>2014</v>
      </c>
      <c r="D345" s="8">
        <v>41817</v>
      </c>
      <c r="E345" s="8">
        <v>41824</v>
      </c>
      <c r="F345" t="s">
        <v>50</v>
      </c>
      <c r="G345" t="s">
        <v>3525</v>
      </c>
      <c r="H345" t="s">
        <v>3526</v>
      </c>
      <c r="I345" t="s">
        <v>26</v>
      </c>
      <c r="J345" t="s">
        <v>27</v>
      </c>
      <c r="K345" t="s">
        <v>146</v>
      </c>
      <c r="L345" t="s">
        <v>147</v>
      </c>
      <c r="M345">
        <v>19143</v>
      </c>
      <c r="N345" t="s">
        <v>148</v>
      </c>
      <c r="O345" t="s">
        <v>5866</v>
      </c>
      <c r="P345" t="s">
        <v>71</v>
      </c>
      <c r="Q345" t="s">
        <v>72</v>
      </c>
      <c r="R345" t="s">
        <v>5867</v>
      </c>
      <c r="S345">
        <v>545.91599999999994</v>
      </c>
      <c r="T345">
        <v>14</v>
      </c>
      <c r="U345">
        <v>0.4</v>
      </c>
      <c r="V345">
        <v>72.788800000000037</v>
      </c>
    </row>
    <row r="346" spans="1:22" x14ac:dyDescent="0.3">
      <c r="A346">
        <v>5385</v>
      </c>
      <c r="B346" t="s">
        <v>8190</v>
      </c>
      <c r="C346">
        <v>2014</v>
      </c>
      <c r="D346" s="8">
        <v>41817</v>
      </c>
      <c r="E346" s="8">
        <v>41824</v>
      </c>
      <c r="F346" t="s">
        <v>50</v>
      </c>
      <c r="G346" t="s">
        <v>3525</v>
      </c>
      <c r="H346" t="s">
        <v>3526</v>
      </c>
      <c r="I346" t="s">
        <v>26</v>
      </c>
      <c r="J346" t="s">
        <v>27</v>
      </c>
      <c r="K346" t="s">
        <v>146</v>
      </c>
      <c r="L346" t="s">
        <v>147</v>
      </c>
      <c r="M346">
        <v>19143</v>
      </c>
      <c r="N346" t="s">
        <v>148</v>
      </c>
      <c r="O346" t="s">
        <v>1046</v>
      </c>
      <c r="P346" t="s">
        <v>71</v>
      </c>
      <c r="Q346" t="s">
        <v>72</v>
      </c>
      <c r="R346" t="s">
        <v>1047</v>
      </c>
      <c r="S346">
        <v>358.2</v>
      </c>
      <c r="T346">
        <v>3</v>
      </c>
      <c r="U346">
        <v>0.4</v>
      </c>
      <c r="V346">
        <v>41.79000000000002</v>
      </c>
    </row>
    <row r="347" spans="1:22" x14ac:dyDescent="0.3">
      <c r="A347">
        <v>346</v>
      </c>
      <c r="B347" t="s">
        <v>1238</v>
      </c>
      <c r="C347">
        <v>2014</v>
      </c>
      <c r="D347" s="8">
        <v>41806</v>
      </c>
      <c r="E347" s="8">
        <v>41810</v>
      </c>
      <c r="F347" t="s">
        <v>50</v>
      </c>
      <c r="G347" t="s">
        <v>1239</v>
      </c>
      <c r="H347" t="s">
        <v>1240</v>
      </c>
      <c r="I347" t="s">
        <v>26</v>
      </c>
      <c r="J347" t="s">
        <v>27</v>
      </c>
      <c r="K347" t="s">
        <v>127</v>
      </c>
      <c r="L347" t="s">
        <v>43</v>
      </c>
      <c r="M347">
        <v>94122</v>
      </c>
      <c r="N347" t="s">
        <v>44</v>
      </c>
      <c r="O347" t="s">
        <v>558</v>
      </c>
      <c r="P347" t="s">
        <v>71</v>
      </c>
      <c r="Q347" t="s">
        <v>72</v>
      </c>
      <c r="R347" t="s">
        <v>559</v>
      </c>
      <c r="S347">
        <v>47.975999999999999</v>
      </c>
      <c r="T347">
        <v>3</v>
      </c>
      <c r="U347">
        <v>0.2</v>
      </c>
      <c r="V347">
        <v>4.7976000000000028</v>
      </c>
    </row>
    <row r="348" spans="1:22" x14ac:dyDescent="0.3">
      <c r="A348">
        <v>5369</v>
      </c>
      <c r="B348" t="s">
        <v>8176</v>
      </c>
      <c r="C348">
        <v>2014</v>
      </c>
      <c r="D348" s="8">
        <v>41801</v>
      </c>
      <c r="E348" s="8">
        <v>41806</v>
      </c>
      <c r="F348" t="s">
        <v>50</v>
      </c>
      <c r="G348" t="s">
        <v>1870</v>
      </c>
      <c r="H348" t="s">
        <v>1871</v>
      </c>
      <c r="I348" t="s">
        <v>26</v>
      </c>
      <c r="J348" t="s">
        <v>27</v>
      </c>
      <c r="K348" t="s">
        <v>95</v>
      </c>
      <c r="L348" t="s">
        <v>96</v>
      </c>
      <c r="M348">
        <v>98103</v>
      </c>
      <c r="N348" t="s">
        <v>44</v>
      </c>
      <c r="O348" t="s">
        <v>953</v>
      </c>
      <c r="P348" t="s">
        <v>46</v>
      </c>
      <c r="Q348" t="s">
        <v>59</v>
      </c>
      <c r="R348" t="s">
        <v>1741</v>
      </c>
      <c r="S348">
        <v>15.58</v>
      </c>
      <c r="T348">
        <v>1</v>
      </c>
      <c r="U348">
        <v>0</v>
      </c>
      <c r="V348">
        <v>3.8949999999999996</v>
      </c>
    </row>
    <row r="349" spans="1:22" x14ac:dyDescent="0.3">
      <c r="A349">
        <v>5368</v>
      </c>
      <c r="B349" t="s">
        <v>8176</v>
      </c>
      <c r="C349">
        <v>2014</v>
      </c>
      <c r="D349" s="8">
        <v>41801</v>
      </c>
      <c r="E349" s="8">
        <v>41806</v>
      </c>
      <c r="F349" t="s">
        <v>50</v>
      </c>
      <c r="G349" t="s">
        <v>1870</v>
      </c>
      <c r="H349" t="s">
        <v>1871</v>
      </c>
      <c r="I349" t="s">
        <v>26</v>
      </c>
      <c r="J349" t="s">
        <v>27</v>
      </c>
      <c r="K349" t="s">
        <v>95</v>
      </c>
      <c r="L349" t="s">
        <v>96</v>
      </c>
      <c r="M349">
        <v>98103</v>
      </c>
      <c r="N349" t="s">
        <v>44</v>
      </c>
      <c r="O349" t="s">
        <v>1072</v>
      </c>
      <c r="P349" t="s">
        <v>46</v>
      </c>
      <c r="Q349" t="s">
        <v>47</v>
      </c>
      <c r="R349" t="s">
        <v>1073</v>
      </c>
      <c r="S349">
        <v>11.56</v>
      </c>
      <c r="T349">
        <v>4</v>
      </c>
      <c r="U349">
        <v>0</v>
      </c>
      <c r="V349">
        <v>5.4332000000000003</v>
      </c>
    </row>
    <row r="350" spans="1:22" x14ac:dyDescent="0.3">
      <c r="A350">
        <v>5367</v>
      </c>
      <c r="B350" t="s">
        <v>8176</v>
      </c>
      <c r="C350">
        <v>2014</v>
      </c>
      <c r="D350" s="8">
        <v>41801</v>
      </c>
      <c r="E350" s="8">
        <v>41806</v>
      </c>
      <c r="F350" t="s">
        <v>50</v>
      </c>
      <c r="G350" t="s">
        <v>1870</v>
      </c>
      <c r="H350" t="s">
        <v>1871</v>
      </c>
      <c r="I350" t="s">
        <v>26</v>
      </c>
      <c r="J350" t="s">
        <v>27</v>
      </c>
      <c r="K350" t="s">
        <v>95</v>
      </c>
      <c r="L350" t="s">
        <v>96</v>
      </c>
      <c r="M350">
        <v>98103</v>
      </c>
      <c r="N350" t="s">
        <v>44</v>
      </c>
      <c r="O350" t="s">
        <v>2669</v>
      </c>
      <c r="P350" t="s">
        <v>71</v>
      </c>
      <c r="Q350" t="s">
        <v>72</v>
      </c>
      <c r="R350" t="s">
        <v>2670</v>
      </c>
      <c r="S350">
        <v>88.77600000000001</v>
      </c>
      <c r="T350">
        <v>3</v>
      </c>
      <c r="U350">
        <v>0.2</v>
      </c>
      <c r="V350">
        <v>7.7679000000000009</v>
      </c>
    </row>
    <row r="351" spans="1:22" x14ac:dyDescent="0.3">
      <c r="A351">
        <v>5362</v>
      </c>
      <c r="B351" t="s">
        <v>8172</v>
      </c>
      <c r="C351">
        <v>2014</v>
      </c>
      <c r="D351" s="8">
        <v>41800</v>
      </c>
      <c r="E351" s="8">
        <v>41801</v>
      </c>
      <c r="F351" t="s">
        <v>188</v>
      </c>
      <c r="G351" t="s">
        <v>4652</v>
      </c>
      <c r="H351" t="s">
        <v>4653</v>
      </c>
      <c r="I351" t="s">
        <v>41</v>
      </c>
      <c r="J351" t="s">
        <v>27</v>
      </c>
      <c r="K351" t="s">
        <v>815</v>
      </c>
      <c r="L351" t="s">
        <v>104</v>
      </c>
      <c r="M351">
        <v>75217</v>
      </c>
      <c r="N351" t="s">
        <v>105</v>
      </c>
      <c r="O351" t="s">
        <v>2870</v>
      </c>
      <c r="P351" t="s">
        <v>46</v>
      </c>
      <c r="Q351" t="s">
        <v>59</v>
      </c>
      <c r="R351" t="s">
        <v>2871</v>
      </c>
      <c r="S351">
        <v>720.7600000000001</v>
      </c>
      <c r="T351">
        <v>5</v>
      </c>
      <c r="U351">
        <v>0.2</v>
      </c>
      <c r="V351">
        <v>54.056999999999988</v>
      </c>
    </row>
    <row r="352" spans="1:22" x14ac:dyDescent="0.3">
      <c r="A352">
        <v>5293</v>
      </c>
      <c r="B352" t="s">
        <v>8122</v>
      </c>
      <c r="C352">
        <v>2014</v>
      </c>
      <c r="D352" s="8">
        <v>41811</v>
      </c>
      <c r="E352" s="8">
        <v>41814</v>
      </c>
      <c r="F352" t="s">
        <v>188</v>
      </c>
      <c r="G352" t="s">
        <v>2540</v>
      </c>
      <c r="H352" t="s">
        <v>2541</v>
      </c>
      <c r="I352" t="s">
        <v>26</v>
      </c>
      <c r="J352" t="s">
        <v>27</v>
      </c>
      <c r="K352" t="s">
        <v>1419</v>
      </c>
      <c r="L352" t="s">
        <v>54</v>
      </c>
      <c r="M352">
        <v>33180</v>
      </c>
      <c r="N352" t="s">
        <v>30</v>
      </c>
      <c r="O352" t="s">
        <v>5936</v>
      </c>
      <c r="P352" t="s">
        <v>46</v>
      </c>
      <c r="Q352" t="s">
        <v>59</v>
      </c>
      <c r="R352" t="s">
        <v>5937</v>
      </c>
      <c r="S352">
        <v>4.4640000000000004</v>
      </c>
      <c r="T352">
        <v>1</v>
      </c>
      <c r="U352">
        <v>0.2</v>
      </c>
      <c r="V352">
        <v>0.33479999999999999</v>
      </c>
    </row>
    <row r="353" spans="1:22" x14ac:dyDescent="0.3">
      <c r="A353">
        <v>5228</v>
      </c>
      <c r="B353" t="s">
        <v>8074</v>
      </c>
      <c r="C353">
        <v>2013</v>
      </c>
      <c r="D353" s="8">
        <v>41447</v>
      </c>
      <c r="E353" s="8">
        <v>41452</v>
      </c>
      <c r="F353" t="s">
        <v>50</v>
      </c>
      <c r="G353" t="s">
        <v>4708</v>
      </c>
      <c r="H353" t="s">
        <v>4709</v>
      </c>
      <c r="I353" t="s">
        <v>26</v>
      </c>
      <c r="J353" t="s">
        <v>27</v>
      </c>
      <c r="K353" t="s">
        <v>266</v>
      </c>
      <c r="L353" t="s">
        <v>267</v>
      </c>
      <c r="M353">
        <v>10011</v>
      </c>
      <c r="N353" t="s">
        <v>148</v>
      </c>
      <c r="O353" t="s">
        <v>2281</v>
      </c>
      <c r="P353" t="s">
        <v>32</v>
      </c>
      <c r="Q353" t="s">
        <v>33</v>
      </c>
      <c r="R353" t="s">
        <v>2282</v>
      </c>
      <c r="S353">
        <v>353.56799999999998</v>
      </c>
      <c r="T353">
        <v>2</v>
      </c>
      <c r="U353">
        <v>0.2</v>
      </c>
      <c r="V353">
        <v>-44.196000000000026</v>
      </c>
    </row>
    <row r="354" spans="1:22" x14ac:dyDescent="0.3">
      <c r="A354">
        <v>5227</v>
      </c>
      <c r="B354" t="s">
        <v>8074</v>
      </c>
      <c r="C354">
        <v>2013</v>
      </c>
      <c r="D354" s="8">
        <v>41447</v>
      </c>
      <c r="E354" s="8">
        <v>41452</v>
      </c>
      <c r="F354" t="s">
        <v>50</v>
      </c>
      <c r="G354" t="s">
        <v>4708</v>
      </c>
      <c r="H354" t="s">
        <v>4709</v>
      </c>
      <c r="I354" t="s">
        <v>26</v>
      </c>
      <c r="J354" t="s">
        <v>27</v>
      </c>
      <c r="K354" t="s">
        <v>266</v>
      </c>
      <c r="L354" t="s">
        <v>267</v>
      </c>
      <c r="M354">
        <v>10011</v>
      </c>
      <c r="N354" t="s">
        <v>148</v>
      </c>
      <c r="O354" t="s">
        <v>6809</v>
      </c>
      <c r="P354" t="s">
        <v>46</v>
      </c>
      <c r="Q354" t="s">
        <v>75</v>
      </c>
      <c r="R354" t="s">
        <v>6810</v>
      </c>
      <c r="S354">
        <v>186.14400000000001</v>
      </c>
      <c r="T354">
        <v>6</v>
      </c>
      <c r="U354">
        <v>0.2</v>
      </c>
      <c r="V354">
        <v>60.496799999999993</v>
      </c>
    </row>
    <row r="355" spans="1:22" x14ac:dyDescent="0.3">
      <c r="A355">
        <v>5226</v>
      </c>
      <c r="B355" t="s">
        <v>8074</v>
      </c>
      <c r="C355">
        <v>2013</v>
      </c>
      <c r="D355" s="8">
        <v>41447</v>
      </c>
      <c r="E355" s="8">
        <v>41452</v>
      </c>
      <c r="F355" t="s">
        <v>50</v>
      </c>
      <c r="G355" t="s">
        <v>4708</v>
      </c>
      <c r="H355" t="s">
        <v>4709</v>
      </c>
      <c r="I355" t="s">
        <v>26</v>
      </c>
      <c r="J355" t="s">
        <v>27</v>
      </c>
      <c r="K355" t="s">
        <v>266</v>
      </c>
      <c r="L355" t="s">
        <v>267</v>
      </c>
      <c r="M355">
        <v>10011</v>
      </c>
      <c r="N355" t="s">
        <v>148</v>
      </c>
      <c r="O355" t="s">
        <v>5389</v>
      </c>
      <c r="P355" t="s">
        <v>46</v>
      </c>
      <c r="Q355" t="s">
        <v>75</v>
      </c>
      <c r="R355" t="s">
        <v>5390</v>
      </c>
      <c r="S355">
        <v>36.56</v>
      </c>
      <c r="T355">
        <v>5</v>
      </c>
      <c r="U355">
        <v>0.2</v>
      </c>
      <c r="V355">
        <v>12.795999999999999</v>
      </c>
    </row>
    <row r="356" spans="1:22" x14ac:dyDescent="0.3">
      <c r="A356">
        <v>5221</v>
      </c>
      <c r="B356" t="s">
        <v>8069</v>
      </c>
      <c r="C356">
        <v>2011</v>
      </c>
      <c r="D356" s="8">
        <v>40708</v>
      </c>
      <c r="E356" s="8">
        <v>40714</v>
      </c>
      <c r="F356" t="s">
        <v>50</v>
      </c>
      <c r="G356" t="s">
        <v>6212</v>
      </c>
      <c r="H356" t="s">
        <v>6213</v>
      </c>
      <c r="I356" t="s">
        <v>102</v>
      </c>
      <c r="J356" t="s">
        <v>27</v>
      </c>
      <c r="K356" t="s">
        <v>880</v>
      </c>
      <c r="L356" t="s">
        <v>238</v>
      </c>
      <c r="M356">
        <v>48234</v>
      </c>
      <c r="N356" t="s">
        <v>105</v>
      </c>
      <c r="O356" t="s">
        <v>7202</v>
      </c>
      <c r="P356" t="s">
        <v>32</v>
      </c>
      <c r="Q356" t="s">
        <v>33</v>
      </c>
      <c r="R356" t="s">
        <v>7203</v>
      </c>
      <c r="S356">
        <v>212.94</v>
      </c>
      <c r="T356">
        <v>3</v>
      </c>
      <c r="U356">
        <v>0</v>
      </c>
      <c r="V356">
        <v>57.4938</v>
      </c>
    </row>
    <row r="357" spans="1:22" x14ac:dyDescent="0.3">
      <c r="A357">
        <v>5219</v>
      </c>
      <c r="B357" t="s">
        <v>8067</v>
      </c>
      <c r="C357">
        <v>2014</v>
      </c>
      <c r="D357" s="8">
        <v>41801</v>
      </c>
      <c r="E357" s="8">
        <v>41805</v>
      </c>
      <c r="F357" t="s">
        <v>50</v>
      </c>
      <c r="G357" t="s">
        <v>208</v>
      </c>
      <c r="H357" t="s">
        <v>209</v>
      </c>
      <c r="I357" t="s">
        <v>41</v>
      </c>
      <c r="J357" t="s">
        <v>27</v>
      </c>
      <c r="K357" t="s">
        <v>266</v>
      </c>
      <c r="L357" t="s">
        <v>267</v>
      </c>
      <c r="M357">
        <v>10011</v>
      </c>
      <c r="N357" t="s">
        <v>148</v>
      </c>
      <c r="O357" t="s">
        <v>287</v>
      </c>
      <c r="P357" t="s">
        <v>46</v>
      </c>
      <c r="Q357" t="s">
        <v>68</v>
      </c>
      <c r="R357" t="s">
        <v>288</v>
      </c>
      <c r="S357">
        <v>8.4</v>
      </c>
      <c r="T357">
        <v>5</v>
      </c>
      <c r="U357">
        <v>0</v>
      </c>
      <c r="V357">
        <v>4.2</v>
      </c>
    </row>
    <row r="358" spans="1:22" x14ac:dyDescent="0.3">
      <c r="A358">
        <v>5154</v>
      </c>
      <c r="B358" t="s">
        <v>8032</v>
      </c>
      <c r="C358">
        <v>2011</v>
      </c>
      <c r="D358" s="8">
        <v>40724</v>
      </c>
      <c r="E358" s="8">
        <v>40730</v>
      </c>
      <c r="F358" t="s">
        <v>50</v>
      </c>
      <c r="G358" t="s">
        <v>7758</v>
      </c>
      <c r="H358" t="s">
        <v>7759</v>
      </c>
      <c r="I358" t="s">
        <v>26</v>
      </c>
      <c r="J358" t="s">
        <v>27</v>
      </c>
      <c r="K358" t="s">
        <v>266</v>
      </c>
      <c r="L358" t="s">
        <v>267</v>
      </c>
      <c r="M358">
        <v>10011</v>
      </c>
      <c r="N358" t="s">
        <v>148</v>
      </c>
      <c r="O358" t="s">
        <v>881</v>
      </c>
      <c r="P358" t="s">
        <v>46</v>
      </c>
      <c r="Q358" t="s">
        <v>68</v>
      </c>
      <c r="R358" t="s">
        <v>882</v>
      </c>
      <c r="S358">
        <v>6.6000000000000005</v>
      </c>
      <c r="T358">
        <v>3</v>
      </c>
      <c r="U358">
        <v>0</v>
      </c>
      <c r="V358">
        <v>2.9040000000000008</v>
      </c>
    </row>
    <row r="359" spans="1:22" x14ac:dyDescent="0.3">
      <c r="A359">
        <v>5153</v>
      </c>
      <c r="B359" t="s">
        <v>8032</v>
      </c>
      <c r="C359">
        <v>2011</v>
      </c>
      <c r="D359" s="8">
        <v>40724</v>
      </c>
      <c r="E359" s="8">
        <v>40730</v>
      </c>
      <c r="F359" t="s">
        <v>50</v>
      </c>
      <c r="G359" t="s">
        <v>7758</v>
      </c>
      <c r="H359" t="s">
        <v>7759</v>
      </c>
      <c r="I359" t="s">
        <v>26</v>
      </c>
      <c r="J359" t="s">
        <v>27</v>
      </c>
      <c r="K359" t="s">
        <v>266</v>
      </c>
      <c r="L359" t="s">
        <v>267</v>
      </c>
      <c r="M359">
        <v>10011</v>
      </c>
      <c r="N359" t="s">
        <v>148</v>
      </c>
      <c r="O359" t="s">
        <v>1832</v>
      </c>
      <c r="P359" t="s">
        <v>46</v>
      </c>
      <c r="Q359" t="s">
        <v>75</v>
      </c>
      <c r="R359" t="s">
        <v>1833</v>
      </c>
      <c r="S359">
        <v>2.6880000000000002</v>
      </c>
      <c r="T359">
        <v>1</v>
      </c>
      <c r="U359">
        <v>0.2</v>
      </c>
      <c r="V359">
        <v>0.83999999999999975</v>
      </c>
    </row>
    <row r="360" spans="1:22" x14ac:dyDescent="0.3">
      <c r="A360">
        <v>5150</v>
      </c>
      <c r="B360" t="s">
        <v>8028</v>
      </c>
      <c r="C360">
        <v>2011</v>
      </c>
      <c r="D360" s="8">
        <v>40715</v>
      </c>
      <c r="E360" s="8">
        <v>40715</v>
      </c>
      <c r="F360" t="s">
        <v>1290</v>
      </c>
      <c r="G360" t="s">
        <v>4261</v>
      </c>
      <c r="H360" t="s">
        <v>4262</v>
      </c>
      <c r="I360" t="s">
        <v>26</v>
      </c>
      <c r="J360" t="s">
        <v>27</v>
      </c>
      <c r="K360" t="s">
        <v>1173</v>
      </c>
      <c r="L360" t="s">
        <v>267</v>
      </c>
      <c r="M360">
        <v>11561</v>
      </c>
      <c r="N360" t="s">
        <v>148</v>
      </c>
      <c r="O360" t="s">
        <v>5015</v>
      </c>
      <c r="P360" t="s">
        <v>71</v>
      </c>
      <c r="Q360" t="s">
        <v>72</v>
      </c>
      <c r="R360" t="s">
        <v>5016</v>
      </c>
      <c r="S360">
        <v>1214.8499999999999</v>
      </c>
      <c r="T360">
        <v>3</v>
      </c>
      <c r="U360">
        <v>0</v>
      </c>
      <c r="V360">
        <v>352.30649999999997</v>
      </c>
    </row>
    <row r="361" spans="1:22" x14ac:dyDescent="0.3">
      <c r="A361">
        <v>5133</v>
      </c>
      <c r="B361" t="s">
        <v>8017</v>
      </c>
      <c r="C361">
        <v>2012</v>
      </c>
      <c r="D361" s="8">
        <v>41081</v>
      </c>
      <c r="E361" s="8">
        <v>41087</v>
      </c>
      <c r="F361" t="s">
        <v>50</v>
      </c>
      <c r="G361" t="s">
        <v>1827</v>
      </c>
      <c r="H361" t="s">
        <v>1828</v>
      </c>
      <c r="I361" t="s">
        <v>26</v>
      </c>
      <c r="J361" t="s">
        <v>27</v>
      </c>
      <c r="K361" t="s">
        <v>3642</v>
      </c>
      <c r="L361" t="s">
        <v>54</v>
      </c>
      <c r="M361">
        <v>32725</v>
      </c>
      <c r="N361" t="s">
        <v>30</v>
      </c>
      <c r="O361" t="s">
        <v>3203</v>
      </c>
      <c r="P361" t="s">
        <v>71</v>
      </c>
      <c r="Q361" t="s">
        <v>72</v>
      </c>
      <c r="R361" t="s">
        <v>3204</v>
      </c>
      <c r="S361">
        <v>107.97600000000001</v>
      </c>
      <c r="T361">
        <v>3</v>
      </c>
      <c r="U361">
        <v>0.2</v>
      </c>
      <c r="V361">
        <v>37.791599999999988</v>
      </c>
    </row>
    <row r="362" spans="1:22" x14ac:dyDescent="0.3">
      <c r="A362">
        <v>5086</v>
      </c>
      <c r="B362" t="s">
        <v>7986</v>
      </c>
      <c r="C362">
        <v>2012</v>
      </c>
      <c r="D362" s="8">
        <v>41079</v>
      </c>
      <c r="E362" s="8">
        <v>41083</v>
      </c>
      <c r="F362" t="s">
        <v>50</v>
      </c>
      <c r="G362" t="s">
        <v>3915</v>
      </c>
      <c r="H362" t="s">
        <v>3916</v>
      </c>
      <c r="I362" t="s">
        <v>102</v>
      </c>
      <c r="J362" t="s">
        <v>27</v>
      </c>
      <c r="K362" t="s">
        <v>815</v>
      </c>
      <c r="L362" t="s">
        <v>104</v>
      </c>
      <c r="M362">
        <v>75081</v>
      </c>
      <c r="N362" t="s">
        <v>105</v>
      </c>
      <c r="O362" t="s">
        <v>1927</v>
      </c>
      <c r="P362" t="s">
        <v>46</v>
      </c>
      <c r="Q362" t="s">
        <v>75</v>
      </c>
      <c r="R362" t="s">
        <v>1928</v>
      </c>
      <c r="S362">
        <v>5.7919999999999989</v>
      </c>
      <c r="T362">
        <v>2</v>
      </c>
      <c r="U362">
        <v>0.8</v>
      </c>
      <c r="V362">
        <v>-9.5568000000000026</v>
      </c>
    </row>
    <row r="363" spans="1:22" x14ac:dyDescent="0.3">
      <c r="A363">
        <v>5085</v>
      </c>
      <c r="B363" t="s">
        <v>7985</v>
      </c>
      <c r="C363">
        <v>2013</v>
      </c>
      <c r="D363" s="8">
        <v>41432</v>
      </c>
      <c r="E363" s="8">
        <v>41435</v>
      </c>
      <c r="F363" t="s">
        <v>23</v>
      </c>
      <c r="G363" t="s">
        <v>4774</v>
      </c>
      <c r="H363" t="s">
        <v>4775</v>
      </c>
      <c r="I363" t="s">
        <v>41</v>
      </c>
      <c r="J363" t="s">
        <v>27</v>
      </c>
      <c r="K363" t="s">
        <v>1244</v>
      </c>
      <c r="L363" t="s">
        <v>1245</v>
      </c>
      <c r="M363">
        <v>1852</v>
      </c>
      <c r="N363" t="s">
        <v>148</v>
      </c>
      <c r="O363" t="s">
        <v>3053</v>
      </c>
      <c r="P363" t="s">
        <v>46</v>
      </c>
      <c r="Q363" t="s">
        <v>90</v>
      </c>
      <c r="R363" t="s">
        <v>3054</v>
      </c>
      <c r="S363">
        <v>105.52</v>
      </c>
      <c r="T363">
        <v>4</v>
      </c>
      <c r="U363">
        <v>0</v>
      </c>
      <c r="V363">
        <v>48.539199999999994</v>
      </c>
    </row>
    <row r="364" spans="1:22" x14ac:dyDescent="0.3">
      <c r="A364">
        <v>4957</v>
      </c>
      <c r="B364" t="s">
        <v>7894</v>
      </c>
      <c r="C364">
        <v>2011</v>
      </c>
      <c r="D364" s="8">
        <v>40703</v>
      </c>
      <c r="E364" s="8">
        <v>40707</v>
      </c>
      <c r="F364" t="s">
        <v>23</v>
      </c>
      <c r="G364" t="s">
        <v>1143</v>
      </c>
      <c r="H364" t="s">
        <v>1144</v>
      </c>
      <c r="I364" t="s">
        <v>41</v>
      </c>
      <c r="J364" t="s">
        <v>27</v>
      </c>
      <c r="K364" t="s">
        <v>4045</v>
      </c>
      <c r="L364" t="s">
        <v>1392</v>
      </c>
      <c r="M364">
        <v>89031</v>
      </c>
      <c r="N364" t="s">
        <v>44</v>
      </c>
      <c r="O364" t="s">
        <v>6131</v>
      </c>
      <c r="P364" t="s">
        <v>32</v>
      </c>
      <c r="Q364" t="s">
        <v>65</v>
      </c>
      <c r="R364" t="s">
        <v>6132</v>
      </c>
      <c r="S364">
        <v>37.4</v>
      </c>
      <c r="T364">
        <v>2</v>
      </c>
      <c r="U364">
        <v>0</v>
      </c>
      <c r="V364">
        <v>14.212</v>
      </c>
    </row>
    <row r="365" spans="1:22" x14ac:dyDescent="0.3">
      <c r="A365">
        <v>4956</v>
      </c>
      <c r="B365" t="s">
        <v>7894</v>
      </c>
      <c r="C365">
        <v>2011</v>
      </c>
      <c r="D365" s="8">
        <v>40703</v>
      </c>
      <c r="E365" s="8">
        <v>40707</v>
      </c>
      <c r="F365" t="s">
        <v>23</v>
      </c>
      <c r="G365" t="s">
        <v>1143</v>
      </c>
      <c r="H365" t="s">
        <v>1144</v>
      </c>
      <c r="I365" t="s">
        <v>41</v>
      </c>
      <c r="J365" t="s">
        <v>27</v>
      </c>
      <c r="K365" t="s">
        <v>4045</v>
      </c>
      <c r="L365" t="s">
        <v>1392</v>
      </c>
      <c r="M365">
        <v>89031</v>
      </c>
      <c r="N365" t="s">
        <v>44</v>
      </c>
      <c r="O365" t="s">
        <v>3733</v>
      </c>
      <c r="P365" t="s">
        <v>46</v>
      </c>
      <c r="Q365" t="s">
        <v>90</v>
      </c>
      <c r="R365" t="s">
        <v>3734</v>
      </c>
      <c r="S365">
        <v>79.14</v>
      </c>
      <c r="T365">
        <v>3</v>
      </c>
      <c r="U365">
        <v>0</v>
      </c>
      <c r="V365">
        <v>36.404399999999995</v>
      </c>
    </row>
    <row r="366" spans="1:22" x14ac:dyDescent="0.3">
      <c r="A366">
        <v>4955</v>
      </c>
      <c r="B366" t="s">
        <v>7894</v>
      </c>
      <c r="C366">
        <v>2011</v>
      </c>
      <c r="D366" s="8">
        <v>40703</v>
      </c>
      <c r="E366" s="8">
        <v>40707</v>
      </c>
      <c r="F366" t="s">
        <v>23</v>
      </c>
      <c r="G366" t="s">
        <v>1143</v>
      </c>
      <c r="H366" t="s">
        <v>1144</v>
      </c>
      <c r="I366" t="s">
        <v>41</v>
      </c>
      <c r="J366" t="s">
        <v>27</v>
      </c>
      <c r="K366" t="s">
        <v>4045</v>
      </c>
      <c r="L366" t="s">
        <v>1392</v>
      </c>
      <c r="M366">
        <v>89031</v>
      </c>
      <c r="N366" t="s">
        <v>44</v>
      </c>
      <c r="O366" t="s">
        <v>2641</v>
      </c>
      <c r="P366" t="s">
        <v>46</v>
      </c>
      <c r="Q366" t="s">
        <v>68</v>
      </c>
      <c r="R366" t="s">
        <v>2642</v>
      </c>
      <c r="S366">
        <v>18.060000000000002</v>
      </c>
      <c r="T366">
        <v>7</v>
      </c>
      <c r="U366">
        <v>0</v>
      </c>
      <c r="V366">
        <v>4.6956000000000007</v>
      </c>
    </row>
    <row r="367" spans="1:22" x14ac:dyDescent="0.3">
      <c r="A367">
        <v>4952</v>
      </c>
      <c r="B367" t="s">
        <v>7889</v>
      </c>
      <c r="C367">
        <v>2012</v>
      </c>
      <c r="D367" s="8">
        <v>41069</v>
      </c>
      <c r="E367" s="8">
        <v>41073</v>
      </c>
      <c r="F367" t="s">
        <v>50</v>
      </c>
      <c r="G367" t="s">
        <v>6951</v>
      </c>
      <c r="H367" t="s">
        <v>6952</v>
      </c>
      <c r="I367" t="s">
        <v>26</v>
      </c>
      <c r="J367" t="s">
        <v>27</v>
      </c>
      <c r="K367" t="s">
        <v>3358</v>
      </c>
      <c r="L367" t="s">
        <v>238</v>
      </c>
      <c r="M367">
        <v>48073</v>
      </c>
      <c r="N367" t="s">
        <v>105</v>
      </c>
      <c r="O367" t="s">
        <v>404</v>
      </c>
      <c r="P367" t="s">
        <v>46</v>
      </c>
      <c r="Q367" t="s">
        <v>90</v>
      </c>
      <c r="R367" t="s">
        <v>405</v>
      </c>
      <c r="S367">
        <v>12.96</v>
      </c>
      <c r="T367">
        <v>2</v>
      </c>
      <c r="U367">
        <v>0</v>
      </c>
      <c r="V367">
        <v>6.2208000000000006</v>
      </c>
    </row>
    <row r="368" spans="1:22" x14ac:dyDescent="0.3">
      <c r="A368">
        <v>4865</v>
      </c>
      <c r="B368" t="s">
        <v>7830</v>
      </c>
      <c r="C368">
        <v>2014</v>
      </c>
      <c r="D368" s="8">
        <v>41817</v>
      </c>
      <c r="E368" s="8">
        <v>41821</v>
      </c>
      <c r="F368" t="s">
        <v>50</v>
      </c>
      <c r="G368" t="s">
        <v>519</v>
      </c>
      <c r="H368" t="s">
        <v>520</v>
      </c>
      <c r="I368" t="s">
        <v>26</v>
      </c>
      <c r="J368" t="s">
        <v>27</v>
      </c>
      <c r="K368" t="s">
        <v>266</v>
      </c>
      <c r="L368" t="s">
        <v>267</v>
      </c>
      <c r="M368">
        <v>10024</v>
      </c>
      <c r="N368" t="s">
        <v>148</v>
      </c>
      <c r="O368" t="s">
        <v>2004</v>
      </c>
      <c r="P368" t="s">
        <v>71</v>
      </c>
      <c r="Q368" t="s">
        <v>72</v>
      </c>
      <c r="R368" t="s">
        <v>2005</v>
      </c>
      <c r="S368">
        <v>239.96999999999997</v>
      </c>
      <c r="T368">
        <v>3</v>
      </c>
      <c r="U368">
        <v>0</v>
      </c>
      <c r="V368">
        <v>67.191599999999994</v>
      </c>
    </row>
    <row r="369" spans="1:22" x14ac:dyDescent="0.3">
      <c r="A369">
        <v>4849</v>
      </c>
      <c r="B369" t="s">
        <v>7818</v>
      </c>
      <c r="C369">
        <v>2011</v>
      </c>
      <c r="D369" s="8">
        <v>40719</v>
      </c>
      <c r="E369" s="8">
        <v>40721</v>
      </c>
      <c r="F369" t="s">
        <v>23</v>
      </c>
      <c r="G369" t="s">
        <v>1177</v>
      </c>
      <c r="H369" t="s">
        <v>1178</v>
      </c>
      <c r="I369" t="s">
        <v>41</v>
      </c>
      <c r="J369" t="s">
        <v>27</v>
      </c>
      <c r="K369" t="s">
        <v>1976</v>
      </c>
      <c r="L369" t="s">
        <v>420</v>
      </c>
      <c r="M369">
        <v>97301</v>
      </c>
      <c r="N369" t="s">
        <v>44</v>
      </c>
      <c r="O369" t="s">
        <v>4521</v>
      </c>
      <c r="P369" t="s">
        <v>46</v>
      </c>
      <c r="Q369" t="s">
        <v>68</v>
      </c>
      <c r="R369" t="s">
        <v>4522</v>
      </c>
      <c r="S369">
        <v>9.3280000000000012</v>
      </c>
      <c r="T369">
        <v>1</v>
      </c>
      <c r="U369">
        <v>0.2</v>
      </c>
      <c r="V369">
        <v>0.8162000000000007</v>
      </c>
    </row>
    <row r="370" spans="1:22" x14ac:dyDescent="0.3">
      <c r="A370">
        <v>4848</v>
      </c>
      <c r="B370" t="s">
        <v>7818</v>
      </c>
      <c r="C370">
        <v>2011</v>
      </c>
      <c r="D370" s="8">
        <v>40719</v>
      </c>
      <c r="E370" s="8">
        <v>40721</v>
      </c>
      <c r="F370" t="s">
        <v>23</v>
      </c>
      <c r="G370" t="s">
        <v>1177</v>
      </c>
      <c r="H370" t="s">
        <v>1178</v>
      </c>
      <c r="I370" t="s">
        <v>41</v>
      </c>
      <c r="J370" t="s">
        <v>27</v>
      </c>
      <c r="K370" t="s">
        <v>1976</v>
      </c>
      <c r="L370" t="s">
        <v>420</v>
      </c>
      <c r="M370">
        <v>97301</v>
      </c>
      <c r="N370" t="s">
        <v>44</v>
      </c>
      <c r="O370" t="s">
        <v>1423</v>
      </c>
      <c r="P370" t="s">
        <v>46</v>
      </c>
      <c r="Q370" t="s">
        <v>68</v>
      </c>
      <c r="R370" t="s">
        <v>1424</v>
      </c>
      <c r="S370">
        <v>71.632000000000005</v>
      </c>
      <c r="T370">
        <v>11</v>
      </c>
      <c r="U370">
        <v>0.2</v>
      </c>
      <c r="V370">
        <v>17.908000000000001</v>
      </c>
    </row>
    <row r="371" spans="1:22" x14ac:dyDescent="0.3">
      <c r="A371">
        <v>4847</v>
      </c>
      <c r="B371" t="s">
        <v>7818</v>
      </c>
      <c r="C371">
        <v>2011</v>
      </c>
      <c r="D371" s="8">
        <v>40719</v>
      </c>
      <c r="E371" s="8">
        <v>40721</v>
      </c>
      <c r="F371" t="s">
        <v>23</v>
      </c>
      <c r="G371" t="s">
        <v>1177</v>
      </c>
      <c r="H371" t="s">
        <v>1178</v>
      </c>
      <c r="I371" t="s">
        <v>41</v>
      </c>
      <c r="J371" t="s">
        <v>27</v>
      </c>
      <c r="K371" t="s">
        <v>1976</v>
      </c>
      <c r="L371" t="s">
        <v>420</v>
      </c>
      <c r="M371">
        <v>97301</v>
      </c>
      <c r="N371" t="s">
        <v>44</v>
      </c>
      <c r="O371" t="s">
        <v>3140</v>
      </c>
      <c r="P371" t="s">
        <v>71</v>
      </c>
      <c r="Q371" t="s">
        <v>72</v>
      </c>
      <c r="R371" t="s">
        <v>3141</v>
      </c>
      <c r="S371">
        <v>263.96000000000004</v>
      </c>
      <c r="T371">
        <v>5</v>
      </c>
      <c r="U371">
        <v>0.2</v>
      </c>
      <c r="V371">
        <v>19.796999999999997</v>
      </c>
    </row>
    <row r="372" spans="1:22" x14ac:dyDescent="0.3">
      <c r="A372">
        <v>4840</v>
      </c>
      <c r="B372" t="s">
        <v>7811</v>
      </c>
      <c r="C372">
        <v>2014</v>
      </c>
      <c r="D372" s="8">
        <v>41792</v>
      </c>
      <c r="E372" s="8">
        <v>41794</v>
      </c>
      <c r="F372" t="s">
        <v>188</v>
      </c>
      <c r="G372" t="s">
        <v>5884</v>
      </c>
      <c r="H372" t="s">
        <v>5885</v>
      </c>
      <c r="I372" t="s">
        <v>26</v>
      </c>
      <c r="J372" t="s">
        <v>27</v>
      </c>
      <c r="K372" t="s">
        <v>866</v>
      </c>
      <c r="L372" t="s">
        <v>498</v>
      </c>
      <c r="M372">
        <v>43017</v>
      </c>
      <c r="N372" t="s">
        <v>148</v>
      </c>
      <c r="O372" t="s">
        <v>835</v>
      </c>
      <c r="P372" t="s">
        <v>71</v>
      </c>
      <c r="Q372" t="s">
        <v>72</v>
      </c>
      <c r="R372" t="s">
        <v>836</v>
      </c>
      <c r="S372">
        <v>158.37599999999998</v>
      </c>
      <c r="T372">
        <v>4</v>
      </c>
      <c r="U372">
        <v>0.4</v>
      </c>
      <c r="V372">
        <v>-34.314799999999991</v>
      </c>
    </row>
    <row r="373" spans="1:22" x14ac:dyDescent="0.3">
      <c r="A373">
        <v>4839</v>
      </c>
      <c r="B373" t="s">
        <v>7811</v>
      </c>
      <c r="C373">
        <v>2014</v>
      </c>
      <c r="D373" s="8">
        <v>41792</v>
      </c>
      <c r="E373" s="8">
        <v>41794</v>
      </c>
      <c r="F373" t="s">
        <v>188</v>
      </c>
      <c r="G373" t="s">
        <v>5884</v>
      </c>
      <c r="H373" t="s">
        <v>5885</v>
      </c>
      <c r="I373" t="s">
        <v>26</v>
      </c>
      <c r="J373" t="s">
        <v>27</v>
      </c>
      <c r="K373" t="s">
        <v>866</v>
      </c>
      <c r="L373" t="s">
        <v>498</v>
      </c>
      <c r="M373">
        <v>43017</v>
      </c>
      <c r="N373" t="s">
        <v>148</v>
      </c>
      <c r="O373" t="s">
        <v>3402</v>
      </c>
      <c r="P373" t="s">
        <v>46</v>
      </c>
      <c r="Q373" t="s">
        <v>90</v>
      </c>
      <c r="R373" t="s">
        <v>3403</v>
      </c>
      <c r="S373">
        <v>27.744000000000003</v>
      </c>
      <c r="T373">
        <v>6</v>
      </c>
      <c r="U373">
        <v>0.2</v>
      </c>
      <c r="V373">
        <v>10.057200000000002</v>
      </c>
    </row>
    <row r="374" spans="1:22" x14ac:dyDescent="0.3">
      <c r="A374">
        <v>4838</v>
      </c>
      <c r="B374" t="s">
        <v>7811</v>
      </c>
      <c r="C374">
        <v>2014</v>
      </c>
      <c r="D374" s="8">
        <v>41792</v>
      </c>
      <c r="E374" s="8">
        <v>41794</v>
      </c>
      <c r="F374" t="s">
        <v>188</v>
      </c>
      <c r="G374" t="s">
        <v>5884</v>
      </c>
      <c r="H374" t="s">
        <v>5885</v>
      </c>
      <c r="I374" t="s">
        <v>26</v>
      </c>
      <c r="J374" t="s">
        <v>27</v>
      </c>
      <c r="K374" t="s">
        <v>866</v>
      </c>
      <c r="L374" t="s">
        <v>498</v>
      </c>
      <c r="M374">
        <v>43017</v>
      </c>
      <c r="N374" t="s">
        <v>148</v>
      </c>
      <c r="O374" t="s">
        <v>3344</v>
      </c>
      <c r="P374" t="s">
        <v>46</v>
      </c>
      <c r="Q374" t="s">
        <v>75</v>
      </c>
      <c r="R374" t="s">
        <v>3345</v>
      </c>
      <c r="S374">
        <v>3.7980000000000005</v>
      </c>
      <c r="T374">
        <v>2</v>
      </c>
      <c r="U374">
        <v>0.7</v>
      </c>
      <c r="V374">
        <v>-2.6585999999999999</v>
      </c>
    </row>
    <row r="375" spans="1:22" x14ac:dyDescent="0.3">
      <c r="A375">
        <v>4820</v>
      </c>
      <c r="B375" t="s">
        <v>7796</v>
      </c>
      <c r="C375">
        <v>2014</v>
      </c>
      <c r="D375" s="8">
        <v>41799</v>
      </c>
      <c r="E375" s="8">
        <v>41805</v>
      </c>
      <c r="F375" t="s">
        <v>50</v>
      </c>
      <c r="G375" t="s">
        <v>7797</v>
      </c>
      <c r="H375" t="s">
        <v>7798</v>
      </c>
      <c r="I375" t="s">
        <v>26</v>
      </c>
      <c r="J375" t="s">
        <v>27</v>
      </c>
      <c r="K375" t="s">
        <v>2800</v>
      </c>
      <c r="L375" t="s">
        <v>747</v>
      </c>
      <c r="M375">
        <v>6360</v>
      </c>
      <c r="N375" t="s">
        <v>148</v>
      </c>
      <c r="O375" t="s">
        <v>6377</v>
      </c>
      <c r="P375" t="s">
        <v>46</v>
      </c>
      <c r="Q375" t="s">
        <v>75</v>
      </c>
      <c r="R375" t="s">
        <v>6378</v>
      </c>
      <c r="S375">
        <v>10.36</v>
      </c>
      <c r="T375">
        <v>2</v>
      </c>
      <c r="U375">
        <v>0</v>
      </c>
      <c r="V375">
        <v>5.0763999999999996</v>
      </c>
    </row>
    <row r="376" spans="1:22" x14ac:dyDescent="0.3">
      <c r="A376">
        <v>4794</v>
      </c>
      <c r="B376" t="s">
        <v>7778</v>
      </c>
      <c r="C376">
        <v>2012</v>
      </c>
      <c r="D376" s="8">
        <v>41089</v>
      </c>
      <c r="E376" s="8">
        <v>41094</v>
      </c>
      <c r="F376" t="s">
        <v>50</v>
      </c>
      <c r="G376" t="s">
        <v>4324</v>
      </c>
      <c r="H376" t="s">
        <v>4325</v>
      </c>
      <c r="I376" t="s">
        <v>26</v>
      </c>
      <c r="J376" t="s">
        <v>27</v>
      </c>
      <c r="K376" t="s">
        <v>266</v>
      </c>
      <c r="L376" t="s">
        <v>267</v>
      </c>
      <c r="M376">
        <v>10011</v>
      </c>
      <c r="N376" t="s">
        <v>148</v>
      </c>
      <c r="O376" t="s">
        <v>3537</v>
      </c>
      <c r="P376" t="s">
        <v>46</v>
      </c>
      <c r="Q376" t="s">
        <v>90</v>
      </c>
      <c r="R376" t="s">
        <v>3538</v>
      </c>
      <c r="S376">
        <v>24.96</v>
      </c>
      <c r="T376">
        <v>4</v>
      </c>
      <c r="U376">
        <v>0</v>
      </c>
      <c r="V376">
        <v>11.231999999999999</v>
      </c>
    </row>
    <row r="377" spans="1:22" x14ac:dyDescent="0.3">
      <c r="A377">
        <v>4769</v>
      </c>
      <c r="B377" t="s">
        <v>7757</v>
      </c>
      <c r="C377">
        <v>2014</v>
      </c>
      <c r="D377" s="8">
        <v>41793</v>
      </c>
      <c r="E377" s="8">
        <v>41794</v>
      </c>
      <c r="F377" t="s">
        <v>1290</v>
      </c>
      <c r="G377" t="s">
        <v>7758</v>
      </c>
      <c r="H377" t="s">
        <v>7759</v>
      </c>
      <c r="I377" t="s">
        <v>26</v>
      </c>
      <c r="J377" t="s">
        <v>27</v>
      </c>
      <c r="K377" t="s">
        <v>1521</v>
      </c>
      <c r="L377" t="s">
        <v>88</v>
      </c>
      <c r="M377">
        <v>28540</v>
      </c>
      <c r="N377" t="s">
        <v>30</v>
      </c>
      <c r="O377" t="s">
        <v>6976</v>
      </c>
      <c r="P377" t="s">
        <v>46</v>
      </c>
      <c r="Q377" t="s">
        <v>90</v>
      </c>
      <c r="R377" t="s">
        <v>6977</v>
      </c>
      <c r="S377">
        <v>25.344000000000001</v>
      </c>
      <c r="T377">
        <v>4</v>
      </c>
      <c r="U377">
        <v>0.2</v>
      </c>
      <c r="V377">
        <v>9.1871999999999989</v>
      </c>
    </row>
    <row r="378" spans="1:22" x14ac:dyDescent="0.3">
      <c r="A378">
        <v>4738</v>
      </c>
      <c r="B378" t="s">
        <v>7732</v>
      </c>
      <c r="C378">
        <v>2012</v>
      </c>
      <c r="D378" s="8">
        <v>41073</v>
      </c>
      <c r="E378" s="8">
        <v>41079</v>
      </c>
      <c r="F378" t="s">
        <v>50</v>
      </c>
      <c r="G378" t="s">
        <v>3217</v>
      </c>
      <c r="H378" t="s">
        <v>3218</v>
      </c>
      <c r="I378" t="s">
        <v>102</v>
      </c>
      <c r="J378" t="s">
        <v>27</v>
      </c>
      <c r="K378" t="s">
        <v>7613</v>
      </c>
      <c r="L378" t="s">
        <v>5235</v>
      </c>
      <c r="M378">
        <v>4240</v>
      </c>
      <c r="N378" t="s">
        <v>148</v>
      </c>
      <c r="O378" t="s">
        <v>662</v>
      </c>
      <c r="P378" t="s">
        <v>71</v>
      </c>
      <c r="Q378" t="s">
        <v>161</v>
      </c>
      <c r="R378" t="s">
        <v>663</v>
      </c>
      <c r="S378">
        <v>67.98</v>
      </c>
      <c r="T378">
        <v>2</v>
      </c>
      <c r="U378">
        <v>0</v>
      </c>
      <c r="V378">
        <v>14.955599999999997</v>
      </c>
    </row>
    <row r="379" spans="1:22" x14ac:dyDescent="0.3">
      <c r="A379">
        <v>4737</v>
      </c>
      <c r="B379" t="s">
        <v>7732</v>
      </c>
      <c r="C379">
        <v>2012</v>
      </c>
      <c r="D379" s="8">
        <v>41073</v>
      </c>
      <c r="E379" s="8">
        <v>41079</v>
      </c>
      <c r="F379" t="s">
        <v>50</v>
      </c>
      <c r="G379" t="s">
        <v>3217</v>
      </c>
      <c r="H379" t="s">
        <v>3218</v>
      </c>
      <c r="I379" t="s">
        <v>102</v>
      </c>
      <c r="J379" t="s">
        <v>27</v>
      </c>
      <c r="K379" t="s">
        <v>7613</v>
      </c>
      <c r="L379" t="s">
        <v>5235</v>
      </c>
      <c r="M379">
        <v>4240</v>
      </c>
      <c r="N379" t="s">
        <v>148</v>
      </c>
      <c r="O379" t="s">
        <v>2047</v>
      </c>
      <c r="P379" t="s">
        <v>46</v>
      </c>
      <c r="Q379" t="s">
        <v>75</v>
      </c>
      <c r="R379" t="s">
        <v>2048</v>
      </c>
      <c r="S379">
        <v>29.84</v>
      </c>
      <c r="T379">
        <v>2</v>
      </c>
      <c r="U379">
        <v>0</v>
      </c>
      <c r="V379">
        <v>13.427999999999997</v>
      </c>
    </row>
    <row r="380" spans="1:22" x14ac:dyDescent="0.3">
      <c r="A380">
        <v>4736</v>
      </c>
      <c r="B380" t="s">
        <v>7732</v>
      </c>
      <c r="C380">
        <v>2012</v>
      </c>
      <c r="D380" s="8">
        <v>41073</v>
      </c>
      <c r="E380" s="8">
        <v>41079</v>
      </c>
      <c r="F380" t="s">
        <v>50</v>
      </c>
      <c r="G380" t="s">
        <v>3217</v>
      </c>
      <c r="H380" t="s">
        <v>3218</v>
      </c>
      <c r="I380" t="s">
        <v>102</v>
      </c>
      <c r="J380" t="s">
        <v>27</v>
      </c>
      <c r="K380" t="s">
        <v>7613</v>
      </c>
      <c r="L380" t="s">
        <v>5235</v>
      </c>
      <c r="M380">
        <v>4240</v>
      </c>
      <c r="N380" t="s">
        <v>148</v>
      </c>
      <c r="O380" t="s">
        <v>3587</v>
      </c>
      <c r="P380" t="s">
        <v>46</v>
      </c>
      <c r="Q380" t="s">
        <v>75</v>
      </c>
      <c r="R380" t="s">
        <v>3588</v>
      </c>
      <c r="S380">
        <v>8.26</v>
      </c>
      <c r="T380">
        <v>2</v>
      </c>
      <c r="U380">
        <v>0</v>
      </c>
      <c r="V380">
        <v>3.8822000000000001</v>
      </c>
    </row>
    <row r="381" spans="1:22" x14ac:dyDescent="0.3">
      <c r="A381">
        <v>4722</v>
      </c>
      <c r="B381" t="s">
        <v>7718</v>
      </c>
      <c r="C381">
        <v>2011</v>
      </c>
      <c r="D381" s="8">
        <v>40701</v>
      </c>
      <c r="E381" s="8">
        <v>40705</v>
      </c>
      <c r="F381" t="s">
        <v>23</v>
      </c>
      <c r="G381" t="s">
        <v>7719</v>
      </c>
      <c r="H381" t="s">
        <v>7720</v>
      </c>
      <c r="I381" t="s">
        <v>26</v>
      </c>
      <c r="J381" t="s">
        <v>27</v>
      </c>
      <c r="K381" t="s">
        <v>456</v>
      </c>
      <c r="L381" t="s">
        <v>211</v>
      </c>
      <c r="M381">
        <v>60505</v>
      </c>
      <c r="N381" t="s">
        <v>105</v>
      </c>
      <c r="O381" t="s">
        <v>1436</v>
      </c>
      <c r="P381" t="s">
        <v>32</v>
      </c>
      <c r="Q381" t="s">
        <v>56</v>
      </c>
      <c r="R381" t="s">
        <v>1437</v>
      </c>
      <c r="S381">
        <v>268.935</v>
      </c>
      <c r="T381">
        <v>3</v>
      </c>
      <c r="U381">
        <v>0.5</v>
      </c>
      <c r="V381">
        <v>-209.76929999999999</v>
      </c>
    </row>
    <row r="382" spans="1:22" x14ac:dyDescent="0.3">
      <c r="A382">
        <v>4711</v>
      </c>
      <c r="B382" t="s">
        <v>7707</v>
      </c>
      <c r="C382">
        <v>2014</v>
      </c>
      <c r="D382" s="8">
        <v>41820</v>
      </c>
      <c r="E382" s="8">
        <v>41821</v>
      </c>
      <c r="F382" t="s">
        <v>188</v>
      </c>
      <c r="G382" t="s">
        <v>5054</v>
      </c>
      <c r="H382" t="s">
        <v>5055</v>
      </c>
      <c r="I382" t="s">
        <v>26</v>
      </c>
      <c r="J382" t="s">
        <v>27</v>
      </c>
      <c r="K382" t="s">
        <v>42</v>
      </c>
      <c r="L382" t="s">
        <v>43</v>
      </c>
      <c r="M382">
        <v>90049</v>
      </c>
      <c r="N382" t="s">
        <v>44</v>
      </c>
      <c r="O382" t="s">
        <v>4794</v>
      </c>
      <c r="P382" t="s">
        <v>71</v>
      </c>
      <c r="Q382" t="s">
        <v>161</v>
      </c>
      <c r="R382" t="s">
        <v>4795</v>
      </c>
      <c r="S382">
        <v>62.31</v>
      </c>
      <c r="T382">
        <v>3</v>
      </c>
      <c r="U382">
        <v>0</v>
      </c>
      <c r="V382">
        <v>22.4316</v>
      </c>
    </row>
    <row r="383" spans="1:22" x14ac:dyDescent="0.3">
      <c r="A383">
        <v>4710</v>
      </c>
      <c r="B383" t="s">
        <v>7707</v>
      </c>
      <c r="C383">
        <v>2014</v>
      </c>
      <c r="D383" s="8">
        <v>41820</v>
      </c>
      <c r="E383" s="8">
        <v>41821</v>
      </c>
      <c r="F383" t="s">
        <v>188</v>
      </c>
      <c r="G383" t="s">
        <v>5054</v>
      </c>
      <c r="H383" t="s">
        <v>5055</v>
      </c>
      <c r="I383" t="s">
        <v>26</v>
      </c>
      <c r="J383" t="s">
        <v>27</v>
      </c>
      <c r="K383" t="s">
        <v>42</v>
      </c>
      <c r="L383" t="s">
        <v>43</v>
      </c>
      <c r="M383">
        <v>90049</v>
      </c>
      <c r="N383" t="s">
        <v>44</v>
      </c>
      <c r="O383" t="s">
        <v>3175</v>
      </c>
      <c r="P383" t="s">
        <v>46</v>
      </c>
      <c r="Q383" t="s">
        <v>68</v>
      </c>
      <c r="R383" t="s">
        <v>3176</v>
      </c>
      <c r="S383">
        <v>11.68</v>
      </c>
      <c r="T383">
        <v>2</v>
      </c>
      <c r="U383">
        <v>0</v>
      </c>
      <c r="V383">
        <v>3.0367999999999995</v>
      </c>
    </row>
    <row r="384" spans="1:22" x14ac:dyDescent="0.3">
      <c r="A384">
        <v>4709</v>
      </c>
      <c r="B384" t="s">
        <v>7707</v>
      </c>
      <c r="C384">
        <v>2014</v>
      </c>
      <c r="D384" s="8">
        <v>41820</v>
      </c>
      <c r="E384" s="8">
        <v>41821</v>
      </c>
      <c r="F384" t="s">
        <v>188</v>
      </c>
      <c r="G384" t="s">
        <v>5054</v>
      </c>
      <c r="H384" t="s">
        <v>5055</v>
      </c>
      <c r="I384" t="s">
        <v>26</v>
      </c>
      <c r="J384" t="s">
        <v>27</v>
      </c>
      <c r="K384" t="s">
        <v>42</v>
      </c>
      <c r="L384" t="s">
        <v>43</v>
      </c>
      <c r="M384">
        <v>90049</v>
      </c>
      <c r="N384" t="s">
        <v>44</v>
      </c>
      <c r="O384" t="s">
        <v>547</v>
      </c>
      <c r="P384" t="s">
        <v>46</v>
      </c>
      <c r="Q384" t="s">
        <v>59</v>
      </c>
      <c r="R384" t="s">
        <v>548</v>
      </c>
      <c r="S384">
        <v>130.71</v>
      </c>
      <c r="T384">
        <v>3</v>
      </c>
      <c r="U384">
        <v>0</v>
      </c>
      <c r="V384">
        <v>39.212999999999994</v>
      </c>
    </row>
    <row r="385" spans="1:22" x14ac:dyDescent="0.3">
      <c r="A385">
        <v>384</v>
      </c>
      <c r="B385" t="s">
        <v>1344</v>
      </c>
      <c r="C385">
        <v>2012</v>
      </c>
      <c r="D385" s="8">
        <v>41086</v>
      </c>
      <c r="E385" s="8">
        <v>41089</v>
      </c>
      <c r="F385" t="s">
        <v>23</v>
      </c>
      <c r="G385" t="s">
        <v>1345</v>
      </c>
      <c r="H385" t="s">
        <v>1346</v>
      </c>
      <c r="I385" t="s">
        <v>41</v>
      </c>
      <c r="J385" t="s">
        <v>27</v>
      </c>
      <c r="K385" t="s">
        <v>1113</v>
      </c>
      <c r="L385" t="s">
        <v>238</v>
      </c>
      <c r="M385">
        <v>48180</v>
      </c>
      <c r="N385" t="s">
        <v>105</v>
      </c>
      <c r="O385" t="s">
        <v>1347</v>
      </c>
      <c r="P385" t="s">
        <v>71</v>
      </c>
      <c r="Q385" t="s">
        <v>161</v>
      </c>
      <c r="R385" t="s">
        <v>1348</v>
      </c>
      <c r="S385">
        <v>41.9</v>
      </c>
      <c r="T385">
        <v>2</v>
      </c>
      <c r="U385">
        <v>0</v>
      </c>
      <c r="V385">
        <v>8.7989999999999995</v>
      </c>
    </row>
    <row r="386" spans="1:22" x14ac:dyDescent="0.3">
      <c r="A386">
        <v>4708</v>
      </c>
      <c r="B386" t="s">
        <v>7707</v>
      </c>
      <c r="C386">
        <v>2014</v>
      </c>
      <c r="D386" s="8">
        <v>41820</v>
      </c>
      <c r="E386" s="8">
        <v>41821</v>
      </c>
      <c r="F386" t="s">
        <v>188</v>
      </c>
      <c r="G386" t="s">
        <v>5054</v>
      </c>
      <c r="H386" t="s">
        <v>5055</v>
      </c>
      <c r="I386" t="s">
        <v>26</v>
      </c>
      <c r="J386" t="s">
        <v>27</v>
      </c>
      <c r="K386" t="s">
        <v>42</v>
      </c>
      <c r="L386" t="s">
        <v>43</v>
      </c>
      <c r="M386">
        <v>90049</v>
      </c>
      <c r="N386" t="s">
        <v>44</v>
      </c>
      <c r="O386" t="s">
        <v>4766</v>
      </c>
      <c r="P386" t="s">
        <v>46</v>
      </c>
      <c r="Q386" t="s">
        <v>75</v>
      </c>
      <c r="R386" t="s">
        <v>4767</v>
      </c>
      <c r="S386">
        <v>895.92</v>
      </c>
      <c r="T386">
        <v>5</v>
      </c>
      <c r="U386">
        <v>0.2</v>
      </c>
      <c r="V386">
        <v>302.37299999999993</v>
      </c>
    </row>
    <row r="387" spans="1:22" x14ac:dyDescent="0.3">
      <c r="A387">
        <v>4704</v>
      </c>
      <c r="B387" t="s">
        <v>7704</v>
      </c>
      <c r="C387">
        <v>2013</v>
      </c>
      <c r="D387" s="8">
        <v>41450</v>
      </c>
      <c r="E387" s="8">
        <v>41454</v>
      </c>
      <c r="F387" t="s">
        <v>50</v>
      </c>
      <c r="G387" t="s">
        <v>6604</v>
      </c>
      <c r="H387" t="s">
        <v>6605</v>
      </c>
      <c r="I387" t="s">
        <v>41</v>
      </c>
      <c r="J387" t="s">
        <v>27</v>
      </c>
      <c r="K387" t="s">
        <v>184</v>
      </c>
      <c r="L387" t="s">
        <v>104</v>
      </c>
      <c r="M387">
        <v>77095</v>
      </c>
      <c r="N387" t="s">
        <v>105</v>
      </c>
      <c r="O387" t="s">
        <v>4437</v>
      </c>
      <c r="P387" t="s">
        <v>46</v>
      </c>
      <c r="Q387" t="s">
        <v>78</v>
      </c>
      <c r="R387" t="s">
        <v>4438</v>
      </c>
      <c r="S387">
        <v>8.711999999999998</v>
      </c>
      <c r="T387">
        <v>2</v>
      </c>
      <c r="U387">
        <v>0.8</v>
      </c>
      <c r="V387">
        <v>-19.602000000000007</v>
      </c>
    </row>
    <row r="388" spans="1:22" x14ac:dyDescent="0.3">
      <c r="A388">
        <v>4688</v>
      </c>
      <c r="B388" t="s">
        <v>7697</v>
      </c>
      <c r="C388">
        <v>2013</v>
      </c>
      <c r="D388" s="8">
        <v>41450</v>
      </c>
      <c r="E388" s="8">
        <v>41456</v>
      </c>
      <c r="F388" t="s">
        <v>50</v>
      </c>
      <c r="G388" t="s">
        <v>2753</v>
      </c>
      <c r="H388" t="s">
        <v>2754</v>
      </c>
      <c r="I388" t="s">
        <v>26</v>
      </c>
      <c r="J388" t="s">
        <v>27</v>
      </c>
      <c r="K388" t="s">
        <v>1464</v>
      </c>
      <c r="L388" t="s">
        <v>254</v>
      </c>
      <c r="M388">
        <v>47374</v>
      </c>
      <c r="N388" t="s">
        <v>105</v>
      </c>
      <c r="O388" t="s">
        <v>7698</v>
      </c>
      <c r="P388" t="s">
        <v>71</v>
      </c>
      <c r="Q388" t="s">
        <v>72</v>
      </c>
      <c r="R388" t="s">
        <v>7699</v>
      </c>
      <c r="S388">
        <v>440.91</v>
      </c>
      <c r="T388">
        <v>9</v>
      </c>
      <c r="U388">
        <v>0</v>
      </c>
      <c r="V388">
        <v>123.45480000000005</v>
      </c>
    </row>
    <row r="389" spans="1:22" x14ac:dyDescent="0.3">
      <c r="A389">
        <v>4655</v>
      </c>
      <c r="B389" t="s">
        <v>7679</v>
      </c>
      <c r="C389">
        <v>2014</v>
      </c>
      <c r="D389" s="8">
        <v>41815</v>
      </c>
      <c r="E389" s="8">
        <v>41817</v>
      </c>
      <c r="F389" t="s">
        <v>23</v>
      </c>
      <c r="G389" t="s">
        <v>3450</v>
      </c>
      <c r="H389" t="s">
        <v>3451</v>
      </c>
      <c r="I389" t="s">
        <v>26</v>
      </c>
      <c r="J389" t="s">
        <v>27</v>
      </c>
      <c r="K389" t="s">
        <v>127</v>
      </c>
      <c r="L389" t="s">
        <v>43</v>
      </c>
      <c r="M389">
        <v>94110</v>
      </c>
      <c r="N389" t="s">
        <v>44</v>
      </c>
      <c r="O389" t="s">
        <v>6918</v>
      </c>
      <c r="P389" t="s">
        <v>46</v>
      </c>
      <c r="Q389" t="s">
        <v>269</v>
      </c>
      <c r="R389" t="s">
        <v>6919</v>
      </c>
      <c r="S389">
        <v>2.88</v>
      </c>
      <c r="T389">
        <v>1</v>
      </c>
      <c r="U389">
        <v>0</v>
      </c>
      <c r="V389">
        <v>1.3535999999999999</v>
      </c>
    </row>
    <row r="390" spans="1:22" x14ac:dyDescent="0.3">
      <c r="A390">
        <v>4583</v>
      </c>
      <c r="B390" t="s">
        <v>7623</v>
      </c>
      <c r="C390">
        <v>2013</v>
      </c>
      <c r="D390" s="8">
        <v>41436</v>
      </c>
      <c r="E390" s="8">
        <v>41438</v>
      </c>
      <c r="F390" t="s">
        <v>188</v>
      </c>
      <c r="G390" t="s">
        <v>6221</v>
      </c>
      <c r="H390" t="s">
        <v>6222</v>
      </c>
      <c r="I390" t="s">
        <v>26</v>
      </c>
      <c r="J390" t="s">
        <v>27</v>
      </c>
      <c r="K390" t="s">
        <v>146</v>
      </c>
      <c r="L390" t="s">
        <v>147</v>
      </c>
      <c r="M390">
        <v>19140</v>
      </c>
      <c r="N390" t="s">
        <v>148</v>
      </c>
      <c r="O390" t="s">
        <v>7382</v>
      </c>
      <c r="P390" t="s">
        <v>46</v>
      </c>
      <c r="Q390" t="s">
        <v>47</v>
      </c>
      <c r="R390" t="s">
        <v>7383</v>
      </c>
      <c r="S390">
        <v>23.616</v>
      </c>
      <c r="T390">
        <v>8</v>
      </c>
      <c r="U390">
        <v>0.2</v>
      </c>
      <c r="V390">
        <v>7.9703999999999997</v>
      </c>
    </row>
    <row r="391" spans="1:22" x14ac:dyDescent="0.3">
      <c r="A391">
        <v>4579</v>
      </c>
      <c r="B391" t="s">
        <v>7614</v>
      </c>
      <c r="C391">
        <v>2012</v>
      </c>
      <c r="D391" s="8">
        <v>41069</v>
      </c>
      <c r="E391" s="8">
        <v>41075</v>
      </c>
      <c r="F391" t="s">
        <v>50</v>
      </c>
      <c r="G391" t="s">
        <v>2707</v>
      </c>
      <c r="H391" t="s">
        <v>2708</v>
      </c>
      <c r="I391" t="s">
        <v>102</v>
      </c>
      <c r="J391" t="s">
        <v>27</v>
      </c>
      <c r="K391" t="s">
        <v>7556</v>
      </c>
      <c r="L391" t="s">
        <v>319</v>
      </c>
      <c r="M391">
        <v>23666</v>
      </c>
      <c r="N391" t="s">
        <v>30</v>
      </c>
      <c r="O391" t="s">
        <v>1722</v>
      </c>
      <c r="P391" t="s">
        <v>46</v>
      </c>
      <c r="Q391" t="s">
        <v>75</v>
      </c>
      <c r="R391" t="s">
        <v>1723</v>
      </c>
      <c r="S391">
        <v>113.10000000000001</v>
      </c>
      <c r="T391">
        <v>3</v>
      </c>
      <c r="U391">
        <v>0</v>
      </c>
      <c r="V391">
        <v>56.550000000000004</v>
      </c>
    </row>
    <row r="392" spans="1:22" x14ac:dyDescent="0.3">
      <c r="A392">
        <v>4542</v>
      </c>
      <c r="B392" t="s">
        <v>7579</v>
      </c>
      <c r="C392">
        <v>2014</v>
      </c>
      <c r="D392" s="8">
        <v>41807</v>
      </c>
      <c r="E392" s="8">
        <v>41812</v>
      </c>
      <c r="F392" t="s">
        <v>50</v>
      </c>
      <c r="G392" t="s">
        <v>1291</v>
      </c>
      <c r="H392" t="s">
        <v>1292</v>
      </c>
      <c r="I392" t="s">
        <v>41</v>
      </c>
      <c r="J392" t="s">
        <v>27</v>
      </c>
      <c r="K392" t="s">
        <v>303</v>
      </c>
      <c r="L392" t="s">
        <v>211</v>
      </c>
      <c r="M392">
        <v>60653</v>
      </c>
      <c r="N392" t="s">
        <v>105</v>
      </c>
      <c r="O392" t="s">
        <v>108</v>
      </c>
      <c r="P392" t="s">
        <v>46</v>
      </c>
      <c r="Q392" t="s">
        <v>75</v>
      </c>
      <c r="R392" t="s">
        <v>109</v>
      </c>
      <c r="S392">
        <v>5.9359999999999991</v>
      </c>
      <c r="T392">
        <v>7</v>
      </c>
      <c r="U392">
        <v>0.8</v>
      </c>
      <c r="V392">
        <v>-8.9040000000000035</v>
      </c>
    </row>
    <row r="393" spans="1:22" x14ac:dyDescent="0.3">
      <c r="A393">
        <v>4520</v>
      </c>
      <c r="B393" t="s">
        <v>7562</v>
      </c>
      <c r="C393">
        <v>2014</v>
      </c>
      <c r="D393" s="8">
        <v>41801</v>
      </c>
      <c r="E393" s="8">
        <v>41805</v>
      </c>
      <c r="F393" t="s">
        <v>50</v>
      </c>
      <c r="G393" t="s">
        <v>4592</v>
      </c>
      <c r="H393" t="s">
        <v>4593</v>
      </c>
      <c r="I393" t="s">
        <v>41</v>
      </c>
      <c r="J393" t="s">
        <v>27</v>
      </c>
      <c r="K393" t="s">
        <v>1521</v>
      </c>
      <c r="L393" t="s">
        <v>54</v>
      </c>
      <c r="M393">
        <v>32216</v>
      </c>
      <c r="N393" t="s">
        <v>30</v>
      </c>
      <c r="O393" t="s">
        <v>7563</v>
      </c>
      <c r="P393" t="s">
        <v>46</v>
      </c>
      <c r="Q393" t="s">
        <v>59</v>
      </c>
      <c r="R393" t="s">
        <v>7564</v>
      </c>
      <c r="S393">
        <v>1347.5200000000002</v>
      </c>
      <c r="T393">
        <v>8</v>
      </c>
      <c r="U393">
        <v>0.2</v>
      </c>
      <c r="V393">
        <v>84.219999999999857</v>
      </c>
    </row>
    <row r="394" spans="1:22" x14ac:dyDescent="0.3">
      <c r="A394">
        <v>4503</v>
      </c>
      <c r="B394" t="s">
        <v>7545</v>
      </c>
      <c r="C394">
        <v>2011</v>
      </c>
      <c r="D394" s="8">
        <v>40724</v>
      </c>
      <c r="E394" s="8">
        <v>40728</v>
      </c>
      <c r="F394" t="s">
        <v>50</v>
      </c>
      <c r="G394" t="s">
        <v>842</v>
      </c>
      <c r="H394" t="s">
        <v>843</v>
      </c>
      <c r="I394" t="s">
        <v>41</v>
      </c>
      <c r="J394" t="s">
        <v>27</v>
      </c>
      <c r="K394" t="s">
        <v>184</v>
      </c>
      <c r="L394" t="s">
        <v>104</v>
      </c>
      <c r="M394">
        <v>77095</v>
      </c>
      <c r="N394" t="s">
        <v>105</v>
      </c>
      <c r="O394" t="s">
        <v>1788</v>
      </c>
      <c r="P394" t="s">
        <v>46</v>
      </c>
      <c r="Q394" t="s">
        <v>269</v>
      </c>
      <c r="R394" t="s">
        <v>186</v>
      </c>
      <c r="S394">
        <v>21.312000000000005</v>
      </c>
      <c r="T394">
        <v>6</v>
      </c>
      <c r="U394">
        <v>0.2</v>
      </c>
      <c r="V394">
        <v>7.1928000000000001</v>
      </c>
    </row>
    <row r="395" spans="1:22" x14ac:dyDescent="0.3">
      <c r="A395">
        <v>394</v>
      </c>
      <c r="B395" t="s">
        <v>1382</v>
      </c>
      <c r="C395">
        <v>2011</v>
      </c>
      <c r="D395" s="8">
        <v>40701</v>
      </c>
      <c r="E395" s="8">
        <v>40704</v>
      </c>
      <c r="F395" t="s">
        <v>23</v>
      </c>
      <c r="G395" t="s">
        <v>1383</v>
      </c>
      <c r="H395" t="s">
        <v>1384</v>
      </c>
      <c r="I395" t="s">
        <v>41</v>
      </c>
      <c r="J395" t="s">
        <v>27</v>
      </c>
      <c r="K395" t="s">
        <v>1385</v>
      </c>
      <c r="L395" t="s">
        <v>211</v>
      </c>
      <c r="M395">
        <v>61604</v>
      </c>
      <c r="N395" t="s">
        <v>105</v>
      </c>
      <c r="O395" t="s">
        <v>1386</v>
      </c>
      <c r="P395" t="s">
        <v>46</v>
      </c>
      <c r="Q395" t="s">
        <v>75</v>
      </c>
      <c r="R395" t="s">
        <v>1387</v>
      </c>
      <c r="S395">
        <v>12.461999999999996</v>
      </c>
      <c r="T395">
        <v>3</v>
      </c>
      <c r="U395">
        <v>0.8</v>
      </c>
      <c r="V395">
        <v>-20.5623</v>
      </c>
    </row>
    <row r="396" spans="1:22" x14ac:dyDescent="0.3">
      <c r="A396">
        <v>4502</v>
      </c>
      <c r="B396" t="s">
        <v>7545</v>
      </c>
      <c r="C396">
        <v>2011</v>
      </c>
      <c r="D396" s="8">
        <v>40724</v>
      </c>
      <c r="E396" s="8">
        <v>40728</v>
      </c>
      <c r="F396" t="s">
        <v>50</v>
      </c>
      <c r="G396" t="s">
        <v>842</v>
      </c>
      <c r="H396" t="s">
        <v>843</v>
      </c>
      <c r="I396" t="s">
        <v>41</v>
      </c>
      <c r="J396" t="s">
        <v>27</v>
      </c>
      <c r="K396" t="s">
        <v>184</v>
      </c>
      <c r="L396" t="s">
        <v>104</v>
      </c>
      <c r="M396">
        <v>77095</v>
      </c>
      <c r="N396" t="s">
        <v>105</v>
      </c>
      <c r="O396" t="s">
        <v>1979</v>
      </c>
      <c r="P396" t="s">
        <v>46</v>
      </c>
      <c r="Q396" t="s">
        <v>90</v>
      </c>
      <c r="R396" t="s">
        <v>1980</v>
      </c>
      <c r="S396">
        <v>25.920000000000005</v>
      </c>
      <c r="T396">
        <v>5</v>
      </c>
      <c r="U396">
        <v>0.2</v>
      </c>
      <c r="V396">
        <v>9.0719999999999992</v>
      </c>
    </row>
    <row r="397" spans="1:22" x14ac:dyDescent="0.3">
      <c r="A397">
        <v>4497</v>
      </c>
      <c r="B397" t="s">
        <v>7539</v>
      </c>
      <c r="C397">
        <v>2014</v>
      </c>
      <c r="D397" s="8">
        <v>41809</v>
      </c>
      <c r="E397" s="8">
        <v>41814</v>
      </c>
      <c r="F397" t="s">
        <v>50</v>
      </c>
      <c r="G397" t="s">
        <v>965</v>
      </c>
      <c r="H397" t="s">
        <v>966</v>
      </c>
      <c r="I397" t="s">
        <v>26</v>
      </c>
      <c r="J397" t="s">
        <v>27</v>
      </c>
      <c r="K397" t="s">
        <v>42</v>
      </c>
      <c r="L397" t="s">
        <v>43</v>
      </c>
      <c r="M397">
        <v>90032</v>
      </c>
      <c r="N397" t="s">
        <v>44</v>
      </c>
      <c r="O397" t="s">
        <v>1303</v>
      </c>
      <c r="P397" t="s">
        <v>46</v>
      </c>
      <c r="Q397" t="s">
        <v>90</v>
      </c>
      <c r="R397" t="s">
        <v>1304</v>
      </c>
      <c r="S397">
        <v>38.880000000000003</v>
      </c>
      <c r="T397">
        <v>6</v>
      </c>
      <c r="U397">
        <v>0</v>
      </c>
      <c r="V397">
        <v>19.051200000000001</v>
      </c>
    </row>
    <row r="398" spans="1:22" x14ac:dyDescent="0.3">
      <c r="A398">
        <v>4496</v>
      </c>
      <c r="B398" t="s">
        <v>7539</v>
      </c>
      <c r="C398">
        <v>2014</v>
      </c>
      <c r="D398" s="8">
        <v>41809</v>
      </c>
      <c r="E398" s="8">
        <v>41814</v>
      </c>
      <c r="F398" t="s">
        <v>50</v>
      </c>
      <c r="G398" t="s">
        <v>965</v>
      </c>
      <c r="H398" t="s">
        <v>966</v>
      </c>
      <c r="I398" t="s">
        <v>26</v>
      </c>
      <c r="J398" t="s">
        <v>27</v>
      </c>
      <c r="K398" t="s">
        <v>42</v>
      </c>
      <c r="L398" t="s">
        <v>43</v>
      </c>
      <c r="M398">
        <v>90032</v>
      </c>
      <c r="N398" t="s">
        <v>44</v>
      </c>
      <c r="O398" t="s">
        <v>2232</v>
      </c>
      <c r="P398" t="s">
        <v>32</v>
      </c>
      <c r="Q398" t="s">
        <v>33</v>
      </c>
      <c r="R398" t="s">
        <v>2233</v>
      </c>
      <c r="S398">
        <v>917.92349999999988</v>
      </c>
      <c r="T398">
        <v>9</v>
      </c>
      <c r="U398">
        <v>0.15</v>
      </c>
      <c r="V398">
        <v>75.593699999999899</v>
      </c>
    </row>
    <row r="399" spans="1:22" x14ac:dyDescent="0.3">
      <c r="A399">
        <v>4451</v>
      </c>
      <c r="B399" t="s">
        <v>7509</v>
      </c>
      <c r="C399">
        <v>2012</v>
      </c>
      <c r="D399" s="8">
        <v>41079</v>
      </c>
      <c r="E399" s="8">
        <v>41083</v>
      </c>
      <c r="F399" t="s">
        <v>50</v>
      </c>
      <c r="G399" t="s">
        <v>940</v>
      </c>
      <c r="H399" t="s">
        <v>941</v>
      </c>
      <c r="I399" t="s">
        <v>26</v>
      </c>
      <c r="J399" t="s">
        <v>27</v>
      </c>
      <c r="K399" t="s">
        <v>42</v>
      </c>
      <c r="L399" t="s">
        <v>43</v>
      </c>
      <c r="M399">
        <v>90032</v>
      </c>
      <c r="N399" t="s">
        <v>44</v>
      </c>
      <c r="O399" t="s">
        <v>2467</v>
      </c>
      <c r="P399" t="s">
        <v>46</v>
      </c>
      <c r="Q399" t="s">
        <v>173</v>
      </c>
      <c r="R399" t="s">
        <v>2468</v>
      </c>
      <c r="S399">
        <v>186.69</v>
      </c>
      <c r="T399">
        <v>3</v>
      </c>
      <c r="U399">
        <v>0</v>
      </c>
      <c r="V399">
        <v>87.744299999999981</v>
      </c>
    </row>
    <row r="400" spans="1:22" x14ac:dyDescent="0.3">
      <c r="A400">
        <v>4450</v>
      </c>
      <c r="B400" t="s">
        <v>7509</v>
      </c>
      <c r="C400">
        <v>2012</v>
      </c>
      <c r="D400" s="8">
        <v>41079</v>
      </c>
      <c r="E400" s="8">
        <v>41083</v>
      </c>
      <c r="F400" t="s">
        <v>50</v>
      </c>
      <c r="G400" t="s">
        <v>940</v>
      </c>
      <c r="H400" t="s">
        <v>941</v>
      </c>
      <c r="I400" t="s">
        <v>26</v>
      </c>
      <c r="J400" t="s">
        <v>27</v>
      </c>
      <c r="K400" t="s">
        <v>42</v>
      </c>
      <c r="L400" t="s">
        <v>43</v>
      </c>
      <c r="M400">
        <v>90032</v>
      </c>
      <c r="N400" t="s">
        <v>44</v>
      </c>
      <c r="O400" t="s">
        <v>4446</v>
      </c>
      <c r="P400" t="s">
        <v>46</v>
      </c>
      <c r="Q400" t="s">
        <v>90</v>
      </c>
      <c r="R400" t="s">
        <v>4447</v>
      </c>
      <c r="S400">
        <v>6.48</v>
      </c>
      <c r="T400">
        <v>1</v>
      </c>
      <c r="U400">
        <v>0</v>
      </c>
      <c r="V400">
        <v>3.1104000000000003</v>
      </c>
    </row>
    <row r="401" spans="1:22" x14ac:dyDescent="0.3">
      <c r="A401">
        <v>4449</v>
      </c>
      <c r="B401" t="s">
        <v>7509</v>
      </c>
      <c r="C401">
        <v>2012</v>
      </c>
      <c r="D401" s="8">
        <v>41079</v>
      </c>
      <c r="E401" s="8">
        <v>41083</v>
      </c>
      <c r="F401" t="s">
        <v>50</v>
      </c>
      <c r="G401" t="s">
        <v>940</v>
      </c>
      <c r="H401" t="s">
        <v>941</v>
      </c>
      <c r="I401" t="s">
        <v>26</v>
      </c>
      <c r="J401" t="s">
        <v>27</v>
      </c>
      <c r="K401" t="s">
        <v>42</v>
      </c>
      <c r="L401" t="s">
        <v>43</v>
      </c>
      <c r="M401">
        <v>90032</v>
      </c>
      <c r="N401" t="s">
        <v>44</v>
      </c>
      <c r="O401" t="s">
        <v>2111</v>
      </c>
      <c r="P401" t="s">
        <v>32</v>
      </c>
      <c r="Q401" t="s">
        <v>65</v>
      </c>
      <c r="R401" t="s">
        <v>2112</v>
      </c>
      <c r="S401">
        <v>12.56</v>
      </c>
      <c r="T401">
        <v>2</v>
      </c>
      <c r="U401">
        <v>0</v>
      </c>
      <c r="V401">
        <v>4.0191999999999997</v>
      </c>
    </row>
    <row r="402" spans="1:22" x14ac:dyDescent="0.3">
      <c r="A402">
        <v>4414</v>
      </c>
      <c r="B402" t="s">
        <v>7480</v>
      </c>
      <c r="C402">
        <v>2011</v>
      </c>
      <c r="D402" s="8">
        <v>40715</v>
      </c>
      <c r="E402" s="8">
        <v>40718</v>
      </c>
      <c r="F402" t="s">
        <v>188</v>
      </c>
      <c r="G402" t="s">
        <v>4282</v>
      </c>
      <c r="H402" t="s">
        <v>4283</v>
      </c>
      <c r="I402" t="s">
        <v>26</v>
      </c>
      <c r="J402" t="s">
        <v>27</v>
      </c>
      <c r="K402" t="s">
        <v>266</v>
      </c>
      <c r="L402" t="s">
        <v>267</v>
      </c>
      <c r="M402">
        <v>10024</v>
      </c>
      <c r="N402" t="s">
        <v>148</v>
      </c>
      <c r="O402" t="s">
        <v>3681</v>
      </c>
      <c r="P402" t="s">
        <v>46</v>
      </c>
      <c r="Q402" t="s">
        <v>78</v>
      </c>
      <c r="R402" t="s">
        <v>3682</v>
      </c>
      <c r="S402">
        <v>59.699999999999996</v>
      </c>
      <c r="T402">
        <v>3</v>
      </c>
      <c r="U402">
        <v>0</v>
      </c>
      <c r="V402">
        <v>26.864999999999995</v>
      </c>
    </row>
    <row r="403" spans="1:22" x14ac:dyDescent="0.3">
      <c r="A403">
        <v>4413</v>
      </c>
      <c r="B403" t="s">
        <v>7480</v>
      </c>
      <c r="C403">
        <v>2011</v>
      </c>
      <c r="D403" s="8">
        <v>40715</v>
      </c>
      <c r="E403" s="8">
        <v>40718</v>
      </c>
      <c r="F403" t="s">
        <v>188</v>
      </c>
      <c r="G403" t="s">
        <v>4282</v>
      </c>
      <c r="H403" t="s">
        <v>4283</v>
      </c>
      <c r="I403" t="s">
        <v>26</v>
      </c>
      <c r="J403" t="s">
        <v>27</v>
      </c>
      <c r="K403" t="s">
        <v>266</v>
      </c>
      <c r="L403" t="s">
        <v>267</v>
      </c>
      <c r="M403">
        <v>10024</v>
      </c>
      <c r="N403" t="s">
        <v>148</v>
      </c>
      <c r="O403" t="s">
        <v>2006</v>
      </c>
      <c r="P403" t="s">
        <v>71</v>
      </c>
      <c r="Q403" t="s">
        <v>72</v>
      </c>
      <c r="R403" t="s">
        <v>2007</v>
      </c>
      <c r="S403">
        <v>617.97</v>
      </c>
      <c r="T403">
        <v>3</v>
      </c>
      <c r="U403">
        <v>0</v>
      </c>
      <c r="V403">
        <v>160.6722</v>
      </c>
    </row>
    <row r="404" spans="1:22" x14ac:dyDescent="0.3">
      <c r="A404">
        <v>4412</v>
      </c>
      <c r="B404" t="s">
        <v>7480</v>
      </c>
      <c r="C404">
        <v>2011</v>
      </c>
      <c r="D404" s="8">
        <v>40715</v>
      </c>
      <c r="E404" s="8">
        <v>40718</v>
      </c>
      <c r="F404" t="s">
        <v>188</v>
      </c>
      <c r="G404" t="s">
        <v>4282</v>
      </c>
      <c r="H404" t="s">
        <v>4283</v>
      </c>
      <c r="I404" t="s">
        <v>26</v>
      </c>
      <c r="J404" t="s">
        <v>27</v>
      </c>
      <c r="K404" t="s">
        <v>266</v>
      </c>
      <c r="L404" t="s">
        <v>267</v>
      </c>
      <c r="M404">
        <v>10024</v>
      </c>
      <c r="N404" t="s">
        <v>148</v>
      </c>
      <c r="O404" t="s">
        <v>5051</v>
      </c>
      <c r="P404" t="s">
        <v>46</v>
      </c>
      <c r="Q404" t="s">
        <v>90</v>
      </c>
      <c r="R404" t="s">
        <v>5052</v>
      </c>
      <c r="S404">
        <v>19.649999999999999</v>
      </c>
      <c r="T404">
        <v>3</v>
      </c>
      <c r="U404">
        <v>0</v>
      </c>
      <c r="V404">
        <v>9.0389999999999997</v>
      </c>
    </row>
    <row r="405" spans="1:22" x14ac:dyDescent="0.3">
      <c r="A405">
        <v>4317</v>
      </c>
      <c r="B405" t="s">
        <v>7404</v>
      </c>
      <c r="C405">
        <v>2012</v>
      </c>
      <c r="D405" s="8">
        <v>41085</v>
      </c>
      <c r="E405" s="8">
        <v>41091</v>
      </c>
      <c r="F405" t="s">
        <v>50</v>
      </c>
      <c r="G405" t="s">
        <v>2243</v>
      </c>
      <c r="H405" t="s">
        <v>2244</v>
      </c>
      <c r="I405" t="s">
        <v>26</v>
      </c>
      <c r="J405" t="s">
        <v>27</v>
      </c>
      <c r="K405" t="s">
        <v>42</v>
      </c>
      <c r="L405" t="s">
        <v>43</v>
      </c>
      <c r="M405">
        <v>90045</v>
      </c>
      <c r="N405" t="s">
        <v>44</v>
      </c>
      <c r="O405" t="s">
        <v>2082</v>
      </c>
      <c r="P405" t="s">
        <v>46</v>
      </c>
      <c r="Q405" t="s">
        <v>59</v>
      </c>
      <c r="R405" t="s">
        <v>2083</v>
      </c>
      <c r="S405">
        <v>304.23</v>
      </c>
      <c r="T405">
        <v>3</v>
      </c>
      <c r="U405">
        <v>0</v>
      </c>
      <c r="V405">
        <v>9.126899999999992</v>
      </c>
    </row>
    <row r="406" spans="1:22" x14ac:dyDescent="0.3">
      <c r="A406">
        <v>4316</v>
      </c>
      <c r="B406" t="s">
        <v>7404</v>
      </c>
      <c r="C406">
        <v>2012</v>
      </c>
      <c r="D406" s="8">
        <v>41085</v>
      </c>
      <c r="E406" s="8">
        <v>41091</v>
      </c>
      <c r="F406" t="s">
        <v>50</v>
      </c>
      <c r="G406" t="s">
        <v>2243</v>
      </c>
      <c r="H406" t="s">
        <v>2244</v>
      </c>
      <c r="I406" t="s">
        <v>26</v>
      </c>
      <c r="J406" t="s">
        <v>27</v>
      </c>
      <c r="K406" t="s">
        <v>42</v>
      </c>
      <c r="L406" t="s">
        <v>43</v>
      </c>
      <c r="M406">
        <v>90045</v>
      </c>
      <c r="N406" t="s">
        <v>44</v>
      </c>
      <c r="O406" t="s">
        <v>3144</v>
      </c>
      <c r="P406" t="s">
        <v>46</v>
      </c>
      <c r="Q406" t="s">
        <v>75</v>
      </c>
      <c r="R406" t="s">
        <v>3145</v>
      </c>
      <c r="S406">
        <v>88.751999999999995</v>
      </c>
      <c r="T406">
        <v>3</v>
      </c>
      <c r="U406">
        <v>0.2</v>
      </c>
      <c r="V406">
        <v>27.734999999999996</v>
      </c>
    </row>
    <row r="407" spans="1:22" x14ac:dyDescent="0.3">
      <c r="A407">
        <v>4315</v>
      </c>
      <c r="B407" t="s">
        <v>7404</v>
      </c>
      <c r="C407">
        <v>2012</v>
      </c>
      <c r="D407" s="8">
        <v>41085</v>
      </c>
      <c r="E407" s="8">
        <v>41091</v>
      </c>
      <c r="F407" t="s">
        <v>50</v>
      </c>
      <c r="G407" t="s">
        <v>2243</v>
      </c>
      <c r="H407" t="s">
        <v>2244</v>
      </c>
      <c r="I407" t="s">
        <v>26</v>
      </c>
      <c r="J407" t="s">
        <v>27</v>
      </c>
      <c r="K407" t="s">
        <v>42</v>
      </c>
      <c r="L407" t="s">
        <v>43</v>
      </c>
      <c r="M407">
        <v>90045</v>
      </c>
      <c r="N407" t="s">
        <v>44</v>
      </c>
      <c r="O407" t="s">
        <v>6754</v>
      </c>
      <c r="P407" t="s">
        <v>46</v>
      </c>
      <c r="Q407" t="s">
        <v>68</v>
      </c>
      <c r="R407" t="s">
        <v>186</v>
      </c>
      <c r="S407">
        <v>20.96</v>
      </c>
      <c r="T407">
        <v>2</v>
      </c>
      <c r="U407">
        <v>0</v>
      </c>
      <c r="V407">
        <v>5.24</v>
      </c>
    </row>
    <row r="408" spans="1:22" x14ac:dyDescent="0.3">
      <c r="A408">
        <v>4308</v>
      </c>
      <c r="B408" t="s">
        <v>7399</v>
      </c>
      <c r="C408">
        <v>2013</v>
      </c>
      <c r="D408" s="8">
        <v>41454</v>
      </c>
      <c r="E408" s="8">
        <v>41454</v>
      </c>
      <c r="F408" t="s">
        <v>1290</v>
      </c>
      <c r="G408" t="s">
        <v>2420</v>
      </c>
      <c r="H408" t="s">
        <v>2421</v>
      </c>
      <c r="I408" t="s">
        <v>41</v>
      </c>
      <c r="J408" t="s">
        <v>27</v>
      </c>
      <c r="K408" t="s">
        <v>42</v>
      </c>
      <c r="L408" t="s">
        <v>43</v>
      </c>
      <c r="M408">
        <v>90032</v>
      </c>
      <c r="N408" t="s">
        <v>44</v>
      </c>
      <c r="O408" t="s">
        <v>1199</v>
      </c>
      <c r="P408" t="s">
        <v>46</v>
      </c>
      <c r="Q408" t="s">
        <v>75</v>
      </c>
      <c r="R408" t="s">
        <v>1200</v>
      </c>
      <c r="S408">
        <v>33.568000000000005</v>
      </c>
      <c r="T408">
        <v>2</v>
      </c>
      <c r="U408">
        <v>0.2</v>
      </c>
      <c r="V408">
        <v>11.748799999999997</v>
      </c>
    </row>
    <row r="409" spans="1:22" x14ac:dyDescent="0.3">
      <c r="A409">
        <v>4307</v>
      </c>
      <c r="B409" t="s">
        <v>7399</v>
      </c>
      <c r="C409">
        <v>2013</v>
      </c>
      <c r="D409" s="8">
        <v>41454</v>
      </c>
      <c r="E409" s="8">
        <v>41454</v>
      </c>
      <c r="F409" t="s">
        <v>1290</v>
      </c>
      <c r="G409" t="s">
        <v>2420</v>
      </c>
      <c r="H409" t="s">
        <v>2421</v>
      </c>
      <c r="I409" t="s">
        <v>41</v>
      </c>
      <c r="J409" t="s">
        <v>27</v>
      </c>
      <c r="K409" t="s">
        <v>42</v>
      </c>
      <c r="L409" t="s">
        <v>43</v>
      </c>
      <c r="M409">
        <v>90032</v>
      </c>
      <c r="N409" t="s">
        <v>44</v>
      </c>
      <c r="O409" t="s">
        <v>1966</v>
      </c>
      <c r="P409" t="s">
        <v>46</v>
      </c>
      <c r="Q409" t="s">
        <v>75</v>
      </c>
      <c r="R409" t="s">
        <v>1967</v>
      </c>
      <c r="S409">
        <v>7.7520000000000007</v>
      </c>
      <c r="T409">
        <v>3</v>
      </c>
      <c r="U409">
        <v>0.2</v>
      </c>
      <c r="V409">
        <v>2.8100999999999998</v>
      </c>
    </row>
    <row r="410" spans="1:22" x14ac:dyDescent="0.3">
      <c r="A410">
        <v>4270</v>
      </c>
      <c r="B410" t="s">
        <v>7368</v>
      </c>
      <c r="C410">
        <v>2014</v>
      </c>
      <c r="D410" s="8">
        <v>41816</v>
      </c>
      <c r="E410" s="8">
        <v>41820</v>
      </c>
      <c r="F410" t="s">
        <v>23</v>
      </c>
      <c r="G410" t="s">
        <v>4893</v>
      </c>
      <c r="H410" t="s">
        <v>4894</v>
      </c>
      <c r="I410" t="s">
        <v>26</v>
      </c>
      <c r="J410" t="s">
        <v>27</v>
      </c>
      <c r="K410" t="s">
        <v>95</v>
      </c>
      <c r="L410" t="s">
        <v>96</v>
      </c>
      <c r="M410">
        <v>98115</v>
      </c>
      <c r="N410" t="s">
        <v>44</v>
      </c>
      <c r="O410" t="s">
        <v>2186</v>
      </c>
      <c r="P410" t="s">
        <v>32</v>
      </c>
      <c r="Q410" t="s">
        <v>56</v>
      </c>
      <c r="R410" t="s">
        <v>2187</v>
      </c>
      <c r="S410">
        <v>871.4</v>
      </c>
      <c r="T410">
        <v>4</v>
      </c>
      <c r="U410">
        <v>0</v>
      </c>
      <c r="V410">
        <v>148.13799999999992</v>
      </c>
    </row>
    <row r="411" spans="1:22" x14ac:dyDescent="0.3">
      <c r="A411">
        <v>4224</v>
      </c>
      <c r="B411" t="s">
        <v>7323</v>
      </c>
      <c r="C411">
        <v>2014</v>
      </c>
      <c r="D411" s="8">
        <v>41802</v>
      </c>
      <c r="E411" s="8">
        <v>41804</v>
      </c>
      <c r="F411" t="s">
        <v>23</v>
      </c>
      <c r="G411" t="s">
        <v>4047</v>
      </c>
      <c r="H411" t="s">
        <v>4048</v>
      </c>
      <c r="I411" t="s">
        <v>26</v>
      </c>
      <c r="J411" t="s">
        <v>27</v>
      </c>
      <c r="K411" t="s">
        <v>95</v>
      </c>
      <c r="L411" t="s">
        <v>96</v>
      </c>
      <c r="M411">
        <v>98103</v>
      </c>
      <c r="N411" t="s">
        <v>44</v>
      </c>
      <c r="O411" t="s">
        <v>2609</v>
      </c>
      <c r="P411" t="s">
        <v>32</v>
      </c>
      <c r="Q411" t="s">
        <v>33</v>
      </c>
      <c r="R411" t="s">
        <v>2610</v>
      </c>
      <c r="S411">
        <v>174.42000000000002</v>
      </c>
      <c r="T411">
        <v>3</v>
      </c>
      <c r="U411">
        <v>0</v>
      </c>
      <c r="V411">
        <v>41.860800000000005</v>
      </c>
    </row>
    <row r="412" spans="1:22" x14ac:dyDescent="0.3">
      <c r="A412">
        <v>4223</v>
      </c>
      <c r="B412" t="s">
        <v>7323</v>
      </c>
      <c r="C412">
        <v>2014</v>
      </c>
      <c r="D412" s="8">
        <v>41802</v>
      </c>
      <c r="E412" s="8">
        <v>41804</v>
      </c>
      <c r="F412" t="s">
        <v>23</v>
      </c>
      <c r="G412" t="s">
        <v>4047</v>
      </c>
      <c r="H412" t="s">
        <v>4048</v>
      </c>
      <c r="I412" t="s">
        <v>26</v>
      </c>
      <c r="J412" t="s">
        <v>27</v>
      </c>
      <c r="K412" t="s">
        <v>95</v>
      </c>
      <c r="L412" t="s">
        <v>96</v>
      </c>
      <c r="M412">
        <v>98103</v>
      </c>
      <c r="N412" t="s">
        <v>44</v>
      </c>
      <c r="O412" t="s">
        <v>960</v>
      </c>
      <c r="P412" t="s">
        <v>46</v>
      </c>
      <c r="Q412" t="s">
        <v>59</v>
      </c>
      <c r="R412" t="s">
        <v>961</v>
      </c>
      <c r="S412">
        <v>102.96</v>
      </c>
      <c r="T412">
        <v>2</v>
      </c>
      <c r="U412">
        <v>0</v>
      </c>
      <c r="V412">
        <v>1.0296000000000021</v>
      </c>
    </row>
    <row r="413" spans="1:22" x14ac:dyDescent="0.3">
      <c r="A413">
        <v>4222</v>
      </c>
      <c r="B413" t="s">
        <v>7323</v>
      </c>
      <c r="C413">
        <v>2014</v>
      </c>
      <c r="D413" s="8">
        <v>41802</v>
      </c>
      <c r="E413" s="8">
        <v>41804</v>
      </c>
      <c r="F413" t="s">
        <v>23</v>
      </c>
      <c r="G413" t="s">
        <v>4047</v>
      </c>
      <c r="H413" t="s">
        <v>4048</v>
      </c>
      <c r="I413" t="s">
        <v>26</v>
      </c>
      <c r="J413" t="s">
        <v>27</v>
      </c>
      <c r="K413" t="s">
        <v>95</v>
      </c>
      <c r="L413" t="s">
        <v>96</v>
      </c>
      <c r="M413">
        <v>98103</v>
      </c>
      <c r="N413" t="s">
        <v>44</v>
      </c>
      <c r="O413" t="s">
        <v>7324</v>
      </c>
      <c r="P413" t="s">
        <v>71</v>
      </c>
      <c r="Q413" t="s">
        <v>682</v>
      </c>
      <c r="R413" t="s">
        <v>7325</v>
      </c>
      <c r="S413">
        <v>385.80000000000007</v>
      </c>
      <c r="T413">
        <v>5</v>
      </c>
      <c r="U413">
        <v>0.2</v>
      </c>
      <c r="V413">
        <v>130.20749999999998</v>
      </c>
    </row>
    <row r="414" spans="1:22" x14ac:dyDescent="0.3">
      <c r="A414">
        <v>4221</v>
      </c>
      <c r="B414" t="s">
        <v>7323</v>
      </c>
      <c r="C414">
        <v>2014</v>
      </c>
      <c r="D414" s="8">
        <v>41802</v>
      </c>
      <c r="E414" s="8">
        <v>41804</v>
      </c>
      <c r="F414" t="s">
        <v>23</v>
      </c>
      <c r="G414" t="s">
        <v>4047</v>
      </c>
      <c r="H414" t="s">
        <v>4048</v>
      </c>
      <c r="I414" t="s">
        <v>26</v>
      </c>
      <c r="J414" t="s">
        <v>27</v>
      </c>
      <c r="K414" t="s">
        <v>95</v>
      </c>
      <c r="L414" t="s">
        <v>96</v>
      </c>
      <c r="M414">
        <v>98103</v>
      </c>
      <c r="N414" t="s">
        <v>44</v>
      </c>
      <c r="O414" t="s">
        <v>2867</v>
      </c>
      <c r="P414" t="s">
        <v>46</v>
      </c>
      <c r="Q414" t="s">
        <v>75</v>
      </c>
      <c r="R414" t="s">
        <v>2868</v>
      </c>
      <c r="S414">
        <v>18.288</v>
      </c>
      <c r="T414">
        <v>6</v>
      </c>
      <c r="U414">
        <v>0.2</v>
      </c>
      <c r="V414">
        <v>6.6293999999999995</v>
      </c>
    </row>
    <row r="415" spans="1:22" x14ac:dyDescent="0.3">
      <c r="A415">
        <v>4220</v>
      </c>
      <c r="B415" t="s">
        <v>7323</v>
      </c>
      <c r="C415">
        <v>2014</v>
      </c>
      <c r="D415" s="8">
        <v>41802</v>
      </c>
      <c r="E415" s="8">
        <v>41804</v>
      </c>
      <c r="F415" t="s">
        <v>23</v>
      </c>
      <c r="G415" t="s">
        <v>4047</v>
      </c>
      <c r="H415" t="s">
        <v>4048</v>
      </c>
      <c r="I415" t="s">
        <v>26</v>
      </c>
      <c r="J415" t="s">
        <v>27</v>
      </c>
      <c r="K415" t="s">
        <v>95</v>
      </c>
      <c r="L415" t="s">
        <v>96</v>
      </c>
      <c r="M415">
        <v>98103</v>
      </c>
      <c r="N415" t="s">
        <v>44</v>
      </c>
      <c r="O415" t="s">
        <v>1098</v>
      </c>
      <c r="P415" t="s">
        <v>46</v>
      </c>
      <c r="Q415" t="s">
        <v>90</v>
      </c>
      <c r="R415" t="s">
        <v>1099</v>
      </c>
      <c r="S415">
        <v>37.94</v>
      </c>
      <c r="T415">
        <v>2</v>
      </c>
      <c r="U415">
        <v>0</v>
      </c>
      <c r="V415">
        <v>18.211199999999998</v>
      </c>
    </row>
    <row r="416" spans="1:22" x14ac:dyDescent="0.3">
      <c r="A416">
        <v>4195</v>
      </c>
      <c r="B416" t="s">
        <v>7300</v>
      </c>
      <c r="C416">
        <v>2012</v>
      </c>
      <c r="D416" s="8">
        <v>41078</v>
      </c>
      <c r="E416" s="8">
        <v>41082</v>
      </c>
      <c r="F416" t="s">
        <v>50</v>
      </c>
      <c r="G416" t="s">
        <v>6472</v>
      </c>
      <c r="H416" t="s">
        <v>6473</v>
      </c>
      <c r="I416" t="s">
        <v>26</v>
      </c>
      <c r="J416" t="s">
        <v>27</v>
      </c>
      <c r="K416" t="s">
        <v>947</v>
      </c>
      <c r="L416" t="s">
        <v>43</v>
      </c>
      <c r="M416">
        <v>92105</v>
      </c>
      <c r="N416" t="s">
        <v>44</v>
      </c>
      <c r="O416" t="s">
        <v>4226</v>
      </c>
      <c r="P416" t="s">
        <v>46</v>
      </c>
      <c r="Q416" t="s">
        <v>68</v>
      </c>
      <c r="R416" t="s">
        <v>4227</v>
      </c>
      <c r="S416">
        <v>51.98</v>
      </c>
      <c r="T416">
        <v>2</v>
      </c>
      <c r="U416">
        <v>0</v>
      </c>
      <c r="V416">
        <v>15.074199999999998</v>
      </c>
    </row>
    <row r="417" spans="1:22" x14ac:dyDescent="0.3">
      <c r="A417">
        <v>4179</v>
      </c>
      <c r="B417" t="s">
        <v>7276</v>
      </c>
      <c r="C417">
        <v>2013</v>
      </c>
      <c r="D417" s="8">
        <v>41442</v>
      </c>
      <c r="E417" s="8">
        <v>41444</v>
      </c>
      <c r="F417" t="s">
        <v>23</v>
      </c>
      <c r="G417" t="s">
        <v>1870</v>
      </c>
      <c r="H417" t="s">
        <v>1871</v>
      </c>
      <c r="I417" t="s">
        <v>26</v>
      </c>
      <c r="J417" t="s">
        <v>27</v>
      </c>
      <c r="K417" t="s">
        <v>42</v>
      </c>
      <c r="L417" t="s">
        <v>43</v>
      </c>
      <c r="M417">
        <v>90045</v>
      </c>
      <c r="N417" t="s">
        <v>44</v>
      </c>
      <c r="O417" t="s">
        <v>5239</v>
      </c>
      <c r="P417" t="s">
        <v>46</v>
      </c>
      <c r="Q417" t="s">
        <v>90</v>
      </c>
      <c r="R417" t="s">
        <v>5240</v>
      </c>
      <c r="S417">
        <v>46.349999999999994</v>
      </c>
      <c r="T417">
        <v>5</v>
      </c>
      <c r="U417">
        <v>0</v>
      </c>
      <c r="V417">
        <v>21.784499999999998</v>
      </c>
    </row>
    <row r="418" spans="1:22" x14ac:dyDescent="0.3">
      <c r="A418">
        <v>417</v>
      </c>
      <c r="B418" t="s">
        <v>1452</v>
      </c>
      <c r="C418">
        <v>2014</v>
      </c>
      <c r="D418" s="8">
        <v>41815</v>
      </c>
      <c r="E418" s="8">
        <v>41819</v>
      </c>
      <c r="F418" t="s">
        <v>50</v>
      </c>
      <c r="G418" t="s">
        <v>1453</v>
      </c>
      <c r="H418" t="s">
        <v>1454</v>
      </c>
      <c r="I418" t="s">
        <v>26</v>
      </c>
      <c r="J418" t="s">
        <v>27</v>
      </c>
      <c r="K418" t="s">
        <v>1455</v>
      </c>
      <c r="L418" t="s">
        <v>43</v>
      </c>
      <c r="M418">
        <v>92646</v>
      </c>
      <c r="N418" t="s">
        <v>44</v>
      </c>
      <c r="O418" t="s">
        <v>1456</v>
      </c>
      <c r="P418" t="s">
        <v>46</v>
      </c>
      <c r="Q418" t="s">
        <v>68</v>
      </c>
      <c r="R418" t="s">
        <v>1457</v>
      </c>
      <c r="S418">
        <v>95.92</v>
      </c>
      <c r="T418">
        <v>8</v>
      </c>
      <c r="U418">
        <v>0</v>
      </c>
      <c r="V418">
        <v>25.898399999999995</v>
      </c>
    </row>
    <row r="419" spans="1:22" x14ac:dyDescent="0.3">
      <c r="A419">
        <v>4142</v>
      </c>
      <c r="B419" t="s">
        <v>7245</v>
      </c>
      <c r="C419">
        <v>2013</v>
      </c>
      <c r="D419" s="8">
        <v>41439</v>
      </c>
      <c r="E419" s="8">
        <v>41443</v>
      </c>
      <c r="F419" t="s">
        <v>50</v>
      </c>
      <c r="G419" t="s">
        <v>1694</v>
      </c>
      <c r="H419" t="s">
        <v>1695</v>
      </c>
      <c r="I419" t="s">
        <v>26</v>
      </c>
      <c r="J419" t="s">
        <v>27</v>
      </c>
      <c r="K419" t="s">
        <v>7246</v>
      </c>
      <c r="L419" t="s">
        <v>4530</v>
      </c>
      <c r="M419">
        <v>67212</v>
      </c>
      <c r="N419" t="s">
        <v>105</v>
      </c>
      <c r="O419" t="s">
        <v>708</v>
      </c>
      <c r="P419" t="s">
        <v>46</v>
      </c>
      <c r="Q419" t="s">
        <v>47</v>
      </c>
      <c r="R419" t="s">
        <v>709</v>
      </c>
      <c r="S419">
        <v>18.899999999999999</v>
      </c>
      <c r="T419">
        <v>3</v>
      </c>
      <c r="U419">
        <v>0</v>
      </c>
      <c r="V419">
        <v>8.6939999999999991</v>
      </c>
    </row>
    <row r="420" spans="1:22" x14ac:dyDescent="0.3">
      <c r="A420">
        <v>4103</v>
      </c>
      <c r="B420" t="s">
        <v>7210</v>
      </c>
      <c r="C420">
        <v>2014</v>
      </c>
      <c r="D420" s="8">
        <v>41810</v>
      </c>
      <c r="E420" s="8">
        <v>41814</v>
      </c>
      <c r="F420" t="s">
        <v>50</v>
      </c>
      <c r="G420" t="s">
        <v>1974</v>
      </c>
      <c r="H420" t="s">
        <v>1975</v>
      </c>
      <c r="I420" t="s">
        <v>26</v>
      </c>
      <c r="J420" t="s">
        <v>27</v>
      </c>
      <c r="K420" t="s">
        <v>184</v>
      </c>
      <c r="L420" t="s">
        <v>104</v>
      </c>
      <c r="M420">
        <v>77095</v>
      </c>
      <c r="N420" t="s">
        <v>105</v>
      </c>
      <c r="O420" t="s">
        <v>5120</v>
      </c>
      <c r="P420" t="s">
        <v>46</v>
      </c>
      <c r="Q420" t="s">
        <v>90</v>
      </c>
      <c r="R420" t="s">
        <v>5121</v>
      </c>
      <c r="S420">
        <v>146.17600000000002</v>
      </c>
      <c r="T420">
        <v>8</v>
      </c>
      <c r="U420">
        <v>0.2</v>
      </c>
      <c r="V420">
        <v>47.50719999999999</v>
      </c>
    </row>
    <row r="421" spans="1:22" x14ac:dyDescent="0.3">
      <c r="A421">
        <v>4102</v>
      </c>
      <c r="B421" t="s">
        <v>7210</v>
      </c>
      <c r="C421">
        <v>2014</v>
      </c>
      <c r="D421" s="8">
        <v>41810</v>
      </c>
      <c r="E421" s="8">
        <v>41814</v>
      </c>
      <c r="F421" t="s">
        <v>50</v>
      </c>
      <c r="G421" t="s">
        <v>1974</v>
      </c>
      <c r="H421" t="s">
        <v>1975</v>
      </c>
      <c r="I421" t="s">
        <v>26</v>
      </c>
      <c r="J421" t="s">
        <v>27</v>
      </c>
      <c r="K421" t="s">
        <v>184</v>
      </c>
      <c r="L421" t="s">
        <v>104</v>
      </c>
      <c r="M421">
        <v>77095</v>
      </c>
      <c r="N421" t="s">
        <v>105</v>
      </c>
      <c r="O421" t="s">
        <v>4422</v>
      </c>
      <c r="P421" t="s">
        <v>46</v>
      </c>
      <c r="Q421" t="s">
        <v>78</v>
      </c>
      <c r="R421" t="s">
        <v>4423</v>
      </c>
      <c r="S421">
        <v>0.44399999999999995</v>
      </c>
      <c r="T421">
        <v>1</v>
      </c>
      <c r="U421">
        <v>0.8</v>
      </c>
      <c r="V421">
        <v>-1.1100000000000003</v>
      </c>
    </row>
    <row r="422" spans="1:22" x14ac:dyDescent="0.3">
      <c r="A422">
        <v>4101</v>
      </c>
      <c r="B422" t="s">
        <v>7210</v>
      </c>
      <c r="C422">
        <v>2014</v>
      </c>
      <c r="D422" s="8">
        <v>41810</v>
      </c>
      <c r="E422" s="8">
        <v>41814</v>
      </c>
      <c r="F422" t="s">
        <v>50</v>
      </c>
      <c r="G422" t="s">
        <v>1974</v>
      </c>
      <c r="H422" t="s">
        <v>1975</v>
      </c>
      <c r="I422" t="s">
        <v>26</v>
      </c>
      <c r="J422" t="s">
        <v>27</v>
      </c>
      <c r="K422" t="s">
        <v>184</v>
      </c>
      <c r="L422" t="s">
        <v>104</v>
      </c>
      <c r="M422">
        <v>77095</v>
      </c>
      <c r="N422" t="s">
        <v>105</v>
      </c>
      <c r="O422" t="s">
        <v>7211</v>
      </c>
      <c r="P422" t="s">
        <v>46</v>
      </c>
      <c r="Q422" t="s">
        <v>78</v>
      </c>
      <c r="R422" t="s">
        <v>7212</v>
      </c>
      <c r="S422">
        <v>2.2639999999999993</v>
      </c>
      <c r="T422">
        <v>1</v>
      </c>
      <c r="U422">
        <v>0.8</v>
      </c>
      <c r="V422">
        <v>-5.2072000000000012</v>
      </c>
    </row>
    <row r="423" spans="1:22" x14ac:dyDescent="0.3">
      <c r="A423">
        <v>422</v>
      </c>
      <c r="B423" t="s">
        <v>1472</v>
      </c>
      <c r="C423">
        <v>2011</v>
      </c>
      <c r="D423" s="8">
        <v>40716</v>
      </c>
      <c r="E423" s="8">
        <v>40719</v>
      </c>
      <c r="F423" t="s">
        <v>188</v>
      </c>
      <c r="G423" t="s">
        <v>332</v>
      </c>
      <c r="H423" t="s">
        <v>333</v>
      </c>
      <c r="I423" t="s">
        <v>26</v>
      </c>
      <c r="J423" t="s">
        <v>27</v>
      </c>
      <c r="K423" t="s">
        <v>1473</v>
      </c>
      <c r="L423" t="s">
        <v>457</v>
      </c>
      <c r="M423">
        <v>80027</v>
      </c>
      <c r="N423" t="s">
        <v>44</v>
      </c>
      <c r="O423" t="s">
        <v>1474</v>
      </c>
      <c r="P423" t="s">
        <v>71</v>
      </c>
      <c r="Q423" t="s">
        <v>161</v>
      </c>
      <c r="R423" t="s">
        <v>1475</v>
      </c>
      <c r="S423">
        <v>196.75200000000001</v>
      </c>
      <c r="T423">
        <v>6</v>
      </c>
      <c r="U423">
        <v>0.2</v>
      </c>
      <c r="V423">
        <v>56.566200000000009</v>
      </c>
    </row>
    <row r="424" spans="1:22" x14ac:dyDescent="0.3">
      <c r="A424">
        <v>4084</v>
      </c>
      <c r="B424" t="s">
        <v>7198</v>
      </c>
      <c r="C424">
        <v>2014</v>
      </c>
      <c r="D424" s="8">
        <v>41815</v>
      </c>
      <c r="E424" s="8">
        <v>41821</v>
      </c>
      <c r="F424" t="s">
        <v>50</v>
      </c>
      <c r="G424" t="s">
        <v>5734</v>
      </c>
      <c r="H424" t="s">
        <v>5735</v>
      </c>
      <c r="I424" t="s">
        <v>41</v>
      </c>
      <c r="J424" t="s">
        <v>27</v>
      </c>
      <c r="K424" t="s">
        <v>357</v>
      </c>
      <c r="L424" t="s">
        <v>211</v>
      </c>
      <c r="M424">
        <v>62521</v>
      </c>
      <c r="N424" t="s">
        <v>105</v>
      </c>
      <c r="O424" t="s">
        <v>6097</v>
      </c>
      <c r="P424" t="s">
        <v>46</v>
      </c>
      <c r="Q424" t="s">
        <v>90</v>
      </c>
      <c r="R424" t="s">
        <v>6098</v>
      </c>
      <c r="S424">
        <v>10.272000000000002</v>
      </c>
      <c r="T424">
        <v>3</v>
      </c>
      <c r="U424">
        <v>0.2</v>
      </c>
      <c r="V424">
        <v>3.2099999999999982</v>
      </c>
    </row>
    <row r="425" spans="1:22" x14ac:dyDescent="0.3">
      <c r="A425">
        <v>4083</v>
      </c>
      <c r="B425" t="s">
        <v>7198</v>
      </c>
      <c r="C425">
        <v>2014</v>
      </c>
      <c r="D425" s="8">
        <v>41815</v>
      </c>
      <c r="E425" s="8">
        <v>41821</v>
      </c>
      <c r="F425" t="s">
        <v>50</v>
      </c>
      <c r="G425" t="s">
        <v>5734</v>
      </c>
      <c r="H425" t="s">
        <v>5735</v>
      </c>
      <c r="I425" t="s">
        <v>41</v>
      </c>
      <c r="J425" t="s">
        <v>27</v>
      </c>
      <c r="K425" t="s">
        <v>357</v>
      </c>
      <c r="L425" t="s">
        <v>211</v>
      </c>
      <c r="M425">
        <v>62521</v>
      </c>
      <c r="N425" t="s">
        <v>105</v>
      </c>
      <c r="O425" t="s">
        <v>2209</v>
      </c>
      <c r="P425" t="s">
        <v>46</v>
      </c>
      <c r="Q425" t="s">
        <v>75</v>
      </c>
      <c r="R425" t="s">
        <v>2210</v>
      </c>
      <c r="S425">
        <v>182.99399999999997</v>
      </c>
      <c r="T425">
        <v>3</v>
      </c>
      <c r="U425">
        <v>0.8</v>
      </c>
      <c r="V425">
        <v>-320.23950000000013</v>
      </c>
    </row>
    <row r="426" spans="1:22" x14ac:dyDescent="0.3">
      <c r="A426">
        <v>4065</v>
      </c>
      <c r="B426" t="s">
        <v>7184</v>
      </c>
      <c r="C426">
        <v>2011</v>
      </c>
      <c r="D426" s="8">
        <v>40717</v>
      </c>
      <c r="E426" s="8">
        <v>40720</v>
      </c>
      <c r="F426" t="s">
        <v>188</v>
      </c>
      <c r="G426" t="s">
        <v>5978</v>
      </c>
      <c r="H426" t="s">
        <v>5979</v>
      </c>
      <c r="I426" t="s">
        <v>26</v>
      </c>
      <c r="J426" t="s">
        <v>27</v>
      </c>
      <c r="K426" t="s">
        <v>87</v>
      </c>
      <c r="L426" t="s">
        <v>88</v>
      </c>
      <c r="M426">
        <v>28027</v>
      </c>
      <c r="N426" t="s">
        <v>30</v>
      </c>
      <c r="O426" t="s">
        <v>6813</v>
      </c>
      <c r="P426" t="s">
        <v>46</v>
      </c>
      <c r="Q426" t="s">
        <v>578</v>
      </c>
      <c r="R426" t="s">
        <v>6814</v>
      </c>
      <c r="S426">
        <v>3.1040000000000001</v>
      </c>
      <c r="T426">
        <v>1</v>
      </c>
      <c r="U426">
        <v>0.2</v>
      </c>
      <c r="V426">
        <v>0.34919999999999951</v>
      </c>
    </row>
    <row r="427" spans="1:22" x14ac:dyDescent="0.3">
      <c r="A427">
        <v>4064</v>
      </c>
      <c r="B427" t="s">
        <v>7184</v>
      </c>
      <c r="C427">
        <v>2011</v>
      </c>
      <c r="D427" s="8">
        <v>40717</v>
      </c>
      <c r="E427" s="8">
        <v>40720</v>
      </c>
      <c r="F427" t="s">
        <v>188</v>
      </c>
      <c r="G427" t="s">
        <v>5978</v>
      </c>
      <c r="H427" t="s">
        <v>5979</v>
      </c>
      <c r="I427" t="s">
        <v>26</v>
      </c>
      <c r="J427" t="s">
        <v>27</v>
      </c>
      <c r="K427" t="s">
        <v>87</v>
      </c>
      <c r="L427" t="s">
        <v>88</v>
      </c>
      <c r="M427">
        <v>28027</v>
      </c>
      <c r="N427" t="s">
        <v>30</v>
      </c>
      <c r="O427" t="s">
        <v>7185</v>
      </c>
      <c r="P427" t="s">
        <v>46</v>
      </c>
      <c r="Q427" t="s">
        <v>68</v>
      </c>
      <c r="R427" t="s">
        <v>4224</v>
      </c>
      <c r="S427">
        <v>20.015999999999998</v>
      </c>
      <c r="T427">
        <v>9</v>
      </c>
      <c r="U427">
        <v>0.2</v>
      </c>
      <c r="V427">
        <v>1.7514000000000003</v>
      </c>
    </row>
    <row r="428" spans="1:22" x14ac:dyDescent="0.3">
      <c r="A428">
        <v>4051</v>
      </c>
      <c r="B428" t="s">
        <v>7175</v>
      </c>
      <c r="C428">
        <v>2014</v>
      </c>
      <c r="D428" s="8">
        <v>41815</v>
      </c>
      <c r="E428" s="8">
        <v>41817</v>
      </c>
      <c r="F428" t="s">
        <v>23</v>
      </c>
      <c r="G428" t="s">
        <v>5921</v>
      </c>
      <c r="H428" t="s">
        <v>5922</v>
      </c>
      <c r="I428" t="s">
        <v>26</v>
      </c>
      <c r="J428" t="s">
        <v>27</v>
      </c>
      <c r="K428" t="s">
        <v>266</v>
      </c>
      <c r="L428" t="s">
        <v>267</v>
      </c>
      <c r="M428">
        <v>10011</v>
      </c>
      <c r="N428" t="s">
        <v>148</v>
      </c>
      <c r="O428" t="s">
        <v>1084</v>
      </c>
      <c r="P428" t="s">
        <v>32</v>
      </c>
      <c r="Q428" t="s">
        <v>36</v>
      </c>
      <c r="R428" t="s">
        <v>1085</v>
      </c>
      <c r="S428">
        <v>172.76400000000001</v>
      </c>
      <c r="T428">
        <v>2</v>
      </c>
      <c r="U428">
        <v>0.1</v>
      </c>
      <c r="V428">
        <v>32.633200000000016</v>
      </c>
    </row>
    <row r="429" spans="1:22" x14ac:dyDescent="0.3">
      <c r="A429">
        <v>4050</v>
      </c>
      <c r="B429" t="s">
        <v>7175</v>
      </c>
      <c r="C429">
        <v>2014</v>
      </c>
      <c r="D429" s="8">
        <v>41815</v>
      </c>
      <c r="E429" s="8">
        <v>41817</v>
      </c>
      <c r="F429" t="s">
        <v>23</v>
      </c>
      <c r="G429" t="s">
        <v>5921</v>
      </c>
      <c r="H429" t="s">
        <v>5922</v>
      </c>
      <c r="I429" t="s">
        <v>26</v>
      </c>
      <c r="J429" t="s">
        <v>27</v>
      </c>
      <c r="K429" t="s">
        <v>266</v>
      </c>
      <c r="L429" t="s">
        <v>267</v>
      </c>
      <c r="M429">
        <v>10011</v>
      </c>
      <c r="N429" t="s">
        <v>148</v>
      </c>
      <c r="O429" t="s">
        <v>2878</v>
      </c>
      <c r="P429" t="s">
        <v>32</v>
      </c>
      <c r="Q429" t="s">
        <v>65</v>
      </c>
      <c r="R429" t="s">
        <v>2879</v>
      </c>
      <c r="S429">
        <v>276.69</v>
      </c>
      <c r="T429">
        <v>3</v>
      </c>
      <c r="U429">
        <v>0</v>
      </c>
      <c r="V429">
        <v>49.804199999999994</v>
      </c>
    </row>
    <row r="430" spans="1:22" x14ac:dyDescent="0.3">
      <c r="A430">
        <v>4045</v>
      </c>
      <c r="B430" t="s">
        <v>7171</v>
      </c>
      <c r="C430">
        <v>2012</v>
      </c>
      <c r="D430" s="8">
        <v>41085</v>
      </c>
      <c r="E430" s="8">
        <v>41090</v>
      </c>
      <c r="F430" t="s">
        <v>50</v>
      </c>
      <c r="G430" t="s">
        <v>4536</v>
      </c>
      <c r="H430" t="s">
        <v>4537</v>
      </c>
      <c r="I430" t="s">
        <v>26</v>
      </c>
      <c r="J430" t="s">
        <v>27</v>
      </c>
      <c r="K430" t="s">
        <v>127</v>
      </c>
      <c r="L430" t="s">
        <v>43</v>
      </c>
      <c r="M430">
        <v>94110</v>
      </c>
      <c r="N430" t="s">
        <v>44</v>
      </c>
      <c r="O430" t="s">
        <v>1994</v>
      </c>
      <c r="P430" t="s">
        <v>32</v>
      </c>
      <c r="Q430" t="s">
        <v>65</v>
      </c>
      <c r="R430" t="s">
        <v>1995</v>
      </c>
      <c r="S430">
        <v>204.85</v>
      </c>
      <c r="T430">
        <v>5</v>
      </c>
      <c r="U430">
        <v>0</v>
      </c>
      <c r="V430">
        <v>57.358000000000011</v>
      </c>
    </row>
    <row r="431" spans="1:22" x14ac:dyDescent="0.3">
      <c r="A431">
        <v>4023</v>
      </c>
      <c r="B431" t="s">
        <v>7157</v>
      </c>
      <c r="C431">
        <v>2011</v>
      </c>
      <c r="D431" s="8">
        <v>40716</v>
      </c>
      <c r="E431" s="8">
        <v>40721</v>
      </c>
      <c r="F431" t="s">
        <v>50</v>
      </c>
      <c r="G431" t="s">
        <v>7158</v>
      </c>
      <c r="H431" t="s">
        <v>7159</v>
      </c>
      <c r="I431" t="s">
        <v>26</v>
      </c>
      <c r="J431" t="s">
        <v>27</v>
      </c>
      <c r="K431" t="s">
        <v>2252</v>
      </c>
      <c r="L431" t="s">
        <v>147</v>
      </c>
      <c r="M431">
        <v>19013</v>
      </c>
      <c r="N431" t="s">
        <v>148</v>
      </c>
      <c r="O431" t="s">
        <v>35</v>
      </c>
      <c r="P431" t="s">
        <v>32</v>
      </c>
      <c r="Q431" t="s">
        <v>36</v>
      </c>
      <c r="R431" t="s">
        <v>37</v>
      </c>
      <c r="S431">
        <v>853.92999999999984</v>
      </c>
      <c r="T431">
        <v>5</v>
      </c>
      <c r="U431">
        <v>0.3</v>
      </c>
      <c r="V431">
        <v>0</v>
      </c>
    </row>
    <row r="432" spans="1:22" x14ac:dyDescent="0.3">
      <c r="A432">
        <v>4022</v>
      </c>
      <c r="B432" t="s">
        <v>7157</v>
      </c>
      <c r="C432">
        <v>2011</v>
      </c>
      <c r="D432" s="8">
        <v>40716</v>
      </c>
      <c r="E432" s="8">
        <v>40721</v>
      </c>
      <c r="F432" t="s">
        <v>50</v>
      </c>
      <c r="G432" t="s">
        <v>7158</v>
      </c>
      <c r="H432" t="s">
        <v>7159</v>
      </c>
      <c r="I432" t="s">
        <v>26</v>
      </c>
      <c r="J432" t="s">
        <v>27</v>
      </c>
      <c r="K432" t="s">
        <v>2252</v>
      </c>
      <c r="L432" t="s">
        <v>147</v>
      </c>
      <c r="M432">
        <v>19013</v>
      </c>
      <c r="N432" t="s">
        <v>148</v>
      </c>
      <c r="O432" t="s">
        <v>212</v>
      </c>
      <c r="P432" t="s">
        <v>71</v>
      </c>
      <c r="Q432" t="s">
        <v>72</v>
      </c>
      <c r="R432" t="s">
        <v>213</v>
      </c>
      <c r="S432">
        <v>82.782000000000011</v>
      </c>
      <c r="T432">
        <v>3</v>
      </c>
      <c r="U432">
        <v>0.4</v>
      </c>
      <c r="V432">
        <v>-15.176700000000004</v>
      </c>
    </row>
    <row r="433" spans="1:22" x14ac:dyDescent="0.3">
      <c r="A433">
        <v>4021</v>
      </c>
      <c r="B433" t="s">
        <v>7157</v>
      </c>
      <c r="C433">
        <v>2011</v>
      </c>
      <c r="D433" s="8">
        <v>40716</v>
      </c>
      <c r="E433" s="8">
        <v>40721</v>
      </c>
      <c r="F433" t="s">
        <v>50</v>
      </c>
      <c r="G433" t="s">
        <v>7158</v>
      </c>
      <c r="H433" t="s">
        <v>7159</v>
      </c>
      <c r="I433" t="s">
        <v>26</v>
      </c>
      <c r="J433" t="s">
        <v>27</v>
      </c>
      <c r="K433" t="s">
        <v>2252</v>
      </c>
      <c r="L433" t="s">
        <v>147</v>
      </c>
      <c r="M433">
        <v>19013</v>
      </c>
      <c r="N433" t="s">
        <v>148</v>
      </c>
      <c r="O433" t="s">
        <v>716</v>
      </c>
      <c r="P433" t="s">
        <v>32</v>
      </c>
      <c r="Q433" t="s">
        <v>36</v>
      </c>
      <c r="R433" t="s">
        <v>717</v>
      </c>
      <c r="S433">
        <v>170.05799999999999</v>
      </c>
      <c r="T433">
        <v>3</v>
      </c>
      <c r="U433">
        <v>0.3</v>
      </c>
      <c r="V433">
        <v>-4.858799999999988</v>
      </c>
    </row>
    <row r="434" spans="1:22" x14ac:dyDescent="0.3">
      <c r="A434">
        <v>3970</v>
      </c>
      <c r="B434" t="s">
        <v>7102</v>
      </c>
      <c r="C434">
        <v>2012</v>
      </c>
      <c r="D434" s="8">
        <v>41061</v>
      </c>
      <c r="E434" s="8">
        <v>41065</v>
      </c>
      <c r="F434" t="s">
        <v>50</v>
      </c>
      <c r="G434" t="s">
        <v>6982</v>
      </c>
      <c r="H434" t="s">
        <v>6983</v>
      </c>
      <c r="I434" t="s">
        <v>41</v>
      </c>
      <c r="J434" t="s">
        <v>27</v>
      </c>
      <c r="K434" t="s">
        <v>678</v>
      </c>
      <c r="L434" t="s">
        <v>104</v>
      </c>
      <c r="M434">
        <v>78207</v>
      </c>
      <c r="N434" t="s">
        <v>105</v>
      </c>
      <c r="O434" t="s">
        <v>7103</v>
      </c>
      <c r="P434" t="s">
        <v>46</v>
      </c>
      <c r="Q434" t="s">
        <v>90</v>
      </c>
      <c r="R434" t="s">
        <v>7104</v>
      </c>
      <c r="S434">
        <v>42.24</v>
      </c>
      <c r="T434">
        <v>10</v>
      </c>
      <c r="U434">
        <v>0.2</v>
      </c>
      <c r="V434">
        <v>13.199999999999998</v>
      </c>
    </row>
    <row r="435" spans="1:22" x14ac:dyDescent="0.3">
      <c r="A435">
        <v>434</v>
      </c>
      <c r="B435" t="s">
        <v>1515</v>
      </c>
      <c r="C435">
        <v>2013</v>
      </c>
      <c r="D435" s="8">
        <v>41432</v>
      </c>
      <c r="E435" s="8">
        <v>41433</v>
      </c>
      <c r="F435" t="s">
        <v>188</v>
      </c>
      <c r="G435" t="s">
        <v>643</v>
      </c>
      <c r="H435" t="s">
        <v>644</v>
      </c>
      <c r="I435" t="s">
        <v>26</v>
      </c>
      <c r="J435" t="s">
        <v>27</v>
      </c>
      <c r="K435" t="s">
        <v>1244</v>
      </c>
      <c r="L435" t="s">
        <v>1245</v>
      </c>
      <c r="M435">
        <v>1852</v>
      </c>
      <c r="N435" t="s">
        <v>148</v>
      </c>
      <c r="O435" t="s">
        <v>1516</v>
      </c>
      <c r="P435" t="s">
        <v>46</v>
      </c>
      <c r="Q435" t="s">
        <v>59</v>
      </c>
      <c r="R435" t="s">
        <v>1517</v>
      </c>
      <c r="S435">
        <v>714.30000000000007</v>
      </c>
      <c r="T435">
        <v>5</v>
      </c>
      <c r="U435">
        <v>0</v>
      </c>
      <c r="V435">
        <v>207.14699999999993</v>
      </c>
    </row>
    <row r="436" spans="1:22" x14ac:dyDescent="0.3">
      <c r="A436">
        <v>3969</v>
      </c>
      <c r="B436" t="s">
        <v>7102</v>
      </c>
      <c r="C436">
        <v>2012</v>
      </c>
      <c r="D436" s="8">
        <v>41061</v>
      </c>
      <c r="E436" s="8">
        <v>41065</v>
      </c>
      <c r="F436" t="s">
        <v>50</v>
      </c>
      <c r="G436" t="s">
        <v>6982</v>
      </c>
      <c r="H436" t="s">
        <v>6983</v>
      </c>
      <c r="I436" t="s">
        <v>41</v>
      </c>
      <c r="J436" t="s">
        <v>27</v>
      </c>
      <c r="K436" t="s">
        <v>678</v>
      </c>
      <c r="L436" t="s">
        <v>104</v>
      </c>
      <c r="M436">
        <v>78207</v>
      </c>
      <c r="N436" t="s">
        <v>105</v>
      </c>
      <c r="O436" t="s">
        <v>748</v>
      </c>
      <c r="P436" t="s">
        <v>46</v>
      </c>
      <c r="Q436" t="s">
        <v>75</v>
      </c>
      <c r="R436" t="s">
        <v>749</v>
      </c>
      <c r="S436">
        <v>5.7279999999999989</v>
      </c>
      <c r="T436">
        <v>8</v>
      </c>
      <c r="U436">
        <v>0.8</v>
      </c>
      <c r="V436">
        <v>-9.1648000000000032</v>
      </c>
    </row>
    <row r="437" spans="1:22" x14ac:dyDescent="0.3">
      <c r="A437">
        <v>3957</v>
      </c>
      <c r="B437" t="s">
        <v>7090</v>
      </c>
      <c r="C437">
        <v>2013</v>
      </c>
      <c r="D437" s="8">
        <v>41452</v>
      </c>
      <c r="E437" s="8">
        <v>41459</v>
      </c>
      <c r="F437" t="s">
        <v>50</v>
      </c>
      <c r="G437" t="s">
        <v>364</v>
      </c>
      <c r="H437" t="s">
        <v>365</v>
      </c>
      <c r="I437" t="s">
        <v>26</v>
      </c>
      <c r="J437" t="s">
        <v>27</v>
      </c>
      <c r="K437" t="s">
        <v>127</v>
      </c>
      <c r="L437" t="s">
        <v>43</v>
      </c>
      <c r="M437">
        <v>94109</v>
      </c>
      <c r="N437" t="s">
        <v>44</v>
      </c>
      <c r="O437" t="s">
        <v>5061</v>
      </c>
      <c r="P437" t="s">
        <v>32</v>
      </c>
      <c r="Q437" t="s">
        <v>65</v>
      </c>
      <c r="R437" t="s">
        <v>5062</v>
      </c>
      <c r="S437">
        <v>22.14</v>
      </c>
      <c r="T437">
        <v>3</v>
      </c>
      <c r="U437">
        <v>0</v>
      </c>
      <c r="V437">
        <v>6.4205999999999976</v>
      </c>
    </row>
    <row r="438" spans="1:22" x14ac:dyDescent="0.3">
      <c r="A438">
        <v>437</v>
      </c>
      <c r="B438" t="s">
        <v>1526</v>
      </c>
      <c r="C438">
        <v>2013</v>
      </c>
      <c r="D438" s="8">
        <v>41438</v>
      </c>
      <c r="E438" s="8">
        <v>41440</v>
      </c>
      <c r="F438" t="s">
        <v>23</v>
      </c>
      <c r="G438" t="s">
        <v>1527</v>
      </c>
      <c r="H438" t="s">
        <v>1528</v>
      </c>
      <c r="I438" t="s">
        <v>102</v>
      </c>
      <c r="J438" t="s">
        <v>27</v>
      </c>
      <c r="K438" t="s">
        <v>303</v>
      </c>
      <c r="L438" t="s">
        <v>211</v>
      </c>
      <c r="M438">
        <v>60623</v>
      </c>
      <c r="N438" t="s">
        <v>105</v>
      </c>
      <c r="O438" t="s">
        <v>1529</v>
      </c>
      <c r="P438" t="s">
        <v>71</v>
      </c>
      <c r="Q438" t="s">
        <v>682</v>
      </c>
      <c r="R438" t="s">
        <v>1530</v>
      </c>
      <c r="S438">
        <v>1007.979</v>
      </c>
      <c r="T438">
        <v>3</v>
      </c>
      <c r="U438">
        <v>0.3</v>
      </c>
      <c r="V438">
        <v>43.199100000000044</v>
      </c>
    </row>
    <row r="439" spans="1:22" x14ac:dyDescent="0.3">
      <c r="A439">
        <v>438</v>
      </c>
      <c r="B439" t="s">
        <v>1526</v>
      </c>
      <c r="C439">
        <v>2013</v>
      </c>
      <c r="D439" s="8">
        <v>41438</v>
      </c>
      <c r="E439" s="8">
        <v>41440</v>
      </c>
      <c r="F439" t="s">
        <v>23</v>
      </c>
      <c r="G439" t="s">
        <v>1527</v>
      </c>
      <c r="H439" t="s">
        <v>1528</v>
      </c>
      <c r="I439" t="s">
        <v>102</v>
      </c>
      <c r="J439" t="s">
        <v>27</v>
      </c>
      <c r="K439" t="s">
        <v>303</v>
      </c>
      <c r="L439" t="s">
        <v>211</v>
      </c>
      <c r="M439">
        <v>60623</v>
      </c>
      <c r="N439" t="s">
        <v>105</v>
      </c>
      <c r="O439" t="s">
        <v>1251</v>
      </c>
      <c r="P439" t="s">
        <v>46</v>
      </c>
      <c r="Q439" t="s">
        <v>90</v>
      </c>
      <c r="R439" t="s">
        <v>1442</v>
      </c>
      <c r="S439">
        <v>313.488</v>
      </c>
      <c r="T439">
        <v>7</v>
      </c>
      <c r="U439">
        <v>0.2</v>
      </c>
      <c r="V439">
        <v>113.63939999999998</v>
      </c>
    </row>
    <row r="440" spans="1:22" x14ac:dyDescent="0.3">
      <c r="A440">
        <v>3944</v>
      </c>
      <c r="B440" t="s">
        <v>7078</v>
      </c>
      <c r="C440">
        <v>2013</v>
      </c>
      <c r="D440" s="8">
        <v>41449</v>
      </c>
      <c r="E440" s="8">
        <v>41456</v>
      </c>
      <c r="F440" t="s">
        <v>50</v>
      </c>
      <c r="G440" t="s">
        <v>7079</v>
      </c>
      <c r="H440" t="s">
        <v>7080</v>
      </c>
      <c r="I440" t="s">
        <v>26</v>
      </c>
      <c r="J440" t="s">
        <v>27</v>
      </c>
      <c r="K440" t="s">
        <v>3452</v>
      </c>
      <c r="L440" t="s">
        <v>267</v>
      </c>
      <c r="M440">
        <v>14215</v>
      </c>
      <c r="N440" t="s">
        <v>148</v>
      </c>
      <c r="O440" t="s">
        <v>5894</v>
      </c>
      <c r="P440" t="s">
        <v>46</v>
      </c>
      <c r="Q440" t="s">
        <v>578</v>
      </c>
      <c r="R440" t="s">
        <v>5895</v>
      </c>
      <c r="S440">
        <v>835.17000000000007</v>
      </c>
      <c r="T440">
        <v>7</v>
      </c>
      <c r="U440">
        <v>0</v>
      </c>
      <c r="V440">
        <v>16.703400000000016</v>
      </c>
    </row>
    <row r="441" spans="1:22" x14ac:dyDescent="0.3">
      <c r="A441">
        <v>3939</v>
      </c>
      <c r="B441" t="s">
        <v>7072</v>
      </c>
      <c r="C441">
        <v>2012</v>
      </c>
      <c r="D441" s="8">
        <v>41076</v>
      </c>
      <c r="E441" s="8">
        <v>41080</v>
      </c>
      <c r="F441" t="s">
        <v>50</v>
      </c>
      <c r="G441" t="s">
        <v>6971</v>
      </c>
      <c r="H441" t="s">
        <v>6972</v>
      </c>
      <c r="I441" t="s">
        <v>26</v>
      </c>
      <c r="J441" t="s">
        <v>27</v>
      </c>
      <c r="K441" t="s">
        <v>758</v>
      </c>
      <c r="L441" t="s">
        <v>104</v>
      </c>
      <c r="M441">
        <v>75051</v>
      </c>
      <c r="N441" t="s">
        <v>105</v>
      </c>
      <c r="O441" t="s">
        <v>3495</v>
      </c>
      <c r="P441" t="s">
        <v>32</v>
      </c>
      <c r="Q441" t="s">
        <v>36</v>
      </c>
      <c r="R441" t="s">
        <v>3496</v>
      </c>
      <c r="S441">
        <v>197.37199999999999</v>
      </c>
      <c r="T441">
        <v>2</v>
      </c>
      <c r="U441">
        <v>0.3</v>
      </c>
      <c r="V441">
        <v>-25.376400000000018</v>
      </c>
    </row>
    <row r="442" spans="1:22" x14ac:dyDescent="0.3">
      <c r="A442">
        <v>3938</v>
      </c>
      <c r="B442" t="s">
        <v>7072</v>
      </c>
      <c r="C442">
        <v>2012</v>
      </c>
      <c r="D442" s="8">
        <v>41076</v>
      </c>
      <c r="E442" s="8">
        <v>41080</v>
      </c>
      <c r="F442" t="s">
        <v>50</v>
      </c>
      <c r="G442" t="s">
        <v>6971</v>
      </c>
      <c r="H442" t="s">
        <v>6972</v>
      </c>
      <c r="I442" t="s">
        <v>26</v>
      </c>
      <c r="J442" t="s">
        <v>27</v>
      </c>
      <c r="K442" t="s">
        <v>758</v>
      </c>
      <c r="L442" t="s">
        <v>104</v>
      </c>
      <c r="M442">
        <v>75051</v>
      </c>
      <c r="N442" t="s">
        <v>105</v>
      </c>
      <c r="O442" t="s">
        <v>2943</v>
      </c>
      <c r="P442" t="s">
        <v>46</v>
      </c>
      <c r="Q442" t="s">
        <v>90</v>
      </c>
      <c r="R442" t="s">
        <v>2944</v>
      </c>
      <c r="S442">
        <v>27.216000000000001</v>
      </c>
      <c r="T442">
        <v>3</v>
      </c>
      <c r="U442">
        <v>0.2</v>
      </c>
      <c r="V442">
        <v>9.8657999999999983</v>
      </c>
    </row>
    <row r="443" spans="1:22" x14ac:dyDescent="0.3">
      <c r="A443">
        <v>3937</v>
      </c>
      <c r="B443" t="s">
        <v>7072</v>
      </c>
      <c r="C443">
        <v>2012</v>
      </c>
      <c r="D443" s="8">
        <v>41076</v>
      </c>
      <c r="E443" s="8">
        <v>41080</v>
      </c>
      <c r="F443" t="s">
        <v>50</v>
      </c>
      <c r="G443" t="s">
        <v>6971</v>
      </c>
      <c r="H443" t="s">
        <v>6972</v>
      </c>
      <c r="I443" t="s">
        <v>26</v>
      </c>
      <c r="J443" t="s">
        <v>27</v>
      </c>
      <c r="K443" t="s">
        <v>758</v>
      </c>
      <c r="L443" t="s">
        <v>104</v>
      </c>
      <c r="M443">
        <v>75051</v>
      </c>
      <c r="N443" t="s">
        <v>105</v>
      </c>
      <c r="O443" t="s">
        <v>7073</v>
      </c>
      <c r="P443" t="s">
        <v>46</v>
      </c>
      <c r="Q443" t="s">
        <v>173</v>
      </c>
      <c r="R443" t="s">
        <v>186</v>
      </c>
      <c r="S443">
        <v>28.752000000000002</v>
      </c>
      <c r="T443">
        <v>3</v>
      </c>
      <c r="U443">
        <v>0.2</v>
      </c>
      <c r="V443">
        <v>9.3443999999999985</v>
      </c>
    </row>
    <row r="444" spans="1:22" x14ac:dyDescent="0.3">
      <c r="A444">
        <v>3922</v>
      </c>
      <c r="B444" t="s">
        <v>7062</v>
      </c>
      <c r="C444">
        <v>2013</v>
      </c>
      <c r="D444" s="8">
        <v>41454</v>
      </c>
      <c r="E444" s="8">
        <v>41458</v>
      </c>
      <c r="F444" t="s">
        <v>23</v>
      </c>
      <c r="G444" t="s">
        <v>2384</v>
      </c>
      <c r="H444" t="s">
        <v>2385</v>
      </c>
      <c r="I444" t="s">
        <v>26</v>
      </c>
      <c r="J444" t="s">
        <v>27</v>
      </c>
      <c r="K444" t="s">
        <v>303</v>
      </c>
      <c r="L444" t="s">
        <v>211</v>
      </c>
      <c r="M444">
        <v>60610</v>
      </c>
      <c r="N444" t="s">
        <v>105</v>
      </c>
      <c r="O444" t="s">
        <v>6382</v>
      </c>
      <c r="P444" t="s">
        <v>71</v>
      </c>
      <c r="Q444" t="s">
        <v>72</v>
      </c>
      <c r="R444" t="s">
        <v>6383</v>
      </c>
      <c r="S444">
        <v>359.97600000000006</v>
      </c>
      <c r="T444">
        <v>3</v>
      </c>
      <c r="U444">
        <v>0.2</v>
      </c>
      <c r="V444">
        <v>35.997600000000006</v>
      </c>
    </row>
    <row r="445" spans="1:22" x14ac:dyDescent="0.3">
      <c r="A445">
        <v>3912</v>
      </c>
      <c r="B445" t="s">
        <v>7054</v>
      </c>
      <c r="C445">
        <v>2014</v>
      </c>
      <c r="D445" s="8">
        <v>41796</v>
      </c>
      <c r="E445" s="8">
        <v>41797</v>
      </c>
      <c r="F445" t="s">
        <v>188</v>
      </c>
      <c r="G445" t="s">
        <v>3827</v>
      </c>
      <c r="H445" t="s">
        <v>3828</v>
      </c>
      <c r="I445" t="s">
        <v>26</v>
      </c>
      <c r="J445" t="s">
        <v>27</v>
      </c>
      <c r="K445" t="s">
        <v>6430</v>
      </c>
      <c r="L445" t="s">
        <v>104</v>
      </c>
      <c r="M445">
        <v>77581</v>
      </c>
      <c r="N445" t="s">
        <v>105</v>
      </c>
      <c r="O445" t="s">
        <v>7055</v>
      </c>
      <c r="P445" t="s">
        <v>71</v>
      </c>
      <c r="Q445" t="s">
        <v>72</v>
      </c>
      <c r="R445" t="s">
        <v>7056</v>
      </c>
      <c r="S445">
        <v>470.37600000000009</v>
      </c>
      <c r="T445">
        <v>3</v>
      </c>
      <c r="U445">
        <v>0.2</v>
      </c>
      <c r="V445">
        <v>52.917299999999955</v>
      </c>
    </row>
    <row r="446" spans="1:22" x14ac:dyDescent="0.3">
      <c r="A446">
        <v>3890</v>
      </c>
      <c r="B446" t="s">
        <v>7031</v>
      </c>
      <c r="C446">
        <v>2011</v>
      </c>
      <c r="D446" s="8">
        <v>40696</v>
      </c>
      <c r="E446" s="8">
        <v>40700</v>
      </c>
      <c r="F446" t="s">
        <v>50</v>
      </c>
      <c r="G446" t="s">
        <v>5810</v>
      </c>
      <c r="H446" t="s">
        <v>5811</v>
      </c>
      <c r="I446" t="s">
        <v>26</v>
      </c>
      <c r="J446" t="s">
        <v>27</v>
      </c>
      <c r="K446" t="s">
        <v>3261</v>
      </c>
      <c r="L446" t="s">
        <v>1272</v>
      </c>
      <c r="M446">
        <v>30076</v>
      </c>
      <c r="N446" t="s">
        <v>30</v>
      </c>
      <c r="O446" t="s">
        <v>2011</v>
      </c>
      <c r="P446" t="s">
        <v>46</v>
      </c>
      <c r="Q446" t="s">
        <v>59</v>
      </c>
      <c r="R446" t="s">
        <v>2012</v>
      </c>
      <c r="S446">
        <v>356.94</v>
      </c>
      <c r="T446">
        <v>2</v>
      </c>
      <c r="U446">
        <v>0</v>
      </c>
      <c r="V446">
        <v>107.08199999999997</v>
      </c>
    </row>
    <row r="447" spans="1:22" x14ac:dyDescent="0.3">
      <c r="A447">
        <v>3889</v>
      </c>
      <c r="B447" t="s">
        <v>7031</v>
      </c>
      <c r="C447">
        <v>2011</v>
      </c>
      <c r="D447" s="8">
        <v>40696</v>
      </c>
      <c r="E447" s="8">
        <v>40700</v>
      </c>
      <c r="F447" t="s">
        <v>50</v>
      </c>
      <c r="G447" t="s">
        <v>5810</v>
      </c>
      <c r="H447" t="s">
        <v>5811</v>
      </c>
      <c r="I447" t="s">
        <v>26</v>
      </c>
      <c r="J447" t="s">
        <v>27</v>
      </c>
      <c r="K447" t="s">
        <v>3261</v>
      </c>
      <c r="L447" t="s">
        <v>1272</v>
      </c>
      <c r="M447">
        <v>30076</v>
      </c>
      <c r="N447" t="s">
        <v>30</v>
      </c>
      <c r="O447" t="s">
        <v>2004</v>
      </c>
      <c r="P447" t="s">
        <v>71</v>
      </c>
      <c r="Q447" t="s">
        <v>72</v>
      </c>
      <c r="R447" t="s">
        <v>2005</v>
      </c>
      <c r="S447">
        <v>239.96999999999997</v>
      </c>
      <c r="T447">
        <v>3</v>
      </c>
      <c r="U447">
        <v>0</v>
      </c>
      <c r="V447">
        <v>67.191599999999994</v>
      </c>
    </row>
    <row r="448" spans="1:22" x14ac:dyDescent="0.3">
      <c r="A448">
        <v>3888</v>
      </c>
      <c r="B448" t="s">
        <v>7031</v>
      </c>
      <c r="C448">
        <v>2011</v>
      </c>
      <c r="D448" s="8">
        <v>40696</v>
      </c>
      <c r="E448" s="8">
        <v>40700</v>
      </c>
      <c r="F448" t="s">
        <v>50</v>
      </c>
      <c r="G448" t="s">
        <v>5810</v>
      </c>
      <c r="H448" t="s">
        <v>5811</v>
      </c>
      <c r="I448" t="s">
        <v>26</v>
      </c>
      <c r="J448" t="s">
        <v>27</v>
      </c>
      <c r="K448" t="s">
        <v>3261</v>
      </c>
      <c r="L448" t="s">
        <v>1272</v>
      </c>
      <c r="M448">
        <v>30076</v>
      </c>
      <c r="N448" t="s">
        <v>30</v>
      </c>
      <c r="O448" t="s">
        <v>5048</v>
      </c>
      <c r="P448" t="s">
        <v>46</v>
      </c>
      <c r="Q448" t="s">
        <v>68</v>
      </c>
      <c r="R448" t="s">
        <v>5049</v>
      </c>
      <c r="S448">
        <v>8.56</v>
      </c>
      <c r="T448">
        <v>2</v>
      </c>
      <c r="U448">
        <v>0</v>
      </c>
      <c r="V448">
        <v>2.6536</v>
      </c>
    </row>
    <row r="449" spans="1:22" x14ac:dyDescent="0.3">
      <c r="A449">
        <v>3884</v>
      </c>
      <c r="B449" t="s">
        <v>7023</v>
      </c>
      <c r="C449">
        <v>2012</v>
      </c>
      <c r="D449" s="8">
        <v>41075</v>
      </c>
      <c r="E449" s="8">
        <v>41080</v>
      </c>
      <c r="F449" t="s">
        <v>50</v>
      </c>
      <c r="G449" t="s">
        <v>7024</v>
      </c>
      <c r="H449" t="s">
        <v>7025</v>
      </c>
      <c r="I449" t="s">
        <v>26</v>
      </c>
      <c r="J449" t="s">
        <v>27</v>
      </c>
      <c r="K449" t="s">
        <v>309</v>
      </c>
      <c r="L449" t="s">
        <v>310</v>
      </c>
      <c r="M449">
        <v>85234</v>
      </c>
      <c r="N449" t="s">
        <v>44</v>
      </c>
      <c r="O449" t="s">
        <v>7026</v>
      </c>
      <c r="P449" t="s">
        <v>32</v>
      </c>
      <c r="Q449" t="s">
        <v>65</v>
      </c>
      <c r="R449" t="s">
        <v>7027</v>
      </c>
      <c r="S449">
        <v>40.256</v>
      </c>
      <c r="T449">
        <v>4</v>
      </c>
      <c r="U449">
        <v>0.2</v>
      </c>
      <c r="V449">
        <v>11.070400000000003</v>
      </c>
    </row>
    <row r="450" spans="1:22" x14ac:dyDescent="0.3">
      <c r="A450">
        <v>3883</v>
      </c>
      <c r="B450" t="s">
        <v>7023</v>
      </c>
      <c r="C450">
        <v>2012</v>
      </c>
      <c r="D450" s="8">
        <v>41075</v>
      </c>
      <c r="E450" s="8">
        <v>41080</v>
      </c>
      <c r="F450" t="s">
        <v>50</v>
      </c>
      <c r="G450" t="s">
        <v>7024</v>
      </c>
      <c r="H450" t="s">
        <v>7025</v>
      </c>
      <c r="I450" t="s">
        <v>26</v>
      </c>
      <c r="J450" t="s">
        <v>27</v>
      </c>
      <c r="K450" t="s">
        <v>309</v>
      </c>
      <c r="L450" t="s">
        <v>310</v>
      </c>
      <c r="M450">
        <v>85234</v>
      </c>
      <c r="N450" t="s">
        <v>44</v>
      </c>
      <c r="O450" t="s">
        <v>7015</v>
      </c>
      <c r="P450" t="s">
        <v>32</v>
      </c>
      <c r="Q450" t="s">
        <v>65</v>
      </c>
      <c r="R450" t="s">
        <v>7016</v>
      </c>
      <c r="S450">
        <v>364.70400000000006</v>
      </c>
      <c r="T450">
        <v>6</v>
      </c>
      <c r="U450">
        <v>0.2</v>
      </c>
      <c r="V450">
        <v>-36.470400000000041</v>
      </c>
    </row>
    <row r="451" spans="1:22" x14ac:dyDescent="0.3">
      <c r="A451">
        <v>3882</v>
      </c>
      <c r="B451" t="s">
        <v>7023</v>
      </c>
      <c r="C451">
        <v>2012</v>
      </c>
      <c r="D451" s="8">
        <v>41075</v>
      </c>
      <c r="E451" s="8">
        <v>41080</v>
      </c>
      <c r="F451" t="s">
        <v>50</v>
      </c>
      <c r="G451" t="s">
        <v>7024</v>
      </c>
      <c r="H451" t="s">
        <v>7025</v>
      </c>
      <c r="I451" t="s">
        <v>26</v>
      </c>
      <c r="J451" t="s">
        <v>27</v>
      </c>
      <c r="K451" t="s">
        <v>309</v>
      </c>
      <c r="L451" t="s">
        <v>310</v>
      </c>
      <c r="M451">
        <v>85234</v>
      </c>
      <c r="N451" t="s">
        <v>44</v>
      </c>
      <c r="O451" t="s">
        <v>960</v>
      </c>
      <c r="P451" t="s">
        <v>46</v>
      </c>
      <c r="Q451" t="s">
        <v>59</v>
      </c>
      <c r="R451" t="s">
        <v>961</v>
      </c>
      <c r="S451">
        <v>82.367999999999995</v>
      </c>
      <c r="T451">
        <v>2</v>
      </c>
      <c r="U451">
        <v>0.2</v>
      </c>
      <c r="V451">
        <v>-19.562399999999997</v>
      </c>
    </row>
    <row r="452" spans="1:22" x14ac:dyDescent="0.3">
      <c r="A452">
        <v>3881</v>
      </c>
      <c r="B452" t="s">
        <v>7023</v>
      </c>
      <c r="C452">
        <v>2012</v>
      </c>
      <c r="D452" s="8">
        <v>41075</v>
      </c>
      <c r="E452" s="8">
        <v>41080</v>
      </c>
      <c r="F452" t="s">
        <v>50</v>
      </c>
      <c r="G452" t="s">
        <v>7024</v>
      </c>
      <c r="H452" t="s">
        <v>7025</v>
      </c>
      <c r="I452" t="s">
        <v>26</v>
      </c>
      <c r="J452" t="s">
        <v>27</v>
      </c>
      <c r="K452" t="s">
        <v>309</v>
      </c>
      <c r="L452" t="s">
        <v>310</v>
      </c>
      <c r="M452">
        <v>85234</v>
      </c>
      <c r="N452" t="s">
        <v>44</v>
      </c>
      <c r="O452" t="s">
        <v>5566</v>
      </c>
      <c r="P452" t="s">
        <v>46</v>
      </c>
      <c r="Q452" t="s">
        <v>90</v>
      </c>
      <c r="R452" t="s">
        <v>5567</v>
      </c>
      <c r="S452">
        <v>9.5680000000000014</v>
      </c>
      <c r="T452">
        <v>2</v>
      </c>
      <c r="U452">
        <v>0.2</v>
      </c>
      <c r="V452">
        <v>2.9899999999999993</v>
      </c>
    </row>
    <row r="453" spans="1:22" x14ac:dyDescent="0.3">
      <c r="A453">
        <v>3855</v>
      </c>
      <c r="B453" t="s">
        <v>6996</v>
      </c>
      <c r="C453">
        <v>2014</v>
      </c>
      <c r="D453" s="8">
        <v>41797</v>
      </c>
      <c r="E453" s="8">
        <v>41801</v>
      </c>
      <c r="F453" t="s">
        <v>50</v>
      </c>
      <c r="G453" t="s">
        <v>6370</v>
      </c>
      <c r="H453" t="s">
        <v>6371</v>
      </c>
      <c r="I453" t="s">
        <v>102</v>
      </c>
      <c r="J453" t="s">
        <v>27</v>
      </c>
      <c r="K453" t="s">
        <v>127</v>
      </c>
      <c r="L453" t="s">
        <v>43</v>
      </c>
      <c r="M453">
        <v>94122</v>
      </c>
      <c r="N453" t="s">
        <v>44</v>
      </c>
      <c r="O453" t="s">
        <v>6403</v>
      </c>
      <c r="P453" t="s">
        <v>46</v>
      </c>
      <c r="Q453" t="s">
        <v>59</v>
      </c>
      <c r="R453" t="s">
        <v>6404</v>
      </c>
      <c r="S453">
        <v>26.400000000000002</v>
      </c>
      <c r="T453">
        <v>5</v>
      </c>
      <c r="U453">
        <v>0</v>
      </c>
      <c r="V453">
        <v>0</v>
      </c>
    </row>
    <row r="454" spans="1:22" x14ac:dyDescent="0.3">
      <c r="A454">
        <v>3854</v>
      </c>
      <c r="B454" t="s">
        <v>6996</v>
      </c>
      <c r="C454">
        <v>2014</v>
      </c>
      <c r="D454" s="8">
        <v>41797</v>
      </c>
      <c r="E454" s="8">
        <v>41801</v>
      </c>
      <c r="F454" t="s">
        <v>50</v>
      </c>
      <c r="G454" t="s">
        <v>6370</v>
      </c>
      <c r="H454" t="s">
        <v>6371</v>
      </c>
      <c r="I454" t="s">
        <v>102</v>
      </c>
      <c r="J454" t="s">
        <v>27</v>
      </c>
      <c r="K454" t="s">
        <v>127</v>
      </c>
      <c r="L454" t="s">
        <v>43</v>
      </c>
      <c r="M454">
        <v>94122</v>
      </c>
      <c r="N454" t="s">
        <v>44</v>
      </c>
      <c r="O454" t="s">
        <v>6997</v>
      </c>
      <c r="P454" t="s">
        <v>32</v>
      </c>
      <c r="Q454" t="s">
        <v>65</v>
      </c>
      <c r="R454" t="s">
        <v>6998</v>
      </c>
      <c r="S454">
        <v>4.95</v>
      </c>
      <c r="T454">
        <v>1</v>
      </c>
      <c r="U454">
        <v>0</v>
      </c>
      <c r="V454">
        <v>2.1780000000000004</v>
      </c>
    </row>
    <row r="455" spans="1:22" x14ac:dyDescent="0.3">
      <c r="A455">
        <v>3842</v>
      </c>
      <c r="B455" t="s">
        <v>6981</v>
      </c>
      <c r="C455">
        <v>2011</v>
      </c>
      <c r="D455" s="8">
        <v>40702</v>
      </c>
      <c r="E455" s="8">
        <v>40706</v>
      </c>
      <c r="F455" t="s">
        <v>50</v>
      </c>
      <c r="G455" t="s">
        <v>6982</v>
      </c>
      <c r="H455" t="s">
        <v>6983</v>
      </c>
      <c r="I455" t="s">
        <v>41</v>
      </c>
      <c r="J455" t="s">
        <v>27</v>
      </c>
      <c r="K455" t="s">
        <v>515</v>
      </c>
      <c r="L455" t="s">
        <v>335</v>
      </c>
      <c r="M455">
        <v>37620</v>
      </c>
      <c r="N455" t="s">
        <v>30</v>
      </c>
      <c r="O455" t="s">
        <v>1839</v>
      </c>
      <c r="P455" t="s">
        <v>32</v>
      </c>
      <c r="Q455" t="s">
        <v>36</v>
      </c>
      <c r="R455" t="s">
        <v>1840</v>
      </c>
      <c r="S455">
        <v>170.35200000000003</v>
      </c>
      <c r="T455">
        <v>3</v>
      </c>
      <c r="U455">
        <v>0.2</v>
      </c>
      <c r="V455">
        <v>10.647000000000006</v>
      </c>
    </row>
    <row r="456" spans="1:22" x14ac:dyDescent="0.3">
      <c r="A456">
        <v>3729</v>
      </c>
      <c r="B456" t="s">
        <v>6885</v>
      </c>
      <c r="C456">
        <v>2013</v>
      </c>
      <c r="D456" s="8">
        <v>41431</v>
      </c>
      <c r="E456" s="8">
        <v>41437</v>
      </c>
      <c r="F456" t="s">
        <v>50</v>
      </c>
      <c r="G456" t="s">
        <v>4568</v>
      </c>
      <c r="H456" t="s">
        <v>4569</v>
      </c>
      <c r="I456" t="s">
        <v>26</v>
      </c>
      <c r="J456" t="s">
        <v>27</v>
      </c>
      <c r="K456" t="s">
        <v>606</v>
      </c>
      <c r="L456" t="s">
        <v>245</v>
      </c>
      <c r="M456">
        <v>19711</v>
      </c>
      <c r="N456" t="s">
        <v>148</v>
      </c>
      <c r="O456" t="s">
        <v>6424</v>
      </c>
      <c r="P456" t="s">
        <v>46</v>
      </c>
      <c r="Q456" t="s">
        <v>47</v>
      </c>
      <c r="R456" t="s">
        <v>6425</v>
      </c>
      <c r="S456">
        <v>14.940000000000001</v>
      </c>
      <c r="T456">
        <v>3</v>
      </c>
      <c r="U456">
        <v>0</v>
      </c>
      <c r="V456">
        <v>6.8723999999999998</v>
      </c>
    </row>
    <row r="457" spans="1:22" x14ac:dyDescent="0.3">
      <c r="A457">
        <v>3728</v>
      </c>
      <c r="B457" t="s">
        <v>6885</v>
      </c>
      <c r="C457">
        <v>2013</v>
      </c>
      <c r="D457" s="8">
        <v>41431</v>
      </c>
      <c r="E457" s="8">
        <v>41437</v>
      </c>
      <c r="F457" t="s">
        <v>50</v>
      </c>
      <c r="G457" t="s">
        <v>4568</v>
      </c>
      <c r="H457" t="s">
        <v>4569</v>
      </c>
      <c r="I457" t="s">
        <v>26</v>
      </c>
      <c r="J457" t="s">
        <v>27</v>
      </c>
      <c r="K457" t="s">
        <v>606</v>
      </c>
      <c r="L457" t="s">
        <v>245</v>
      </c>
      <c r="M457">
        <v>19711</v>
      </c>
      <c r="N457" t="s">
        <v>148</v>
      </c>
      <c r="O457" t="s">
        <v>1232</v>
      </c>
      <c r="P457" t="s">
        <v>46</v>
      </c>
      <c r="Q457" t="s">
        <v>68</v>
      </c>
      <c r="R457" t="s">
        <v>1233</v>
      </c>
      <c r="S457">
        <v>11.16</v>
      </c>
      <c r="T457">
        <v>2</v>
      </c>
      <c r="U457">
        <v>0</v>
      </c>
      <c r="V457">
        <v>2.7899999999999991</v>
      </c>
    </row>
    <row r="458" spans="1:22" x14ac:dyDescent="0.3">
      <c r="A458">
        <v>3727</v>
      </c>
      <c r="B458" t="s">
        <v>6885</v>
      </c>
      <c r="C458">
        <v>2013</v>
      </c>
      <c r="D458" s="8">
        <v>41431</v>
      </c>
      <c r="E458" s="8">
        <v>41437</v>
      </c>
      <c r="F458" t="s">
        <v>50</v>
      </c>
      <c r="G458" t="s">
        <v>4568</v>
      </c>
      <c r="H458" t="s">
        <v>4569</v>
      </c>
      <c r="I458" t="s">
        <v>26</v>
      </c>
      <c r="J458" t="s">
        <v>27</v>
      </c>
      <c r="K458" t="s">
        <v>606</v>
      </c>
      <c r="L458" t="s">
        <v>245</v>
      </c>
      <c r="M458">
        <v>19711</v>
      </c>
      <c r="N458" t="s">
        <v>148</v>
      </c>
      <c r="O458" t="s">
        <v>2870</v>
      </c>
      <c r="P458" t="s">
        <v>46</v>
      </c>
      <c r="Q458" t="s">
        <v>59</v>
      </c>
      <c r="R458" t="s">
        <v>2871</v>
      </c>
      <c r="S458">
        <v>360.38</v>
      </c>
      <c r="T458">
        <v>2</v>
      </c>
      <c r="U458">
        <v>0</v>
      </c>
      <c r="V458">
        <v>93.698800000000006</v>
      </c>
    </row>
    <row r="459" spans="1:22" x14ac:dyDescent="0.3">
      <c r="A459">
        <v>3706</v>
      </c>
      <c r="B459" t="s">
        <v>6867</v>
      </c>
      <c r="C459">
        <v>2012</v>
      </c>
      <c r="D459" s="8">
        <v>41073</v>
      </c>
      <c r="E459" s="8">
        <v>41079</v>
      </c>
      <c r="F459" t="s">
        <v>50</v>
      </c>
      <c r="G459" t="s">
        <v>6604</v>
      </c>
      <c r="H459" t="s">
        <v>6605</v>
      </c>
      <c r="I459" t="s">
        <v>41</v>
      </c>
      <c r="J459" t="s">
        <v>27</v>
      </c>
      <c r="K459" t="s">
        <v>357</v>
      </c>
      <c r="L459" t="s">
        <v>358</v>
      </c>
      <c r="M459">
        <v>35601</v>
      </c>
      <c r="N459" t="s">
        <v>30</v>
      </c>
      <c r="O459" t="s">
        <v>6673</v>
      </c>
      <c r="P459" t="s">
        <v>46</v>
      </c>
      <c r="Q459" t="s">
        <v>90</v>
      </c>
      <c r="R459" t="s">
        <v>6674</v>
      </c>
      <c r="S459">
        <v>32.400000000000006</v>
      </c>
      <c r="T459">
        <v>5</v>
      </c>
      <c r="U459">
        <v>0</v>
      </c>
      <c r="V459">
        <v>15.552000000000001</v>
      </c>
    </row>
    <row r="460" spans="1:22" x14ac:dyDescent="0.3">
      <c r="A460">
        <v>3705</v>
      </c>
      <c r="B460" t="s">
        <v>6867</v>
      </c>
      <c r="C460">
        <v>2012</v>
      </c>
      <c r="D460" s="8">
        <v>41073</v>
      </c>
      <c r="E460" s="8">
        <v>41079</v>
      </c>
      <c r="F460" t="s">
        <v>50</v>
      </c>
      <c r="G460" t="s">
        <v>6604</v>
      </c>
      <c r="H460" t="s">
        <v>6605</v>
      </c>
      <c r="I460" t="s">
        <v>41</v>
      </c>
      <c r="J460" t="s">
        <v>27</v>
      </c>
      <c r="K460" t="s">
        <v>357</v>
      </c>
      <c r="L460" t="s">
        <v>358</v>
      </c>
      <c r="M460">
        <v>35601</v>
      </c>
      <c r="N460" t="s">
        <v>30</v>
      </c>
      <c r="O460" t="s">
        <v>3312</v>
      </c>
      <c r="P460" t="s">
        <v>71</v>
      </c>
      <c r="Q460" t="s">
        <v>1216</v>
      </c>
      <c r="R460" t="s">
        <v>3313</v>
      </c>
      <c r="S460">
        <v>899.97</v>
      </c>
      <c r="T460">
        <v>3</v>
      </c>
      <c r="U460">
        <v>0</v>
      </c>
      <c r="V460">
        <v>314.98950000000002</v>
      </c>
    </row>
    <row r="461" spans="1:22" x14ac:dyDescent="0.3">
      <c r="A461">
        <v>3704</v>
      </c>
      <c r="B461" t="s">
        <v>6867</v>
      </c>
      <c r="C461">
        <v>2012</v>
      </c>
      <c r="D461" s="8">
        <v>41073</v>
      </c>
      <c r="E461" s="8">
        <v>41079</v>
      </c>
      <c r="F461" t="s">
        <v>50</v>
      </c>
      <c r="G461" t="s">
        <v>6604</v>
      </c>
      <c r="H461" t="s">
        <v>6605</v>
      </c>
      <c r="I461" t="s">
        <v>41</v>
      </c>
      <c r="J461" t="s">
        <v>27</v>
      </c>
      <c r="K461" t="s">
        <v>357</v>
      </c>
      <c r="L461" t="s">
        <v>358</v>
      </c>
      <c r="M461">
        <v>35601</v>
      </c>
      <c r="N461" t="s">
        <v>30</v>
      </c>
      <c r="O461" t="s">
        <v>4832</v>
      </c>
      <c r="P461" t="s">
        <v>46</v>
      </c>
      <c r="Q461" t="s">
        <v>75</v>
      </c>
      <c r="R461" t="s">
        <v>4833</v>
      </c>
      <c r="S461">
        <v>19.14</v>
      </c>
      <c r="T461">
        <v>3</v>
      </c>
      <c r="U461">
        <v>0</v>
      </c>
      <c r="V461">
        <v>8.8043999999999993</v>
      </c>
    </row>
    <row r="462" spans="1:22" x14ac:dyDescent="0.3">
      <c r="A462">
        <v>3703</v>
      </c>
      <c r="B462" t="s">
        <v>6867</v>
      </c>
      <c r="C462">
        <v>2012</v>
      </c>
      <c r="D462" s="8">
        <v>41073</v>
      </c>
      <c r="E462" s="8">
        <v>41079</v>
      </c>
      <c r="F462" t="s">
        <v>50</v>
      </c>
      <c r="G462" t="s">
        <v>6604</v>
      </c>
      <c r="H462" t="s">
        <v>6605</v>
      </c>
      <c r="I462" t="s">
        <v>41</v>
      </c>
      <c r="J462" t="s">
        <v>27</v>
      </c>
      <c r="K462" t="s">
        <v>357</v>
      </c>
      <c r="L462" t="s">
        <v>358</v>
      </c>
      <c r="M462">
        <v>35601</v>
      </c>
      <c r="N462" t="s">
        <v>30</v>
      </c>
      <c r="O462" t="s">
        <v>6807</v>
      </c>
      <c r="P462" t="s">
        <v>46</v>
      </c>
      <c r="Q462" t="s">
        <v>68</v>
      </c>
      <c r="R462" t="s">
        <v>6808</v>
      </c>
      <c r="S462">
        <v>24.78</v>
      </c>
      <c r="T462">
        <v>6</v>
      </c>
      <c r="U462">
        <v>0</v>
      </c>
      <c r="V462">
        <v>6.9384000000000006</v>
      </c>
    </row>
    <row r="463" spans="1:22" x14ac:dyDescent="0.3">
      <c r="A463">
        <v>3690</v>
      </c>
      <c r="B463" t="s">
        <v>6851</v>
      </c>
      <c r="C463">
        <v>2014</v>
      </c>
      <c r="D463" s="8">
        <v>41793</v>
      </c>
      <c r="E463" s="8">
        <v>41796</v>
      </c>
      <c r="F463" t="s">
        <v>23</v>
      </c>
      <c r="G463" t="s">
        <v>1350</v>
      </c>
      <c r="H463" t="s">
        <v>1351</v>
      </c>
      <c r="I463" t="s">
        <v>26</v>
      </c>
      <c r="J463" t="s">
        <v>27</v>
      </c>
      <c r="K463" t="s">
        <v>1823</v>
      </c>
      <c r="L463" t="s">
        <v>310</v>
      </c>
      <c r="M463">
        <v>85204</v>
      </c>
      <c r="N463" t="s">
        <v>44</v>
      </c>
      <c r="O463" t="s">
        <v>2336</v>
      </c>
      <c r="P463" t="s">
        <v>46</v>
      </c>
      <c r="Q463" t="s">
        <v>173</v>
      </c>
      <c r="R463" t="s">
        <v>2337</v>
      </c>
      <c r="S463">
        <v>43.92</v>
      </c>
      <c r="T463">
        <v>5</v>
      </c>
      <c r="U463">
        <v>0.2</v>
      </c>
      <c r="V463">
        <v>15.921000000000003</v>
      </c>
    </row>
    <row r="464" spans="1:22" x14ac:dyDescent="0.3">
      <c r="A464">
        <v>3689</v>
      </c>
      <c r="B464" t="s">
        <v>6851</v>
      </c>
      <c r="C464">
        <v>2014</v>
      </c>
      <c r="D464" s="8">
        <v>41793</v>
      </c>
      <c r="E464" s="8">
        <v>41796</v>
      </c>
      <c r="F464" t="s">
        <v>23</v>
      </c>
      <c r="G464" t="s">
        <v>1350</v>
      </c>
      <c r="H464" t="s">
        <v>1351</v>
      </c>
      <c r="I464" t="s">
        <v>26</v>
      </c>
      <c r="J464" t="s">
        <v>27</v>
      </c>
      <c r="K464" t="s">
        <v>1823</v>
      </c>
      <c r="L464" t="s">
        <v>310</v>
      </c>
      <c r="M464">
        <v>85204</v>
      </c>
      <c r="N464" t="s">
        <v>44</v>
      </c>
      <c r="O464" t="s">
        <v>913</v>
      </c>
      <c r="P464" t="s">
        <v>46</v>
      </c>
      <c r="Q464" t="s">
        <v>90</v>
      </c>
      <c r="R464" t="s">
        <v>914</v>
      </c>
      <c r="S464">
        <v>25.344000000000001</v>
      </c>
      <c r="T464">
        <v>6</v>
      </c>
      <c r="U464">
        <v>0.2</v>
      </c>
      <c r="V464">
        <v>7.92</v>
      </c>
    </row>
    <row r="465" spans="1:22" x14ac:dyDescent="0.3">
      <c r="A465">
        <v>3662</v>
      </c>
      <c r="B465" t="s">
        <v>6831</v>
      </c>
      <c r="C465">
        <v>2013</v>
      </c>
      <c r="D465" s="8">
        <v>41439</v>
      </c>
      <c r="E465" s="8">
        <v>41441</v>
      </c>
      <c r="F465" t="s">
        <v>23</v>
      </c>
      <c r="G465" t="s">
        <v>2798</v>
      </c>
      <c r="H465" t="s">
        <v>2799</v>
      </c>
      <c r="I465" t="s">
        <v>102</v>
      </c>
      <c r="J465" t="s">
        <v>27</v>
      </c>
      <c r="K465" t="s">
        <v>328</v>
      </c>
      <c r="L465" t="s">
        <v>238</v>
      </c>
      <c r="M465">
        <v>49201</v>
      </c>
      <c r="N465" t="s">
        <v>105</v>
      </c>
      <c r="O465" t="s">
        <v>6736</v>
      </c>
      <c r="P465" t="s">
        <v>71</v>
      </c>
      <c r="Q465" t="s">
        <v>72</v>
      </c>
      <c r="R465" t="s">
        <v>6737</v>
      </c>
      <c r="S465">
        <v>377.96999999999997</v>
      </c>
      <c r="T465">
        <v>3</v>
      </c>
      <c r="U465">
        <v>0</v>
      </c>
      <c r="V465">
        <v>94.492500000000007</v>
      </c>
    </row>
    <row r="466" spans="1:22" x14ac:dyDescent="0.3">
      <c r="A466">
        <v>3601</v>
      </c>
      <c r="B466" t="s">
        <v>6775</v>
      </c>
      <c r="C466">
        <v>2014</v>
      </c>
      <c r="D466" s="8">
        <v>41817</v>
      </c>
      <c r="E466" s="8">
        <v>41821</v>
      </c>
      <c r="F466" t="s">
        <v>50</v>
      </c>
      <c r="G466" t="s">
        <v>3486</v>
      </c>
      <c r="H466" t="s">
        <v>3487</v>
      </c>
      <c r="I466" t="s">
        <v>26</v>
      </c>
      <c r="J466" t="s">
        <v>27</v>
      </c>
      <c r="K466" t="s">
        <v>807</v>
      </c>
      <c r="L466" t="s">
        <v>457</v>
      </c>
      <c r="M466">
        <v>80219</v>
      </c>
      <c r="N466" t="s">
        <v>44</v>
      </c>
      <c r="O466" t="s">
        <v>3409</v>
      </c>
      <c r="P466" t="s">
        <v>71</v>
      </c>
      <c r="Q466" t="s">
        <v>161</v>
      </c>
      <c r="R466" t="s">
        <v>3410</v>
      </c>
      <c r="S466">
        <v>431.92800000000005</v>
      </c>
      <c r="T466">
        <v>9</v>
      </c>
      <c r="U466">
        <v>0.2</v>
      </c>
      <c r="V466">
        <v>64.789199999999951</v>
      </c>
    </row>
    <row r="467" spans="1:22" x14ac:dyDescent="0.3">
      <c r="A467">
        <v>3578</v>
      </c>
      <c r="B467" t="s">
        <v>6757</v>
      </c>
      <c r="C467">
        <v>2013</v>
      </c>
      <c r="D467" s="8">
        <v>41433</v>
      </c>
      <c r="E467" s="8">
        <v>41437</v>
      </c>
      <c r="F467" t="s">
        <v>50</v>
      </c>
      <c r="G467" t="s">
        <v>751</v>
      </c>
      <c r="H467" t="s">
        <v>752</v>
      </c>
      <c r="I467" t="s">
        <v>102</v>
      </c>
      <c r="J467" t="s">
        <v>27</v>
      </c>
      <c r="K467" t="s">
        <v>5954</v>
      </c>
      <c r="L467" t="s">
        <v>43</v>
      </c>
      <c r="M467">
        <v>93309</v>
      </c>
      <c r="N467" t="s">
        <v>44</v>
      </c>
      <c r="O467" t="s">
        <v>869</v>
      </c>
      <c r="P467" t="s">
        <v>46</v>
      </c>
      <c r="Q467" t="s">
        <v>90</v>
      </c>
      <c r="R467" t="s">
        <v>870</v>
      </c>
      <c r="S467">
        <v>4.7300000000000004</v>
      </c>
      <c r="T467">
        <v>1</v>
      </c>
      <c r="U467">
        <v>0</v>
      </c>
      <c r="V467">
        <v>2.3177000000000003</v>
      </c>
    </row>
    <row r="468" spans="1:22" x14ac:dyDescent="0.3">
      <c r="A468">
        <v>3577</v>
      </c>
      <c r="B468" t="s">
        <v>6757</v>
      </c>
      <c r="C468">
        <v>2013</v>
      </c>
      <c r="D468" s="8">
        <v>41433</v>
      </c>
      <c r="E468" s="8">
        <v>41437</v>
      </c>
      <c r="F468" t="s">
        <v>50</v>
      </c>
      <c r="G468" t="s">
        <v>751</v>
      </c>
      <c r="H468" t="s">
        <v>752</v>
      </c>
      <c r="I468" t="s">
        <v>102</v>
      </c>
      <c r="J468" t="s">
        <v>27</v>
      </c>
      <c r="K468" t="s">
        <v>5954</v>
      </c>
      <c r="L468" t="s">
        <v>43</v>
      </c>
      <c r="M468">
        <v>93309</v>
      </c>
      <c r="N468" t="s">
        <v>44</v>
      </c>
      <c r="O468" t="s">
        <v>2214</v>
      </c>
      <c r="P468" t="s">
        <v>46</v>
      </c>
      <c r="Q468" t="s">
        <v>75</v>
      </c>
      <c r="R468" t="s">
        <v>2215</v>
      </c>
      <c r="S468">
        <v>4.7840000000000007</v>
      </c>
      <c r="T468">
        <v>1</v>
      </c>
      <c r="U468">
        <v>0.2</v>
      </c>
      <c r="V468">
        <v>1.5547999999999997</v>
      </c>
    </row>
    <row r="469" spans="1:22" x14ac:dyDescent="0.3">
      <c r="A469">
        <v>3573</v>
      </c>
      <c r="B469" t="s">
        <v>6750</v>
      </c>
      <c r="C469">
        <v>2014</v>
      </c>
      <c r="D469" s="8">
        <v>41820</v>
      </c>
      <c r="E469" s="8">
        <v>41825</v>
      </c>
      <c r="F469" t="s">
        <v>50</v>
      </c>
      <c r="G469" t="s">
        <v>6751</v>
      </c>
      <c r="H469" t="s">
        <v>6752</v>
      </c>
      <c r="I469" t="s">
        <v>41</v>
      </c>
      <c r="J469" t="s">
        <v>27</v>
      </c>
      <c r="K469" t="s">
        <v>5011</v>
      </c>
      <c r="L469" t="s">
        <v>104</v>
      </c>
      <c r="M469">
        <v>75150</v>
      </c>
      <c r="N469" t="s">
        <v>105</v>
      </c>
      <c r="O469" t="s">
        <v>2517</v>
      </c>
      <c r="P469" t="s">
        <v>46</v>
      </c>
      <c r="Q469" t="s">
        <v>90</v>
      </c>
      <c r="R469" t="s">
        <v>2518</v>
      </c>
      <c r="S469">
        <v>5.1840000000000011</v>
      </c>
      <c r="T469">
        <v>1</v>
      </c>
      <c r="U469">
        <v>0.2</v>
      </c>
      <c r="V469">
        <v>1.8144</v>
      </c>
    </row>
    <row r="470" spans="1:22" x14ac:dyDescent="0.3">
      <c r="A470">
        <v>3537</v>
      </c>
      <c r="B470" t="s">
        <v>6724</v>
      </c>
      <c r="C470">
        <v>2013</v>
      </c>
      <c r="D470" s="8">
        <v>41443</v>
      </c>
      <c r="E470" s="8">
        <v>41446</v>
      </c>
      <c r="F470" t="s">
        <v>23</v>
      </c>
      <c r="G470" t="s">
        <v>2080</v>
      </c>
      <c r="H470" t="s">
        <v>2081</v>
      </c>
      <c r="I470" t="s">
        <v>26</v>
      </c>
      <c r="J470" t="s">
        <v>27</v>
      </c>
      <c r="K470" t="s">
        <v>266</v>
      </c>
      <c r="L470" t="s">
        <v>267</v>
      </c>
      <c r="M470">
        <v>10024</v>
      </c>
      <c r="N470" t="s">
        <v>148</v>
      </c>
      <c r="O470" t="s">
        <v>4089</v>
      </c>
      <c r="P470" t="s">
        <v>46</v>
      </c>
      <c r="Q470" t="s">
        <v>59</v>
      </c>
      <c r="R470" t="s">
        <v>4090</v>
      </c>
      <c r="S470">
        <v>40.74</v>
      </c>
      <c r="T470">
        <v>3</v>
      </c>
      <c r="U470">
        <v>0</v>
      </c>
      <c r="V470">
        <v>0.4073999999999991</v>
      </c>
    </row>
    <row r="471" spans="1:22" x14ac:dyDescent="0.3">
      <c r="A471">
        <v>3529</v>
      </c>
      <c r="B471" t="s">
        <v>6717</v>
      </c>
      <c r="C471">
        <v>2013</v>
      </c>
      <c r="D471" s="8">
        <v>41450</v>
      </c>
      <c r="E471" s="8">
        <v>41455</v>
      </c>
      <c r="F471" t="s">
        <v>50</v>
      </c>
      <c r="G471" t="s">
        <v>1870</v>
      </c>
      <c r="H471" t="s">
        <v>1871</v>
      </c>
      <c r="I471" t="s">
        <v>26</v>
      </c>
      <c r="J471" t="s">
        <v>27</v>
      </c>
      <c r="K471" t="s">
        <v>947</v>
      </c>
      <c r="L471" t="s">
        <v>43</v>
      </c>
      <c r="M471">
        <v>92024</v>
      </c>
      <c r="N471" t="s">
        <v>44</v>
      </c>
      <c r="O471" t="s">
        <v>5686</v>
      </c>
      <c r="P471" t="s">
        <v>71</v>
      </c>
      <c r="Q471" t="s">
        <v>72</v>
      </c>
      <c r="R471" t="s">
        <v>5687</v>
      </c>
      <c r="S471">
        <v>38.24</v>
      </c>
      <c r="T471">
        <v>4</v>
      </c>
      <c r="U471">
        <v>0.2</v>
      </c>
      <c r="V471">
        <v>-9.56</v>
      </c>
    </row>
    <row r="472" spans="1:22" x14ac:dyDescent="0.3">
      <c r="A472">
        <v>3520</v>
      </c>
      <c r="B472" t="s">
        <v>6705</v>
      </c>
      <c r="C472">
        <v>2012</v>
      </c>
      <c r="D472" s="8">
        <v>41082</v>
      </c>
      <c r="E472" s="8">
        <v>41085</v>
      </c>
      <c r="F472" t="s">
        <v>188</v>
      </c>
      <c r="G472" t="s">
        <v>6201</v>
      </c>
      <c r="H472" t="s">
        <v>6202</v>
      </c>
      <c r="I472" t="s">
        <v>102</v>
      </c>
      <c r="J472" t="s">
        <v>27</v>
      </c>
      <c r="K472" t="s">
        <v>456</v>
      </c>
      <c r="L472" t="s">
        <v>211</v>
      </c>
      <c r="M472">
        <v>60505</v>
      </c>
      <c r="N472" t="s">
        <v>105</v>
      </c>
      <c r="O472" t="s">
        <v>5482</v>
      </c>
      <c r="P472" t="s">
        <v>32</v>
      </c>
      <c r="Q472" t="s">
        <v>56</v>
      </c>
      <c r="R472" t="s">
        <v>5483</v>
      </c>
      <c r="S472">
        <v>796.42500000000007</v>
      </c>
      <c r="T472">
        <v>7</v>
      </c>
      <c r="U472">
        <v>0.5</v>
      </c>
      <c r="V472">
        <v>-525.6405000000002</v>
      </c>
    </row>
    <row r="473" spans="1:22" x14ac:dyDescent="0.3">
      <c r="A473">
        <v>3512</v>
      </c>
      <c r="B473" t="s">
        <v>6695</v>
      </c>
      <c r="C473">
        <v>2011</v>
      </c>
      <c r="D473" s="8">
        <v>40714</v>
      </c>
      <c r="E473" s="8">
        <v>40718</v>
      </c>
      <c r="F473" t="s">
        <v>50</v>
      </c>
      <c r="G473" t="s">
        <v>6696</v>
      </c>
      <c r="H473" t="s">
        <v>6697</v>
      </c>
      <c r="I473" t="s">
        <v>26</v>
      </c>
      <c r="J473" t="s">
        <v>27</v>
      </c>
      <c r="K473" t="s">
        <v>4346</v>
      </c>
      <c r="L473" t="s">
        <v>104</v>
      </c>
      <c r="M473">
        <v>75023</v>
      </c>
      <c r="N473" t="s">
        <v>105</v>
      </c>
      <c r="O473" t="s">
        <v>340</v>
      </c>
      <c r="P473" t="s">
        <v>46</v>
      </c>
      <c r="Q473" t="s">
        <v>59</v>
      </c>
      <c r="R473" t="s">
        <v>341</v>
      </c>
      <c r="S473">
        <v>509.48800000000006</v>
      </c>
      <c r="T473">
        <v>7</v>
      </c>
      <c r="U473">
        <v>0.2</v>
      </c>
      <c r="V473">
        <v>-127.37200000000001</v>
      </c>
    </row>
    <row r="474" spans="1:22" x14ac:dyDescent="0.3">
      <c r="A474">
        <v>3511</v>
      </c>
      <c r="B474" t="s">
        <v>6695</v>
      </c>
      <c r="C474">
        <v>2011</v>
      </c>
      <c r="D474" s="8">
        <v>40714</v>
      </c>
      <c r="E474" s="8">
        <v>40718</v>
      </c>
      <c r="F474" t="s">
        <v>50</v>
      </c>
      <c r="G474" t="s">
        <v>6696</v>
      </c>
      <c r="H474" t="s">
        <v>6697</v>
      </c>
      <c r="I474" t="s">
        <v>26</v>
      </c>
      <c r="J474" t="s">
        <v>27</v>
      </c>
      <c r="K474" t="s">
        <v>4346</v>
      </c>
      <c r="L474" t="s">
        <v>104</v>
      </c>
      <c r="M474">
        <v>75023</v>
      </c>
      <c r="N474" t="s">
        <v>105</v>
      </c>
      <c r="O474" t="s">
        <v>6329</v>
      </c>
      <c r="P474" t="s">
        <v>71</v>
      </c>
      <c r="Q474" t="s">
        <v>682</v>
      </c>
      <c r="R474" t="s">
        <v>6330</v>
      </c>
      <c r="S474">
        <v>418.8</v>
      </c>
      <c r="T474">
        <v>2</v>
      </c>
      <c r="U474">
        <v>0.4</v>
      </c>
      <c r="V474">
        <v>-97.71999999999997</v>
      </c>
    </row>
    <row r="475" spans="1:22" x14ac:dyDescent="0.3">
      <c r="A475">
        <v>3510</v>
      </c>
      <c r="B475" t="s">
        <v>6695</v>
      </c>
      <c r="C475">
        <v>2011</v>
      </c>
      <c r="D475" s="8">
        <v>40714</v>
      </c>
      <c r="E475" s="8">
        <v>40718</v>
      </c>
      <c r="F475" t="s">
        <v>50</v>
      </c>
      <c r="G475" t="s">
        <v>6696</v>
      </c>
      <c r="H475" t="s">
        <v>6697</v>
      </c>
      <c r="I475" t="s">
        <v>26</v>
      </c>
      <c r="J475" t="s">
        <v>27</v>
      </c>
      <c r="K475" t="s">
        <v>4346</v>
      </c>
      <c r="L475" t="s">
        <v>104</v>
      </c>
      <c r="M475">
        <v>75023</v>
      </c>
      <c r="N475" t="s">
        <v>105</v>
      </c>
      <c r="O475" t="s">
        <v>283</v>
      </c>
      <c r="P475" t="s">
        <v>46</v>
      </c>
      <c r="Q475" t="s">
        <v>90</v>
      </c>
      <c r="R475" t="s">
        <v>284</v>
      </c>
      <c r="S475">
        <v>11.648000000000001</v>
      </c>
      <c r="T475">
        <v>2</v>
      </c>
      <c r="U475">
        <v>0.2</v>
      </c>
      <c r="V475">
        <v>4.0768000000000004</v>
      </c>
    </row>
    <row r="476" spans="1:22" x14ac:dyDescent="0.3">
      <c r="A476">
        <v>3509</v>
      </c>
      <c r="B476" t="s">
        <v>6695</v>
      </c>
      <c r="C476">
        <v>2011</v>
      </c>
      <c r="D476" s="8">
        <v>40714</v>
      </c>
      <c r="E476" s="8">
        <v>40718</v>
      </c>
      <c r="F476" t="s">
        <v>50</v>
      </c>
      <c r="G476" t="s">
        <v>6696</v>
      </c>
      <c r="H476" t="s">
        <v>6697</v>
      </c>
      <c r="I476" t="s">
        <v>26</v>
      </c>
      <c r="J476" t="s">
        <v>27</v>
      </c>
      <c r="K476" t="s">
        <v>4346</v>
      </c>
      <c r="L476" t="s">
        <v>104</v>
      </c>
      <c r="M476">
        <v>75023</v>
      </c>
      <c r="N476" t="s">
        <v>105</v>
      </c>
      <c r="O476" t="s">
        <v>3051</v>
      </c>
      <c r="P476" t="s">
        <v>46</v>
      </c>
      <c r="Q476" t="s">
        <v>90</v>
      </c>
      <c r="R476" t="s">
        <v>3052</v>
      </c>
      <c r="S476">
        <v>15.552000000000003</v>
      </c>
      <c r="T476">
        <v>3</v>
      </c>
      <c r="U476">
        <v>0.2</v>
      </c>
      <c r="V476">
        <v>5.4432</v>
      </c>
    </row>
    <row r="477" spans="1:22" x14ac:dyDescent="0.3">
      <c r="A477">
        <v>3508</v>
      </c>
      <c r="B477" t="s">
        <v>6695</v>
      </c>
      <c r="C477">
        <v>2011</v>
      </c>
      <c r="D477" s="8">
        <v>40714</v>
      </c>
      <c r="E477" s="8">
        <v>40718</v>
      </c>
      <c r="F477" t="s">
        <v>50</v>
      </c>
      <c r="G477" t="s">
        <v>6696</v>
      </c>
      <c r="H477" t="s">
        <v>6697</v>
      </c>
      <c r="I477" t="s">
        <v>26</v>
      </c>
      <c r="J477" t="s">
        <v>27</v>
      </c>
      <c r="K477" t="s">
        <v>4346</v>
      </c>
      <c r="L477" t="s">
        <v>104</v>
      </c>
      <c r="M477">
        <v>75023</v>
      </c>
      <c r="N477" t="s">
        <v>105</v>
      </c>
      <c r="O477" t="s">
        <v>6698</v>
      </c>
      <c r="P477" t="s">
        <v>32</v>
      </c>
      <c r="Q477" t="s">
        <v>33</v>
      </c>
      <c r="R477" t="s">
        <v>6699</v>
      </c>
      <c r="S477">
        <v>193.06559999999999</v>
      </c>
      <c r="T477">
        <v>4</v>
      </c>
      <c r="U477">
        <v>0.32</v>
      </c>
      <c r="V477">
        <v>-19.874399999999994</v>
      </c>
    </row>
    <row r="478" spans="1:22" x14ac:dyDescent="0.3">
      <c r="A478">
        <v>3507</v>
      </c>
      <c r="B478" t="s">
        <v>6695</v>
      </c>
      <c r="C478">
        <v>2011</v>
      </c>
      <c r="D478" s="8">
        <v>40714</v>
      </c>
      <c r="E478" s="8">
        <v>40718</v>
      </c>
      <c r="F478" t="s">
        <v>50</v>
      </c>
      <c r="G478" t="s">
        <v>6696</v>
      </c>
      <c r="H478" t="s">
        <v>6697</v>
      </c>
      <c r="I478" t="s">
        <v>26</v>
      </c>
      <c r="J478" t="s">
        <v>27</v>
      </c>
      <c r="K478" t="s">
        <v>4346</v>
      </c>
      <c r="L478" t="s">
        <v>104</v>
      </c>
      <c r="M478">
        <v>75023</v>
      </c>
      <c r="N478" t="s">
        <v>105</v>
      </c>
      <c r="O478" t="s">
        <v>108</v>
      </c>
      <c r="P478" t="s">
        <v>46</v>
      </c>
      <c r="Q478" t="s">
        <v>75</v>
      </c>
      <c r="R478" t="s">
        <v>109</v>
      </c>
      <c r="S478">
        <v>3.3919999999999995</v>
      </c>
      <c r="T478">
        <v>4</v>
      </c>
      <c r="U478">
        <v>0.8</v>
      </c>
      <c r="V478">
        <v>-5.088000000000001</v>
      </c>
    </row>
    <row r="479" spans="1:22" x14ac:dyDescent="0.3">
      <c r="A479">
        <v>3506</v>
      </c>
      <c r="B479" t="s">
        <v>6695</v>
      </c>
      <c r="C479">
        <v>2011</v>
      </c>
      <c r="D479" s="8">
        <v>40714</v>
      </c>
      <c r="E479" s="8">
        <v>40718</v>
      </c>
      <c r="F479" t="s">
        <v>50</v>
      </c>
      <c r="G479" t="s">
        <v>6696</v>
      </c>
      <c r="H479" t="s">
        <v>6697</v>
      </c>
      <c r="I479" t="s">
        <v>26</v>
      </c>
      <c r="J479" t="s">
        <v>27</v>
      </c>
      <c r="K479" t="s">
        <v>4346</v>
      </c>
      <c r="L479" t="s">
        <v>104</v>
      </c>
      <c r="M479">
        <v>75023</v>
      </c>
      <c r="N479" t="s">
        <v>105</v>
      </c>
      <c r="O479" t="s">
        <v>5648</v>
      </c>
      <c r="P479" t="s">
        <v>71</v>
      </c>
      <c r="Q479" t="s">
        <v>72</v>
      </c>
      <c r="R479" t="s">
        <v>5649</v>
      </c>
      <c r="S479">
        <v>201.584</v>
      </c>
      <c r="T479">
        <v>2</v>
      </c>
      <c r="U479">
        <v>0.2</v>
      </c>
      <c r="V479">
        <v>20.158400000000015</v>
      </c>
    </row>
    <row r="480" spans="1:22" x14ac:dyDescent="0.3">
      <c r="A480">
        <v>3448</v>
      </c>
      <c r="B480" t="s">
        <v>6640</v>
      </c>
      <c r="C480">
        <v>2014</v>
      </c>
      <c r="D480" s="8">
        <v>41802</v>
      </c>
      <c r="E480" s="8">
        <v>41806</v>
      </c>
      <c r="F480" t="s">
        <v>50</v>
      </c>
      <c r="G480" t="s">
        <v>5338</v>
      </c>
      <c r="H480" t="s">
        <v>5339</v>
      </c>
      <c r="I480" t="s">
        <v>102</v>
      </c>
      <c r="J480" t="s">
        <v>27</v>
      </c>
      <c r="K480" t="s">
        <v>1560</v>
      </c>
      <c r="L480" t="s">
        <v>358</v>
      </c>
      <c r="M480">
        <v>36830</v>
      </c>
      <c r="N480" t="s">
        <v>30</v>
      </c>
      <c r="O480" t="s">
        <v>3383</v>
      </c>
      <c r="P480" t="s">
        <v>46</v>
      </c>
      <c r="Q480" t="s">
        <v>68</v>
      </c>
      <c r="R480" t="s">
        <v>3384</v>
      </c>
      <c r="S480">
        <v>3.76</v>
      </c>
      <c r="T480">
        <v>2</v>
      </c>
      <c r="U480">
        <v>0</v>
      </c>
      <c r="V480">
        <v>1.0903999999999998</v>
      </c>
    </row>
    <row r="481" spans="1:22" x14ac:dyDescent="0.3">
      <c r="A481">
        <v>480</v>
      </c>
      <c r="B481" t="s">
        <v>1647</v>
      </c>
      <c r="C481">
        <v>2013</v>
      </c>
      <c r="D481" s="8">
        <v>41452</v>
      </c>
      <c r="E481" s="8">
        <v>41458</v>
      </c>
      <c r="F481" t="s">
        <v>50</v>
      </c>
      <c r="G481" t="s">
        <v>1648</v>
      </c>
      <c r="H481" t="s">
        <v>1649</v>
      </c>
      <c r="I481" t="s">
        <v>41</v>
      </c>
      <c r="J481" t="s">
        <v>27</v>
      </c>
      <c r="K481" t="s">
        <v>266</v>
      </c>
      <c r="L481" t="s">
        <v>267</v>
      </c>
      <c r="M481">
        <v>10024</v>
      </c>
      <c r="N481" t="s">
        <v>148</v>
      </c>
      <c r="O481" t="s">
        <v>1650</v>
      </c>
      <c r="P481" t="s">
        <v>46</v>
      </c>
      <c r="Q481" t="s">
        <v>68</v>
      </c>
      <c r="R481" t="s">
        <v>1651</v>
      </c>
      <c r="S481">
        <v>14.7</v>
      </c>
      <c r="T481">
        <v>5</v>
      </c>
      <c r="U481">
        <v>0</v>
      </c>
      <c r="V481">
        <v>6.6150000000000002</v>
      </c>
    </row>
    <row r="482" spans="1:22" x14ac:dyDescent="0.3">
      <c r="A482">
        <v>481</v>
      </c>
      <c r="B482" t="s">
        <v>1647</v>
      </c>
      <c r="C482">
        <v>2013</v>
      </c>
      <c r="D482" s="8">
        <v>41452</v>
      </c>
      <c r="E482" s="8">
        <v>41458</v>
      </c>
      <c r="F482" t="s">
        <v>50</v>
      </c>
      <c r="G482" t="s">
        <v>1648</v>
      </c>
      <c r="H482" t="s">
        <v>1649</v>
      </c>
      <c r="I482" t="s">
        <v>41</v>
      </c>
      <c r="J482" t="s">
        <v>27</v>
      </c>
      <c r="K482" t="s">
        <v>266</v>
      </c>
      <c r="L482" t="s">
        <v>267</v>
      </c>
      <c r="M482">
        <v>10024</v>
      </c>
      <c r="N482" t="s">
        <v>148</v>
      </c>
      <c r="O482" t="s">
        <v>1652</v>
      </c>
      <c r="P482" t="s">
        <v>46</v>
      </c>
      <c r="Q482" t="s">
        <v>59</v>
      </c>
      <c r="R482" t="s">
        <v>1653</v>
      </c>
      <c r="S482">
        <v>704.25</v>
      </c>
      <c r="T482">
        <v>5</v>
      </c>
      <c r="U482">
        <v>0</v>
      </c>
      <c r="V482">
        <v>84.51</v>
      </c>
    </row>
    <row r="483" spans="1:22" x14ac:dyDescent="0.3">
      <c r="A483">
        <v>3446</v>
      </c>
      <c r="B483" t="s">
        <v>6636</v>
      </c>
      <c r="C483">
        <v>2012</v>
      </c>
      <c r="D483" s="8">
        <v>41072</v>
      </c>
      <c r="E483" s="8">
        <v>41077</v>
      </c>
      <c r="F483" t="s">
        <v>50</v>
      </c>
      <c r="G483" t="s">
        <v>824</v>
      </c>
      <c r="H483" t="s">
        <v>825</v>
      </c>
      <c r="I483" t="s">
        <v>26</v>
      </c>
      <c r="J483" t="s">
        <v>27</v>
      </c>
      <c r="K483" t="s">
        <v>606</v>
      </c>
      <c r="L483" t="s">
        <v>245</v>
      </c>
      <c r="M483">
        <v>19711</v>
      </c>
      <c r="N483" t="s">
        <v>148</v>
      </c>
      <c r="O483" t="s">
        <v>4803</v>
      </c>
      <c r="P483" t="s">
        <v>46</v>
      </c>
      <c r="Q483" t="s">
        <v>59</v>
      </c>
      <c r="R483" t="s">
        <v>4804</v>
      </c>
      <c r="S483">
        <v>29.900000000000002</v>
      </c>
      <c r="T483">
        <v>5</v>
      </c>
      <c r="U483">
        <v>0</v>
      </c>
      <c r="V483">
        <v>5.0829999999999975</v>
      </c>
    </row>
    <row r="484" spans="1:22" x14ac:dyDescent="0.3">
      <c r="A484">
        <v>3395</v>
      </c>
      <c r="B484" t="s">
        <v>6601</v>
      </c>
      <c r="C484">
        <v>2014</v>
      </c>
      <c r="D484" s="8">
        <v>41801</v>
      </c>
      <c r="E484" s="8">
        <v>41801</v>
      </c>
      <c r="F484" t="s">
        <v>1290</v>
      </c>
      <c r="G484" t="s">
        <v>4094</v>
      </c>
      <c r="H484" t="s">
        <v>4095</v>
      </c>
      <c r="I484" t="s">
        <v>26</v>
      </c>
      <c r="J484" t="s">
        <v>27</v>
      </c>
      <c r="K484" t="s">
        <v>146</v>
      </c>
      <c r="L484" t="s">
        <v>147</v>
      </c>
      <c r="M484">
        <v>19143</v>
      </c>
      <c r="N484" t="s">
        <v>148</v>
      </c>
      <c r="O484" t="s">
        <v>5347</v>
      </c>
      <c r="P484" t="s">
        <v>46</v>
      </c>
      <c r="Q484" t="s">
        <v>90</v>
      </c>
      <c r="R484" t="s">
        <v>5348</v>
      </c>
      <c r="S484">
        <v>40.032000000000004</v>
      </c>
      <c r="T484">
        <v>6</v>
      </c>
      <c r="U484">
        <v>0.2</v>
      </c>
      <c r="V484">
        <v>15.011999999999999</v>
      </c>
    </row>
    <row r="485" spans="1:22" x14ac:dyDescent="0.3">
      <c r="A485">
        <v>3362</v>
      </c>
      <c r="B485" t="s">
        <v>6566</v>
      </c>
      <c r="C485">
        <v>2012</v>
      </c>
      <c r="D485" s="8">
        <v>41064</v>
      </c>
      <c r="E485" s="8">
        <v>41068</v>
      </c>
      <c r="F485" t="s">
        <v>23</v>
      </c>
      <c r="G485" t="s">
        <v>3606</v>
      </c>
      <c r="H485" t="s">
        <v>3607</v>
      </c>
      <c r="I485" t="s">
        <v>102</v>
      </c>
      <c r="J485" t="s">
        <v>27</v>
      </c>
      <c r="K485" t="s">
        <v>266</v>
      </c>
      <c r="L485" t="s">
        <v>267</v>
      </c>
      <c r="M485">
        <v>10024</v>
      </c>
      <c r="N485" t="s">
        <v>148</v>
      </c>
      <c r="O485" t="s">
        <v>6567</v>
      </c>
      <c r="P485" t="s">
        <v>32</v>
      </c>
      <c r="Q485" t="s">
        <v>65</v>
      </c>
      <c r="R485" t="s">
        <v>6568</v>
      </c>
      <c r="S485">
        <v>35.28</v>
      </c>
      <c r="T485">
        <v>3</v>
      </c>
      <c r="U485">
        <v>0</v>
      </c>
      <c r="V485">
        <v>11.995199999999997</v>
      </c>
    </row>
    <row r="486" spans="1:22" x14ac:dyDescent="0.3">
      <c r="A486">
        <v>485</v>
      </c>
      <c r="B486" t="s">
        <v>1664</v>
      </c>
      <c r="C486">
        <v>2014</v>
      </c>
      <c r="D486" s="8">
        <v>41801</v>
      </c>
      <c r="E486" s="8">
        <v>41804</v>
      </c>
      <c r="F486" t="s">
        <v>188</v>
      </c>
      <c r="G486" t="s">
        <v>1665</v>
      </c>
      <c r="H486" t="s">
        <v>1666</v>
      </c>
      <c r="I486" t="s">
        <v>102</v>
      </c>
      <c r="J486" t="s">
        <v>27</v>
      </c>
      <c r="K486" t="s">
        <v>42</v>
      </c>
      <c r="L486" t="s">
        <v>43</v>
      </c>
      <c r="M486">
        <v>90045</v>
      </c>
      <c r="N486" t="s">
        <v>44</v>
      </c>
      <c r="O486" t="s">
        <v>1667</v>
      </c>
      <c r="P486" t="s">
        <v>46</v>
      </c>
      <c r="Q486" t="s">
        <v>47</v>
      </c>
      <c r="R486" t="s">
        <v>1668</v>
      </c>
      <c r="S486">
        <v>29.6</v>
      </c>
      <c r="T486">
        <v>2</v>
      </c>
      <c r="U486">
        <v>0</v>
      </c>
      <c r="V486">
        <v>14.8</v>
      </c>
    </row>
    <row r="487" spans="1:22" x14ac:dyDescent="0.3">
      <c r="A487">
        <v>486</v>
      </c>
      <c r="B487" t="s">
        <v>1664</v>
      </c>
      <c r="C487">
        <v>2014</v>
      </c>
      <c r="D487" s="8">
        <v>41801</v>
      </c>
      <c r="E487" s="8">
        <v>41804</v>
      </c>
      <c r="F487" t="s">
        <v>188</v>
      </c>
      <c r="G487" t="s">
        <v>1665</v>
      </c>
      <c r="H487" t="s">
        <v>1666</v>
      </c>
      <c r="I487" t="s">
        <v>102</v>
      </c>
      <c r="J487" t="s">
        <v>27</v>
      </c>
      <c r="K487" t="s">
        <v>42</v>
      </c>
      <c r="L487" t="s">
        <v>43</v>
      </c>
      <c r="M487">
        <v>90045</v>
      </c>
      <c r="N487" t="s">
        <v>44</v>
      </c>
      <c r="O487" t="s">
        <v>1669</v>
      </c>
      <c r="P487" t="s">
        <v>32</v>
      </c>
      <c r="Q487" t="s">
        <v>33</v>
      </c>
      <c r="R487" t="s">
        <v>1670</v>
      </c>
      <c r="S487">
        <v>514.16499999999996</v>
      </c>
      <c r="T487">
        <v>5</v>
      </c>
      <c r="U487">
        <v>0.15</v>
      </c>
      <c r="V487">
        <v>-30.24499999999999</v>
      </c>
    </row>
    <row r="488" spans="1:22" x14ac:dyDescent="0.3">
      <c r="A488">
        <v>487</v>
      </c>
      <c r="B488" t="s">
        <v>1664</v>
      </c>
      <c r="C488">
        <v>2014</v>
      </c>
      <c r="D488" s="8">
        <v>41801</v>
      </c>
      <c r="E488" s="8">
        <v>41804</v>
      </c>
      <c r="F488" t="s">
        <v>188</v>
      </c>
      <c r="G488" t="s">
        <v>1665</v>
      </c>
      <c r="H488" t="s">
        <v>1666</v>
      </c>
      <c r="I488" t="s">
        <v>102</v>
      </c>
      <c r="J488" t="s">
        <v>27</v>
      </c>
      <c r="K488" t="s">
        <v>42</v>
      </c>
      <c r="L488" t="s">
        <v>43</v>
      </c>
      <c r="M488">
        <v>90045</v>
      </c>
      <c r="N488" t="s">
        <v>44</v>
      </c>
      <c r="O488" t="s">
        <v>1671</v>
      </c>
      <c r="P488" t="s">
        <v>71</v>
      </c>
      <c r="Q488" t="s">
        <v>72</v>
      </c>
      <c r="R488" t="s">
        <v>1672</v>
      </c>
      <c r="S488">
        <v>279.95999999999998</v>
      </c>
      <c r="T488">
        <v>5</v>
      </c>
      <c r="U488">
        <v>0.2</v>
      </c>
      <c r="V488">
        <v>17.497500000000016</v>
      </c>
    </row>
    <row r="489" spans="1:22" x14ac:dyDescent="0.3">
      <c r="A489">
        <v>3361</v>
      </c>
      <c r="B489" t="s">
        <v>6566</v>
      </c>
      <c r="C489">
        <v>2012</v>
      </c>
      <c r="D489" s="8">
        <v>41064</v>
      </c>
      <c r="E489" s="8">
        <v>41068</v>
      </c>
      <c r="F489" t="s">
        <v>23</v>
      </c>
      <c r="G489" t="s">
        <v>3606</v>
      </c>
      <c r="H489" t="s">
        <v>3607</v>
      </c>
      <c r="I489" t="s">
        <v>102</v>
      </c>
      <c r="J489" t="s">
        <v>27</v>
      </c>
      <c r="K489" t="s">
        <v>266</v>
      </c>
      <c r="L489" t="s">
        <v>267</v>
      </c>
      <c r="M489">
        <v>10024</v>
      </c>
      <c r="N489" t="s">
        <v>148</v>
      </c>
      <c r="O489" t="s">
        <v>948</v>
      </c>
      <c r="P489" t="s">
        <v>46</v>
      </c>
      <c r="Q489" t="s">
        <v>90</v>
      </c>
      <c r="R489" t="s">
        <v>949</v>
      </c>
      <c r="S489">
        <v>30.44</v>
      </c>
      <c r="T489">
        <v>4</v>
      </c>
      <c r="U489">
        <v>0</v>
      </c>
      <c r="V489">
        <v>14.306799999999999</v>
      </c>
    </row>
    <row r="490" spans="1:22" x14ac:dyDescent="0.3">
      <c r="A490">
        <v>489</v>
      </c>
      <c r="B490" t="s">
        <v>1678</v>
      </c>
      <c r="C490">
        <v>2011</v>
      </c>
      <c r="D490" s="8">
        <v>40703</v>
      </c>
      <c r="E490" s="8">
        <v>40707</v>
      </c>
      <c r="F490" t="s">
        <v>23</v>
      </c>
      <c r="G490" t="s">
        <v>1679</v>
      </c>
      <c r="H490" t="s">
        <v>1680</v>
      </c>
      <c r="I490" t="s">
        <v>102</v>
      </c>
      <c r="J490" t="s">
        <v>27</v>
      </c>
      <c r="K490" t="s">
        <v>1681</v>
      </c>
      <c r="L490" t="s">
        <v>104</v>
      </c>
      <c r="M490">
        <v>77340</v>
      </c>
      <c r="N490" t="s">
        <v>105</v>
      </c>
      <c r="O490" t="s">
        <v>1682</v>
      </c>
      <c r="P490" t="s">
        <v>71</v>
      </c>
      <c r="Q490" t="s">
        <v>72</v>
      </c>
      <c r="R490" t="s">
        <v>1683</v>
      </c>
      <c r="S490">
        <v>7.9920000000000009</v>
      </c>
      <c r="T490">
        <v>1</v>
      </c>
      <c r="U490">
        <v>0.2</v>
      </c>
      <c r="V490">
        <v>0.59940000000000015</v>
      </c>
    </row>
    <row r="491" spans="1:22" x14ac:dyDescent="0.3">
      <c r="A491">
        <v>490</v>
      </c>
      <c r="B491" t="s">
        <v>1678</v>
      </c>
      <c r="C491">
        <v>2011</v>
      </c>
      <c r="D491" s="8">
        <v>40703</v>
      </c>
      <c r="E491" s="8">
        <v>40707</v>
      </c>
      <c r="F491" t="s">
        <v>23</v>
      </c>
      <c r="G491" t="s">
        <v>1679</v>
      </c>
      <c r="H491" t="s">
        <v>1680</v>
      </c>
      <c r="I491" t="s">
        <v>102</v>
      </c>
      <c r="J491" t="s">
        <v>27</v>
      </c>
      <c r="K491" t="s">
        <v>1681</v>
      </c>
      <c r="L491" t="s">
        <v>104</v>
      </c>
      <c r="M491">
        <v>77340</v>
      </c>
      <c r="N491" t="s">
        <v>105</v>
      </c>
      <c r="O491" t="s">
        <v>1684</v>
      </c>
      <c r="P491" t="s">
        <v>71</v>
      </c>
      <c r="Q491" t="s">
        <v>161</v>
      </c>
      <c r="R491" t="s">
        <v>1685</v>
      </c>
      <c r="S491">
        <v>63.984000000000009</v>
      </c>
      <c r="T491">
        <v>2</v>
      </c>
      <c r="U491">
        <v>0.2</v>
      </c>
      <c r="V491">
        <v>10.397399999999998</v>
      </c>
    </row>
    <row r="492" spans="1:22" x14ac:dyDescent="0.3">
      <c r="A492">
        <v>491</v>
      </c>
      <c r="B492" t="s">
        <v>1678</v>
      </c>
      <c r="C492">
        <v>2011</v>
      </c>
      <c r="D492" s="8">
        <v>40703</v>
      </c>
      <c r="E492" s="8">
        <v>40707</v>
      </c>
      <c r="F492" t="s">
        <v>23</v>
      </c>
      <c r="G492" t="s">
        <v>1679</v>
      </c>
      <c r="H492" t="s">
        <v>1680</v>
      </c>
      <c r="I492" t="s">
        <v>102</v>
      </c>
      <c r="J492" t="s">
        <v>27</v>
      </c>
      <c r="K492" t="s">
        <v>1681</v>
      </c>
      <c r="L492" t="s">
        <v>104</v>
      </c>
      <c r="M492">
        <v>77340</v>
      </c>
      <c r="N492" t="s">
        <v>105</v>
      </c>
      <c r="O492" t="s">
        <v>1565</v>
      </c>
      <c r="P492" t="s">
        <v>46</v>
      </c>
      <c r="Q492" t="s">
        <v>68</v>
      </c>
      <c r="R492" t="s">
        <v>1566</v>
      </c>
      <c r="S492">
        <v>70.367999999999995</v>
      </c>
      <c r="T492">
        <v>2</v>
      </c>
      <c r="U492">
        <v>0.2</v>
      </c>
      <c r="V492">
        <v>6.1572000000000031</v>
      </c>
    </row>
    <row r="493" spans="1:22" x14ac:dyDescent="0.3">
      <c r="A493">
        <v>3193</v>
      </c>
      <c r="B493" t="s">
        <v>6406</v>
      </c>
      <c r="C493">
        <v>2014</v>
      </c>
      <c r="D493" s="8">
        <v>41795</v>
      </c>
      <c r="E493" s="8">
        <v>41799</v>
      </c>
      <c r="F493" t="s">
        <v>50</v>
      </c>
      <c r="G493" t="s">
        <v>5466</v>
      </c>
      <c r="H493" t="s">
        <v>5467</v>
      </c>
      <c r="I493" t="s">
        <v>41</v>
      </c>
      <c r="J493" t="s">
        <v>27</v>
      </c>
      <c r="K493" t="s">
        <v>6407</v>
      </c>
      <c r="L493" t="s">
        <v>104</v>
      </c>
      <c r="M493">
        <v>77489</v>
      </c>
      <c r="N493" t="s">
        <v>105</v>
      </c>
      <c r="O493" t="s">
        <v>1022</v>
      </c>
      <c r="P493" t="s">
        <v>46</v>
      </c>
      <c r="Q493" t="s">
        <v>75</v>
      </c>
      <c r="R493" t="s">
        <v>1023</v>
      </c>
      <c r="S493">
        <v>6.3699999999999983</v>
      </c>
      <c r="T493">
        <v>7</v>
      </c>
      <c r="U493">
        <v>0.8</v>
      </c>
      <c r="V493">
        <v>-9.5550000000000015</v>
      </c>
    </row>
    <row r="494" spans="1:22" x14ac:dyDescent="0.3">
      <c r="A494">
        <v>3149</v>
      </c>
      <c r="B494" t="s">
        <v>6360</v>
      </c>
      <c r="C494">
        <v>2013</v>
      </c>
      <c r="D494" s="8">
        <v>41433</v>
      </c>
      <c r="E494" s="8">
        <v>41436</v>
      </c>
      <c r="F494" t="s">
        <v>188</v>
      </c>
      <c r="G494" t="s">
        <v>2313</v>
      </c>
      <c r="H494" t="s">
        <v>2314</v>
      </c>
      <c r="I494" t="s">
        <v>102</v>
      </c>
      <c r="J494" t="s">
        <v>27</v>
      </c>
      <c r="K494" t="s">
        <v>266</v>
      </c>
      <c r="L494" t="s">
        <v>267</v>
      </c>
      <c r="M494">
        <v>10035</v>
      </c>
      <c r="N494" t="s">
        <v>148</v>
      </c>
      <c r="O494" t="s">
        <v>1898</v>
      </c>
      <c r="P494" t="s">
        <v>46</v>
      </c>
      <c r="Q494" t="s">
        <v>90</v>
      </c>
      <c r="R494" t="s">
        <v>1899</v>
      </c>
      <c r="S494">
        <v>32.400000000000006</v>
      </c>
      <c r="T494">
        <v>5</v>
      </c>
      <c r="U494">
        <v>0</v>
      </c>
      <c r="V494">
        <v>15.552000000000001</v>
      </c>
    </row>
    <row r="495" spans="1:22" x14ac:dyDescent="0.3">
      <c r="A495">
        <v>3148</v>
      </c>
      <c r="B495" t="s">
        <v>6359</v>
      </c>
      <c r="C495">
        <v>2011</v>
      </c>
      <c r="D495" s="8">
        <v>40724</v>
      </c>
      <c r="E495" s="8">
        <v>40727</v>
      </c>
      <c r="F495" t="s">
        <v>23</v>
      </c>
      <c r="G495" t="s">
        <v>2140</v>
      </c>
      <c r="H495" t="s">
        <v>2141</v>
      </c>
      <c r="I495" t="s">
        <v>41</v>
      </c>
      <c r="J495" t="s">
        <v>27</v>
      </c>
      <c r="K495" t="s">
        <v>42</v>
      </c>
      <c r="L495" t="s">
        <v>43</v>
      </c>
      <c r="M495">
        <v>90004</v>
      </c>
      <c r="N495" t="s">
        <v>44</v>
      </c>
      <c r="O495" t="s">
        <v>1246</v>
      </c>
      <c r="P495" t="s">
        <v>46</v>
      </c>
      <c r="Q495" t="s">
        <v>68</v>
      </c>
      <c r="R495" t="s">
        <v>1247</v>
      </c>
      <c r="S495">
        <v>32.400000000000006</v>
      </c>
      <c r="T495">
        <v>5</v>
      </c>
      <c r="U495">
        <v>0</v>
      </c>
      <c r="V495">
        <v>10.367999999999999</v>
      </c>
    </row>
    <row r="496" spans="1:22" x14ac:dyDescent="0.3">
      <c r="A496">
        <v>3126</v>
      </c>
      <c r="B496" t="s">
        <v>6331</v>
      </c>
      <c r="C496">
        <v>2012</v>
      </c>
      <c r="D496" s="8">
        <v>41071</v>
      </c>
      <c r="E496" s="8">
        <v>41072</v>
      </c>
      <c r="F496" t="s">
        <v>188</v>
      </c>
      <c r="G496" t="s">
        <v>4507</v>
      </c>
      <c r="H496" t="s">
        <v>4508</v>
      </c>
      <c r="I496" t="s">
        <v>41</v>
      </c>
      <c r="J496" t="s">
        <v>27</v>
      </c>
      <c r="K496" t="s">
        <v>1792</v>
      </c>
      <c r="L496" t="s">
        <v>54</v>
      </c>
      <c r="M496">
        <v>33801</v>
      </c>
      <c r="N496" t="s">
        <v>30</v>
      </c>
      <c r="O496" t="s">
        <v>2795</v>
      </c>
      <c r="P496" t="s">
        <v>46</v>
      </c>
      <c r="Q496" t="s">
        <v>59</v>
      </c>
      <c r="R496" t="s">
        <v>2796</v>
      </c>
      <c r="S496">
        <v>563.80799999999999</v>
      </c>
      <c r="T496">
        <v>4</v>
      </c>
      <c r="U496">
        <v>0.2</v>
      </c>
      <c r="V496">
        <v>21.142799999999966</v>
      </c>
    </row>
    <row r="497" spans="1:22" x14ac:dyDescent="0.3">
      <c r="A497">
        <v>3125</v>
      </c>
      <c r="B497" t="s">
        <v>6331</v>
      </c>
      <c r="C497">
        <v>2012</v>
      </c>
      <c r="D497" s="8">
        <v>41071</v>
      </c>
      <c r="E497" s="8">
        <v>41072</v>
      </c>
      <c r="F497" t="s">
        <v>188</v>
      </c>
      <c r="G497" t="s">
        <v>4507</v>
      </c>
      <c r="H497" t="s">
        <v>4508</v>
      </c>
      <c r="I497" t="s">
        <v>41</v>
      </c>
      <c r="J497" t="s">
        <v>27</v>
      </c>
      <c r="K497" t="s">
        <v>1792</v>
      </c>
      <c r="L497" t="s">
        <v>54</v>
      </c>
      <c r="M497">
        <v>33801</v>
      </c>
      <c r="N497" t="s">
        <v>30</v>
      </c>
      <c r="O497" t="s">
        <v>1884</v>
      </c>
      <c r="P497" t="s">
        <v>46</v>
      </c>
      <c r="Q497" t="s">
        <v>59</v>
      </c>
      <c r="R497" t="s">
        <v>1885</v>
      </c>
      <c r="S497">
        <v>1036.624</v>
      </c>
      <c r="T497">
        <v>2</v>
      </c>
      <c r="U497">
        <v>0.2</v>
      </c>
      <c r="V497">
        <v>51.831200000000024</v>
      </c>
    </row>
    <row r="498" spans="1:22" x14ac:dyDescent="0.3">
      <c r="A498">
        <v>3124</v>
      </c>
      <c r="B498" t="s">
        <v>6331</v>
      </c>
      <c r="C498">
        <v>2012</v>
      </c>
      <c r="D498" s="8">
        <v>41071</v>
      </c>
      <c r="E498" s="8">
        <v>41072</v>
      </c>
      <c r="F498" t="s">
        <v>188</v>
      </c>
      <c r="G498" t="s">
        <v>4507</v>
      </c>
      <c r="H498" t="s">
        <v>4508</v>
      </c>
      <c r="I498" t="s">
        <v>41</v>
      </c>
      <c r="J498" t="s">
        <v>27</v>
      </c>
      <c r="K498" t="s">
        <v>1792</v>
      </c>
      <c r="L498" t="s">
        <v>54</v>
      </c>
      <c r="M498">
        <v>33801</v>
      </c>
      <c r="N498" t="s">
        <v>30</v>
      </c>
      <c r="O498" t="s">
        <v>5670</v>
      </c>
      <c r="P498" t="s">
        <v>46</v>
      </c>
      <c r="Q498" t="s">
        <v>75</v>
      </c>
      <c r="R498" t="s">
        <v>5671</v>
      </c>
      <c r="S498">
        <v>3.7680000000000007</v>
      </c>
      <c r="T498">
        <v>2</v>
      </c>
      <c r="U498">
        <v>0.7</v>
      </c>
      <c r="V498">
        <v>-3.1400000000000006</v>
      </c>
    </row>
    <row r="499" spans="1:22" x14ac:dyDescent="0.3">
      <c r="A499">
        <v>3123</v>
      </c>
      <c r="B499" t="s">
        <v>6331</v>
      </c>
      <c r="C499">
        <v>2012</v>
      </c>
      <c r="D499" s="8">
        <v>41071</v>
      </c>
      <c r="E499" s="8">
        <v>41072</v>
      </c>
      <c r="F499" t="s">
        <v>188</v>
      </c>
      <c r="G499" t="s">
        <v>4507</v>
      </c>
      <c r="H499" t="s">
        <v>4508</v>
      </c>
      <c r="I499" t="s">
        <v>41</v>
      </c>
      <c r="J499" t="s">
        <v>27</v>
      </c>
      <c r="K499" t="s">
        <v>1792</v>
      </c>
      <c r="L499" t="s">
        <v>54</v>
      </c>
      <c r="M499">
        <v>33801</v>
      </c>
      <c r="N499" t="s">
        <v>30</v>
      </c>
      <c r="O499" t="s">
        <v>1088</v>
      </c>
      <c r="P499" t="s">
        <v>46</v>
      </c>
      <c r="Q499" t="s">
        <v>75</v>
      </c>
      <c r="R499" t="s">
        <v>1089</v>
      </c>
      <c r="S499">
        <v>78.600000000000009</v>
      </c>
      <c r="T499">
        <v>5</v>
      </c>
      <c r="U499">
        <v>0.7</v>
      </c>
      <c r="V499">
        <v>-62.88000000000001</v>
      </c>
    </row>
    <row r="500" spans="1:22" x14ac:dyDescent="0.3">
      <c r="A500">
        <v>3122</v>
      </c>
      <c r="B500" t="s">
        <v>6331</v>
      </c>
      <c r="C500">
        <v>2012</v>
      </c>
      <c r="D500" s="8">
        <v>41071</v>
      </c>
      <c r="E500" s="8">
        <v>41072</v>
      </c>
      <c r="F500" t="s">
        <v>188</v>
      </c>
      <c r="G500" t="s">
        <v>4507</v>
      </c>
      <c r="H500" t="s">
        <v>4508</v>
      </c>
      <c r="I500" t="s">
        <v>41</v>
      </c>
      <c r="J500" t="s">
        <v>27</v>
      </c>
      <c r="K500" t="s">
        <v>1792</v>
      </c>
      <c r="L500" t="s">
        <v>54</v>
      </c>
      <c r="M500">
        <v>33801</v>
      </c>
      <c r="N500" t="s">
        <v>30</v>
      </c>
      <c r="O500" t="s">
        <v>490</v>
      </c>
      <c r="P500" t="s">
        <v>46</v>
      </c>
      <c r="Q500" t="s">
        <v>68</v>
      </c>
      <c r="R500" t="s">
        <v>491</v>
      </c>
      <c r="S500">
        <v>60.768000000000001</v>
      </c>
      <c r="T500">
        <v>2</v>
      </c>
      <c r="U500">
        <v>0.2</v>
      </c>
      <c r="V500">
        <v>7.5959999999999894</v>
      </c>
    </row>
    <row r="501" spans="1:22" x14ac:dyDescent="0.3">
      <c r="A501">
        <v>3121</v>
      </c>
      <c r="B501" t="s">
        <v>6331</v>
      </c>
      <c r="C501">
        <v>2012</v>
      </c>
      <c r="D501" s="8">
        <v>41071</v>
      </c>
      <c r="E501" s="8">
        <v>41072</v>
      </c>
      <c r="F501" t="s">
        <v>188</v>
      </c>
      <c r="G501" t="s">
        <v>4507</v>
      </c>
      <c r="H501" t="s">
        <v>4508</v>
      </c>
      <c r="I501" t="s">
        <v>41</v>
      </c>
      <c r="J501" t="s">
        <v>27</v>
      </c>
      <c r="K501" t="s">
        <v>1792</v>
      </c>
      <c r="L501" t="s">
        <v>54</v>
      </c>
      <c r="M501">
        <v>33801</v>
      </c>
      <c r="N501" t="s">
        <v>30</v>
      </c>
      <c r="O501" t="s">
        <v>6332</v>
      </c>
      <c r="P501" t="s">
        <v>32</v>
      </c>
      <c r="Q501" t="s">
        <v>65</v>
      </c>
      <c r="R501" t="s">
        <v>6333</v>
      </c>
      <c r="S501">
        <v>48.671999999999997</v>
      </c>
      <c r="T501">
        <v>3</v>
      </c>
      <c r="U501">
        <v>0.2</v>
      </c>
      <c r="V501">
        <v>7.3007999999999988</v>
      </c>
    </row>
    <row r="502" spans="1:22" x14ac:dyDescent="0.3">
      <c r="A502">
        <v>3120</v>
      </c>
      <c r="B502" t="s">
        <v>6331</v>
      </c>
      <c r="C502">
        <v>2012</v>
      </c>
      <c r="D502" s="8">
        <v>41071</v>
      </c>
      <c r="E502" s="8">
        <v>41072</v>
      </c>
      <c r="F502" t="s">
        <v>188</v>
      </c>
      <c r="G502" t="s">
        <v>4507</v>
      </c>
      <c r="H502" t="s">
        <v>4508</v>
      </c>
      <c r="I502" t="s">
        <v>41</v>
      </c>
      <c r="J502" t="s">
        <v>27</v>
      </c>
      <c r="K502" t="s">
        <v>1792</v>
      </c>
      <c r="L502" t="s">
        <v>54</v>
      </c>
      <c r="M502">
        <v>33801</v>
      </c>
      <c r="N502" t="s">
        <v>30</v>
      </c>
      <c r="O502" t="s">
        <v>1920</v>
      </c>
      <c r="P502" t="s">
        <v>71</v>
      </c>
      <c r="Q502" t="s">
        <v>72</v>
      </c>
      <c r="R502" t="s">
        <v>1921</v>
      </c>
      <c r="S502">
        <v>249.58400000000003</v>
      </c>
      <c r="T502">
        <v>2</v>
      </c>
      <c r="U502">
        <v>0.2</v>
      </c>
      <c r="V502">
        <v>31.197999999999986</v>
      </c>
    </row>
    <row r="503" spans="1:22" x14ac:dyDescent="0.3">
      <c r="A503">
        <v>3119</v>
      </c>
      <c r="B503" t="s">
        <v>6331</v>
      </c>
      <c r="C503">
        <v>2012</v>
      </c>
      <c r="D503" s="8">
        <v>41071</v>
      </c>
      <c r="E503" s="8">
        <v>41072</v>
      </c>
      <c r="F503" t="s">
        <v>188</v>
      </c>
      <c r="G503" t="s">
        <v>4507</v>
      </c>
      <c r="H503" t="s">
        <v>4508</v>
      </c>
      <c r="I503" t="s">
        <v>41</v>
      </c>
      <c r="J503" t="s">
        <v>27</v>
      </c>
      <c r="K503" t="s">
        <v>1792</v>
      </c>
      <c r="L503" t="s">
        <v>54</v>
      </c>
      <c r="M503">
        <v>33801</v>
      </c>
      <c r="N503" t="s">
        <v>30</v>
      </c>
      <c r="O503" t="s">
        <v>1195</v>
      </c>
      <c r="P503" t="s">
        <v>32</v>
      </c>
      <c r="Q503" t="s">
        <v>36</v>
      </c>
      <c r="R503" t="s">
        <v>1196</v>
      </c>
      <c r="S503">
        <v>1123.92</v>
      </c>
      <c r="T503">
        <v>5</v>
      </c>
      <c r="U503">
        <v>0.2</v>
      </c>
      <c r="V503">
        <v>-182.63700000000017</v>
      </c>
    </row>
    <row r="504" spans="1:22" x14ac:dyDescent="0.3">
      <c r="A504">
        <v>3039</v>
      </c>
      <c r="B504" t="s">
        <v>6237</v>
      </c>
      <c r="C504">
        <v>2012</v>
      </c>
      <c r="D504" s="8">
        <v>41071</v>
      </c>
      <c r="E504" s="8">
        <v>41076</v>
      </c>
      <c r="F504" t="s">
        <v>50</v>
      </c>
      <c r="G504" t="s">
        <v>1786</v>
      </c>
      <c r="H504" t="s">
        <v>1787</v>
      </c>
      <c r="I504" t="s">
        <v>26</v>
      </c>
      <c r="J504" t="s">
        <v>27</v>
      </c>
      <c r="K504" t="s">
        <v>735</v>
      </c>
      <c r="L504" t="s">
        <v>736</v>
      </c>
      <c r="M504">
        <v>71203</v>
      </c>
      <c r="N504" t="s">
        <v>30</v>
      </c>
      <c r="O504" t="s">
        <v>6240</v>
      </c>
      <c r="P504" t="s">
        <v>32</v>
      </c>
      <c r="Q504" t="s">
        <v>65</v>
      </c>
      <c r="R504" t="s">
        <v>6241</v>
      </c>
      <c r="S504">
        <v>29.16</v>
      </c>
      <c r="T504">
        <v>2</v>
      </c>
      <c r="U504">
        <v>0</v>
      </c>
      <c r="V504">
        <v>10.789200000000001</v>
      </c>
    </row>
    <row r="505" spans="1:22" x14ac:dyDescent="0.3">
      <c r="A505">
        <v>3038</v>
      </c>
      <c r="B505" t="s">
        <v>6237</v>
      </c>
      <c r="C505">
        <v>2012</v>
      </c>
      <c r="D505" s="8">
        <v>41071</v>
      </c>
      <c r="E505" s="8">
        <v>41076</v>
      </c>
      <c r="F505" t="s">
        <v>50</v>
      </c>
      <c r="G505" t="s">
        <v>1786</v>
      </c>
      <c r="H505" t="s">
        <v>1787</v>
      </c>
      <c r="I505" t="s">
        <v>26</v>
      </c>
      <c r="J505" t="s">
        <v>27</v>
      </c>
      <c r="K505" t="s">
        <v>735</v>
      </c>
      <c r="L505" t="s">
        <v>736</v>
      </c>
      <c r="M505">
        <v>71203</v>
      </c>
      <c r="N505" t="s">
        <v>30</v>
      </c>
      <c r="O505" t="s">
        <v>1929</v>
      </c>
      <c r="P505" t="s">
        <v>46</v>
      </c>
      <c r="Q505" t="s">
        <v>90</v>
      </c>
      <c r="R505" t="s">
        <v>1930</v>
      </c>
      <c r="S505">
        <v>32.400000000000006</v>
      </c>
      <c r="T505">
        <v>5</v>
      </c>
      <c r="U505">
        <v>0</v>
      </c>
      <c r="V505">
        <v>15.552000000000001</v>
      </c>
    </row>
    <row r="506" spans="1:22" x14ac:dyDescent="0.3">
      <c r="A506">
        <v>3037</v>
      </c>
      <c r="B506" t="s">
        <v>6237</v>
      </c>
      <c r="C506">
        <v>2012</v>
      </c>
      <c r="D506" s="8">
        <v>41071</v>
      </c>
      <c r="E506" s="8">
        <v>41076</v>
      </c>
      <c r="F506" t="s">
        <v>50</v>
      </c>
      <c r="G506" t="s">
        <v>1786</v>
      </c>
      <c r="H506" t="s">
        <v>1787</v>
      </c>
      <c r="I506" t="s">
        <v>26</v>
      </c>
      <c r="J506" t="s">
        <v>27</v>
      </c>
      <c r="K506" t="s">
        <v>735</v>
      </c>
      <c r="L506" t="s">
        <v>736</v>
      </c>
      <c r="M506">
        <v>71203</v>
      </c>
      <c r="N506" t="s">
        <v>30</v>
      </c>
      <c r="O506" t="s">
        <v>6238</v>
      </c>
      <c r="P506" t="s">
        <v>46</v>
      </c>
      <c r="Q506" t="s">
        <v>68</v>
      </c>
      <c r="R506" t="s">
        <v>6239</v>
      </c>
      <c r="S506">
        <v>56.3</v>
      </c>
      <c r="T506">
        <v>2</v>
      </c>
      <c r="U506">
        <v>0</v>
      </c>
      <c r="V506">
        <v>15.764000000000003</v>
      </c>
    </row>
    <row r="507" spans="1:22" x14ac:dyDescent="0.3">
      <c r="A507">
        <v>3036</v>
      </c>
      <c r="B507" t="s">
        <v>6237</v>
      </c>
      <c r="C507">
        <v>2012</v>
      </c>
      <c r="D507" s="8">
        <v>41071</v>
      </c>
      <c r="E507" s="8">
        <v>41076</v>
      </c>
      <c r="F507" t="s">
        <v>50</v>
      </c>
      <c r="G507" t="s">
        <v>1786</v>
      </c>
      <c r="H507" t="s">
        <v>1787</v>
      </c>
      <c r="I507" t="s">
        <v>26</v>
      </c>
      <c r="J507" t="s">
        <v>27</v>
      </c>
      <c r="K507" t="s">
        <v>735</v>
      </c>
      <c r="L507" t="s">
        <v>736</v>
      </c>
      <c r="M507">
        <v>71203</v>
      </c>
      <c r="N507" t="s">
        <v>30</v>
      </c>
      <c r="O507" t="s">
        <v>6227</v>
      </c>
      <c r="P507" t="s">
        <v>46</v>
      </c>
      <c r="Q507" t="s">
        <v>75</v>
      </c>
      <c r="R507" t="s">
        <v>6228</v>
      </c>
      <c r="S507">
        <v>36.26</v>
      </c>
      <c r="T507">
        <v>7</v>
      </c>
      <c r="U507">
        <v>0</v>
      </c>
      <c r="V507">
        <v>16.679599999999997</v>
      </c>
    </row>
    <row r="508" spans="1:22" x14ac:dyDescent="0.3">
      <c r="A508">
        <v>3035</v>
      </c>
      <c r="B508" t="s">
        <v>6237</v>
      </c>
      <c r="C508">
        <v>2012</v>
      </c>
      <c r="D508" s="8">
        <v>41071</v>
      </c>
      <c r="E508" s="8">
        <v>41076</v>
      </c>
      <c r="F508" t="s">
        <v>50</v>
      </c>
      <c r="G508" t="s">
        <v>1786</v>
      </c>
      <c r="H508" t="s">
        <v>1787</v>
      </c>
      <c r="I508" t="s">
        <v>26</v>
      </c>
      <c r="J508" t="s">
        <v>27</v>
      </c>
      <c r="K508" t="s">
        <v>735</v>
      </c>
      <c r="L508" t="s">
        <v>736</v>
      </c>
      <c r="M508">
        <v>71203</v>
      </c>
      <c r="N508" t="s">
        <v>30</v>
      </c>
      <c r="O508" t="s">
        <v>4156</v>
      </c>
      <c r="P508" t="s">
        <v>71</v>
      </c>
      <c r="Q508" t="s">
        <v>161</v>
      </c>
      <c r="R508" t="s">
        <v>4157</v>
      </c>
      <c r="S508">
        <v>53.699999999999996</v>
      </c>
      <c r="T508">
        <v>6</v>
      </c>
      <c r="U508">
        <v>0</v>
      </c>
      <c r="V508">
        <v>10.202999999999994</v>
      </c>
    </row>
    <row r="509" spans="1:22" x14ac:dyDescent="0.3">
      <c r="A509">
        <v>3002</v>
      </c>
      <c r="B509" t="s">
        <v>6190</v>
      </c>
      <c r="C509">
        <v>2011</v>
      </c>
      <c r="D509" s="8">
        <v>40715</v>
      </c>
      <c r="E509" s="8">
        <v>40719</v>
      </c>
      <c r="F509" t="s">
        <v>50</v>
      </c>
      <c r="G509" t="s">
        <v>4276</v>
      </c>
      <c r="H509" t="s">
        <v>4277</v>
      </c>
      <c r="I509" t="s">
        <v>26</v>
      </c>
      <c r="J509" t="s">
        <v>27</v>
      </c>
      <c r="K509" t="s">
        <v>146</v>
      </c>
      <c r="L509" t="s">
        <v>147</v>
      </c>
      <c r="M509">
        <v>19120</v>
      </c>
      <c r="N509" t="s">
        <v>148</v>
      </c>
      <c r="O509" t="s">
        <v>1903</v>
      </c>
      <c r="P509" t="s">
        <v>46</v>
      </c>
      <c r="Q509" t="s">
        <v>75</v>
      </c>
      <c r="R509" t="s">
        <v>1904</v>
      </c>
      <c r="S509">
        <v>9.006000000000002</v>
      </c>
      <c r="T509">
        <v>2</v>
      </c>
      <c r="U509">
        <v>0.7</v>
      </c>
      <c r="V509">
        <v>-7.2048000000000023</v>
      </c>
    </row>
    <row r="510" spans="1:22" x14ac:dyDescent="0.3">
      <c r="A510">
        <v>3001</v>
      </c>
      <c r="B510" t="s">
        <v>6190</v>
      </c>
      <c r="C510">
        <v>2011</v>
      </c>
      <c r="D510" s="8">
        <v>40715</v>
      </c>
      <c r="E510" s="8">
        <v>40719</v>
      </c>
      <c r="F510" t="s">
        <v>50</v>
      </c>
      <c r="G510" t="s">
        <v>4276</v>
      </c>
      <c r="H510" t="s">
        <v>4277</v>
      </c>
      <c r="I510" t="s">
        <v>26</v>
      </c>
      <c r="J510" t="s">
        <v>27</v>
      </c>
      <c r="K510" t="s">
        <v>146</v>
      </c>
      <c r="L510" t="s">
        <v>147</v>
      </c>
      <c r="M510">
        <v>19120</v>
      </c>
      <c r="N510" t="s">
        <v>148</v>
      </c>
      <c r="O510" t="s">
        <v>4424</v>
      </c>
      <c r="P510" t="s">
        <v>46</v>
      </c>
      <c r="Q510" t="s">
        <v>78</v>
      </c>
      <c r="R510" t="s">
        <v>4425</v>
      </c>
      <c r="S510">
        <v>44.416000000000004</v>
      </c>
      <c r="T510">
        <v>2</v>
      </c>
      <c r="U510">
        <v>0.2</v>
      </c>
      <c r="V510">
        <v>3.8864000000000001</v>
      </c>
    </row>
    <row r="511" spans="1:22" x14ac:dyDescent="0.3">
      <c r="A511">
        <v>3000</v>
      </c>
      <c r="B511" t="s">
        <v>6190</v>
      </c>
      <c r="C511">
        <v>2011</v>
      </c>
      <c r="D511" s="8">
        <v>40715</v>
      </c>
      <c r="E511" s="8">
        <v>40719</v>
      </c>
      <c r="F511" t="s">
        <v>50</v>
      </c>
      <c r="G511" t="s">
        <v>4276</v>
      </c>
      <c r="H511" t="s">
        <v>4277</v>
      </c>
      <c r="I511" t="s">
        <v>26</v>
      </c>
      <c r="J511" t="s">
        <v>27</v>
      </c>
      <c r="K511" t="s">
        <v>146</v>
      </c>
      <c r="L511" t="s">
        <v>147</v>
      </c>
      <c r="M511">
        <v>19120</v>
      </c>
      <c r="N511" t="s">
        <v>148</v>
      </c>
      <c r="O511" t="s">
        <v>6193</v>
      </c>
      <c r="P511" t="s">
        <v>71</v>
      </c>
      <c r="Q511" t="s">
        <v>682</v>
      </c>
      <c r="R511" t="s">
        <v>6194</v>
      </c>
      <c r="S511">
        <v>206.99100000000004</v>
      </c>
      <c r="T511">
        <v>3</v>
      </c>
      <c r="U511">
        <v>0.7</v>
      </c>
      <c r="V511">
        <v>-172.49250000000001</v>
      </c>
    </row>
    <row r="512" spans="1:22" x14ac:dyDescent="0.3">
      <c r="A512">
        <v>2999</v>
      </c>
      <c r="B512" t="s">
        <v>6190</v>
      </c>
      <c r="C512">
        <v>2011</v>
      </c>
      <c r="D512" s="8">
        <v>40715</v>
      </c>
      <c r="E512" s="8">
        <v>40719</v>
      </c>
      <c r="F512" t="s">
        <v>50</v>
      </c>
      <c r="G512" t="s">
        <v>4276</v>
      </c>
      <c r="H512" t="s">
        <v>4277</v>
      </c>
      <c r="I512" t="s">
        <v>26</v>
      </c>
      <c r="J512" t="s">
        <v>27</v>
      </c>
      <c r="K512" t="s">
        <v>146</v>
      </c>
      <c r="L512" t="s">
        <v>147</v>
      </c>
      <c r="M512">
        <v>19120</v>
      </c>
      <c r="N512" t="s">
        <v>148</v>
      </c>
      <c r="O512" t="s">
        <v>1018</v>
      </c>
      <c r="P512" t="s">
        <v>71</v>
      </c>
      <c r="Q512" t="s">
        <v>161</v>
      </c>
      <c r="R512" t="s">
        <v>1019</v>
      </c>
      <c r="S512">
        <v>95.968000000000004</v>
      </c>
      <c r="T512">
        <v>4</v>
      </c>
      <c r="U512">
        <v>0.2</v>
      </c>
      <c r="V512">
        <v>28.790400000000009</v>
      </c>
    </row>
    <row r="513" spans="1:22" x14ac:dyDescent="0.3">
      <c r="A513">
        <v>2998</v>
      </c>
      <c r="B513" t="s">
        <v>6190</v>
      </c>
      <c r="C513">
        <v>2011</v>
      </c>
      <c r="D513" s="8">
        <v>40715</v>
      </c>
      <c r="E513" s="8">
        <v>40719</v>
      </c>
      <c r="F513" t="s">
        <v>50</v>
      </c>
      <c r="G513" t="s">
        <v>4276</v>
      </c>
      <c r="H513" t="s">
        <v>4277</v>
      </c>
      <c r="I513" t="s">
        <v>26</v>
      </c>
      <c r="J513" t="s">
        <v>27</v>
      </c>
      <c r="K513" t="s">
        <v>146</v>
      </c>
      <c r="L513" t="s">
        <v>147</v>
      </c>
      <c r="M513">
        <v>19120</v>
      </c>
      <c r="N513" t="s">
        <v>148</v>
      </c>
      <c r="O513" t="s">
        <v>6191</v>
      </c>
      <c r="P513" t="s">
        <v>32</v>
      </c>
      <c r="Q513" t="s">
        <v>65</v>
      </c>
      <c r="R513" t="s">
        <v>6192</v>
      </c>
      <c r="S513">
        <v>3.9840000000000004</v>
      </c>
      <c r="T513">
        <v>1</v>
      </c>
      <c r="U513">
        <v>0.2</v>
      </c>
      <c r="V513">
        <v>0.64739999999999964</v>
      </c>
    </row>
    <row r="514" spans="1:22" x14ac:dyDescent="0.3">
      <c r="A514">
        <v>2997</v>
      </c>
      <c r="B514" t="s">
        <v>6190</v>
      </c>
      <c r="C514">
        <v>2011</v>
      </c>
      <c r="D514" s="8">
        <v>40715</v>
      </c>
      <c r="E514" s="8">
        <v>40719</v>
      </c>
      <c r="F514" t="s">
        <v>50</v>
      </c>
      <c r="G514" t="s">
        <v>4276</v>
      </c>
      <c r="H514" t="s">
        <v>4277</v>
      </c>
      <c r="I514" t="s">
        <v>26</v>
      </c>
      <c r="J514" t="s">
        <v>27</v>
      </c>
      <c r="K514" t="s">
        <v>146</v>
      </c>
      <c r="L514" t="s">
        <v>147</v>
      </c>
      <c r="M514">
        <v>19120</v>
      </c>
      <c r="N514" t="s">
        <v>148</v>
      </c>
      <c r="O514" t="s">
        <v>3270</v>
      </c>
      <c r="P514" t="s">
        <v>46</v>
      </c>
      <c r="Q514" t="s">
        <v>173</v>
      </c>
      <c r="R514" t="s">
        <v>186</v>
      </c>
      <c r="S514">
        <v>24.896000000000001</v>
      </c>
      <c r="T514">
        <v>4</v>
      </c>
      <c r="U514">
        <v>0.2</v>
      </c>
      <c r="V514">
        <v>8.4024000000000001</v>
      </c>
    </row>
    <row r="515" spans="1:22" x14ac:dyDescent="0.3">
      <c r="A515">
        <v>2981</v>
      </c>
      <c r="B515" t="s">
        <v>6172</v>
      </c>
      <c r="C515">
        <v>2012</v>
      </c>
      <c r="D515" s="8">
        <v>41072</v>
      </c>
      <c r="E515" s="8">
        <v>41077</v>
      </c>
      <c r="F515" t="s">
        <v>50</v>
      </c>
      <c r="G515" t="s">
        <v>6173</v>
      </c>
      <c r="H515" t="s">
        <v>6174</v>
      </c>
      <c r="I515" t="s">
        <v>26</v>
      </c>
      <c r="J515" t="s">
        <v>27</v>
      </c>
      <c r="K515" t="s">
        <v>146</v>
      </c>
      <c r="L515" t="s">
        <v>147</v>
      </c>
      <c r="M515">
        <v>19134</v>
      </c>
      <c r="N515" t="s">
        <v>148</v>
      </c>
      <c r="O515" t="s">
        <v>5041</v>
      </c>
      <c r="P515" t="s">
        <v>32</v>
      </c>
      <c r="Q515" t="s">
        <v>65</v>
      </c>
      <c r="R515" t="s">
        <v>5042</v>
      </c>
      <c r="S515">
        <v>43.295999999999999</v>
      </c>
      <c r="T515">
        <v>2</v>
      </c>
      <c r="U515">
        <v>0.2</v>
      </c>
      <c r="V515">
        <v>4.3295999999999975</v>
      </c>
    </row>
    <row r="516" spans="1:22" x14ac:dyDescent="0.3">
      <c r="A516">
        <v>2980</v>
      </c>
      <c r="B516" t="s">
        <v>6172</v>
      </c>
      <c r="C516">
        <v>2012</v>
      </c>
      <c r="D516" s="8">
        <v>41072</v>
      </c>
      <c r="E516" s="8">
        <v>41077</v>
      </c>
      <c r="F516" t="s">
        <v>50</v>
      </c>
      <c r="G516" t="s">
        <v>6173</v>
      </c>
      <c r="H516" t="s">
        <v>6174</v>
      </c>
      <c r="I516" t="s">
        <v>26</v>
      </c>
      <c r="J516" t="s">
        <v>27</v>
      </c>
      <c r="K516" t="s">
        <v>146</v>
      </c>
      <c r="L516" t="s">
        <v>147</v>
      </c>
      <c r="M516">
        <v>19134</v>
      </c>
      <c r="N516" t="s">
        <v>148</v>
      </c>
      <c r="O516" t="s">
        <v>6175</v>
      </c>
      <c r="P516" t="s">
        <v>46</v>
      </c>
      <c r="Q516" t="s">
        <v>90</v>
      </c>
      <c r="R516" t="s">
        <v>6176</v>
      </c>
      <c r="S516">
        <v>20.736000000000004</v>
      </c>
      <c r="T516">
        <v>4</v>
      </c>
      <c r="U516">
        <v>0.2</v>
      </c>
      <c r="V516">
        <v>7.2576000000000001</v>
      </c>
    </row>
    <row r="517" spans="1:22" x14ac:dyDescent="0.3">
      <c r="A517">
        <v>2957</v>
      </c>
      <c r="B517" t="s">
        <v>6149</v>
      </c>
      <c r="C517">
        <v>2014</v>
      </c>
      <c r="D517" s="8">
        <v>41818</v>
      </c>
      <c r="E517" s="8">
        <v>41825</v>
      </c>
      <c r="F517" t="s">
        <v>50</v>
      </c>
      <c r="G517" t="s">
        <v>6150</v>
      </c>
      <c r="H517" t="s">
        <v>6151</v>
      </c>
      <c r="I517" t="s">
        <v>102</v>
      </c>
      <c r="J517" t="s">
        <v>27</v>
      </c>
      <c r="K517" t="s">
        <v>4103</v>
      </c>
      <c r="L517" t="s">
        <v>267</v>
      </c>
      <c r="M517">
        <v>13601</v>
      </c>
      <c r="N517" t="s">
        <v>148</v>
      </c>
      <c r="O517" t="s">
        <v>1839</v>
      </c>
      <c r="P517" t="s">
        <v>32</v>
      </c>
      <c r="Q517" t="s">
        <v>36</v>
      </c>
      <c r="R517" t="s">
        <v>1840</v>
      </c>
      <c r="S517">
        <v>191.64600000000002</v>
      </c>
      <c r="T517">
        <v>3</v>
      </c>
      <c r="U517">
        <v>0.1</v>
      </c>
      <c r="V517">
        <v>31.94100000000001</v>
      </c>
    </row>
    <row r="518" spans="1:22" x14ac:dyDescent="0.3">
      <c r="A518">
        <v>2928</v>
      </c>
      <c r="B518" t="s">
        <v>6121</v>
      </c>
      <c r="C518">
        <v>2014</v>
      </c>
      <c r="D518" s="8">
        <v>41795</v>
      </c>
      <c r="E518" s="8">
        <v>41801</v>
      </c>
      <c r="F518" t="s">
        <v>50</v>
      </c>
      <c r="G518" t="s">
        <v>4911</v>
      </c>
      <c r="H518" t="s">
        <v>4912</v>
      </c>
      <c r="I518" t="s">
        <v>26</v>
      </c>
      <c r="J518" t="s">
        <v>27</v>
      </c>
      <c r="K518" t="s">
        <v>6122</v>
      </c>
      <c r="L518" t="s">
        <v>229</v>
      </c>
      <c r="M518">
        <v>55124</v>
      </c>
      <c r="N518" t="s">
        <v>105</v>
      </c>
      <c r="O518" t="s">
        <v>3233</v>
      </c>
      <c r="P518" t="s">
        <v>46</v>
      </c>
      <c r="Q518" t="s">
        <v>68</v>
      </c>
      <c r="R518" t="s">
        <v>3234</v>
      </c>
      <c r="S518">
        <v>8.64</v>
      </c>
      <c r="T518">
        <v>3</v>
      </c>
      <c r="U518">
        <v>0</v>
      </c>
      <c r="V518">
        <v>2.5055999999999998</v>
      </c>
    </row>
    <row r="519" spans="1:22" x14ac:dyDescent="0.3">
      <c r="A519">
        <v>2924</v>
      </c>
      <c r="B519" t="s">
        <v>6114</v>
      </c>
      <c r="C519">
        <v>2011</v>
      </c>
      <c r="D519" s="8">
        <v>40722</v>
      </c>
      <c r="E519" s="8">
        <v>40728</v>
      </c>
      <c r="F519" t="s">
        <v>50</v>
      </c>
      <c r="G519" t="s">
        <v>2806</v>
      </c>
      <c r="H519" t="s">
        <v>2807</v>
      </c>
      <c r="I519" t="s">
        <v>41</v>
      </c>
      <c r="J519" t="s">
        <v>27</v>
      </c>
      <c r="K519" t="s">
        <v>880</v>
      </c>
      <c r="L519" t="s">
        <v>238</v>
      </c>
      <c r="M519">
        <v>48234</v>
      </c>
      <c r="N519" t="s">
        <v>105</v>
      </c>
      <c r="O519" t="s">
        <v>3244</v>
      </c>
      <c r="P519" t="s">
        <v>46</v>
      </c>
      <c r="Q519" t="s">
        <v>269</v>
      </c>
      <c r="R519" t="s">
        <v>186</v>
      </c>
      <c r="S519">
        <v>6.08</v>
      </c>
      <c r="T519">
        <v>1</v>
      </c>
      <c r="U519">
        <v>0</v>
      </c>
      <c r="V519">
        <v>3.04</v>
      </c>
    </row>
    <row r="520" spans="1:22" x14ac:dyDescent="0.3">
      <c r="A520">
        <v>2914</v>
      </c>
      <c r="B520" t="s">
        <v>6101</v>
      </c>
      <c r="C520">
        <v>2011</v>
      </c>
      <c r="D520" s="8">
        <v>40710</v>
      </c>
      <c r="E520" s="8">
        <v>40715</v>
      </c>
      <c r="F520" t="s">
        <v>50</v>
      </c>
      <c r="G520" t="s">
        <v>2002</v>
      </c>
      <c r="H520" t="s">
        <v>2003</v>
      </c>
      <c r="I520" t="s">
        <v>26</v>
      </c>
      <c r="J520" t="s">
        <v>27</v>
      </c>
      <c r="K520" t="s">
        <v>6102</v>
      </c>
      <c r="L520" t="s">
        <v>267</v>
      </c>
      <c r="M520">
        <v>11550</v>
      </c>
      <c r="N520" t="s">
        <v>148</v>
      </c>
      <c r="O520" t="s">
        <v>414</v>
      </c>
      <c r="P520" t="s">
        <v>46</v>
      </c>
      <c r="Q520" t="s">
        <v>75</v>
      </c>
      <c r="R520" t="s">
        <v>415</v>
      </c>
      <c r="S520">
        <v>39.552000000000007</v>
      </c>
      <c r="T520">
        <v>3</v>
      </c>
      <c r="U520">
        <v>0.2</v>
      </c>
      <c r="V520">
        <v>14.337599999999998</v>
      </c>
    </row>
    <row r="521" spans="1:22" x14ac:dyDescent="0.3">
      <c r="A521">
        <v>2913</v>
      </c>
      <c r="B521" t="s">
        <v>6101</v>
      </c>
      <c r="C521">
        <v>2011</v>
      </c>
      <c r="D521" s="8">
        <v>40710</v>
      </c>
      <c r="E521" s="8">
        <v>40715</v>
      </c>
      <c r="F521" t="s">
        <v>50</v>
      </c>
      <c r="G521" t="s">
        <v>2002</v>
      </c>
      <c r="H521" t="s">
        <v>2003</v>
      </c>
      <c r="I521" t="s">
        <v>26</v>
      </c>
      <c r="J521" t="s">
        <v>27</v>
      </c>
      <c r="K521" t="s">
        <v>6102</v>
      </c>
      <c r="L521" t="s">
        <v>267</v>
      </c>
      <c r="M521">
        <v>11550</v>
      </c>
      <c r="N521" t="s">
        <v>148</v>
      </c>
      <c r="O521" t="s">
        <v>6104</v>
      </c>
      <c r="P521" t="s">
        <v>46</v>
      </c>
      <c r="Q521" t="s">
        <v>68</v>
      </c>
      <c r="R521" t="s">
        <v>6105</v>
      </c>
      <c r="S521">
        <v>35</v>
      </c>
      <c r="T521">
        <v>4</v>
      </c>
      <c r="U521">
        <v>0</v>
      </c>
      <c r="V521">
        <v>10.499999999999996</v>
      </c>
    </row>
    <row r="522" spans="1:22" x14ac:dyDescent="0.3">
      <c r="A522">
        <v>2912</v>
      </c>
      <c r="B522" t="s">
        <v>6101</v>
      </c>
      <c r="C522">
        <v>2011</v>
      </c>
      <c r="D522" s="8">
        <v>40710</v>
      </c>
      <c r="E522" s="8">
        <v>40715</v>
      </c>
      <c r="F522" t="s">
        <v>50</v>
      </c>
      <c r="G522" t="s">
        <v>2002</v>
      </c>
      <c r="H522" t="s">
        <v>2003</v>
      </c>
      <c r="I522" t="s">
        <v>26</v>
      </c>
      <c r="J522" t="s">
        <v>27</v>
      </c>
      <c r="K522" t="s">
        <v>6102</v>
      </c>
      <c r="L522" t="s">
        <v>267</v>
      </c>
      <c r="M522">
        <v>11550</v>
      </c>
      <c r="N522" t="s">
        <v>148</v>
      </c>
      <c r="O522" t="s">
        <v>6103</v>
      </c>
      <c r="P522" t="s">
        <v>46</v>
      </c>
      <c r="Q522" t="s">
        <v>173</v>
      </c>
      <c r="R522" t="s">
        <v>186</v>
      </c>
      <c r="S522">
        <v>41.4</v>
      </c>
      <c r="T522">
        <v>5</v>
      </c>
      <c r="U522">
        <v>0</v>
      </c>
      <c r="V522">
        <v>19.457999999999998</v>
      </c>
    </row>
    <row r="523" spans="1:22" x14ac:dyDescent="0.3">
      <c r="A523">
        <v>2905</v>
      </c>
      <c r="B523" t="s">
        <v>6091</v>
      </c>
      <c r="C523">
        <v>2013</v>
      </c>
      <c r="D523" s="8">
        <v>41453</v>
      </c>
      <c r="E523" s="8">
        <v>41457</v>
      </c>
      <c r="F523" t="s">
        <v>50</v>
      </c>
      <c r="G523" t="s">
        <v>4616</v>
      </c>
      <c r="H523" t="s">
        <v>4617</v>
      </c>
      <c r="I523" t="s">
        <v>41</v>
      </c>
      <c r="J523" t="s">
        <v>27</v>
      </c>
      <c r="K523" t="s">
        <v>6092</v>
      </c>
      <c r="L523" t="s">
        <v>211</v>
      </c>
      <c r="M523">
        <v>60035</v>
      </c>
      <c r="N523" t="s">
        <v>105</v>
      </c>
      <c r="O523" t="s">
        <v>4768</v>
      </c>
      <c r="P523" t="s">
        <v>32</v>
      </c>
      <c r="Q523" t="s">
        <v>36</v>
      </c>
      <c r="R523" t="s">
        <v>4769</v>
      </c>
      <c r="S523">
        <v>539.65800000000002</v>
      </c>
      <c r="T523">
        <v>3</v>
      </c>
      <c r="U523">
        <v>0.3</v>
      </c>
      <c r="V523">
        <v>-7.7094000000001017</v>
      </c>
    </row>
    <row r="524" spans="1:22" x14ac:dyDescent="0.3">
      <c r="A524">
        <v>2904</v>
      </c>
      <c r="B524" t="s">
        <v>6091</v>
      </c>
      <c r="C524">
        <v>2013</v>
      </c>
      <c r="D524" s="8">
        <v>41453</v>
      </c>
      <c r="E524" s="8">
        <v>41457</v>
      </c>
      <c r="F524" t="s">
        <v>50</v>
      </c>
      <c r="G524" t="s">
        <v>4616</v>
      </c>
      <c r="H524" t="s">
        <v>4617</v>
      </c>
      <c r="I524" t="s">
        <v>41</v>
      </c>
      <c r="J524" t="s">
        <v>27</v>
      </c>
      <c r="K524" t="s">
        <v>6092</v>
      </c>
      <c r="L524" t="s">
        <v>211</v>
      </c>
      <c r="M524">
        <v>60035</v>
      </c>
      <c r="N524" t="s">
        <v>105</v>
      </c>
      <c r="O524" t="s">
        <v>4250</v>
      </c>
      <c r="P524" t="s">
        <v>46</v>
      </c>
      <c r="Q524" t="s">
        <v>90</v>
      </c>
      <c r="R524" t="s">
        <v>4251</v>
      </c>
      <c r="S524">
        <v>37.463999999999999</v>
      </c>
      <c r="T524">
        <v>7</v>
      </c>
      <c r="U524">
        <v>0.2</v>
      </c>
      <c r="V524">
        <v>12.175799999999999</v>
      </c>
    </row>
    <row r="525" spans="1:22" x14ac:dyDescent="0.3">
      <c r="A525">
        <v>2903</v>
      </c>
      <c r="B525" t="s">
        <v>6090</v>
      </c>
      <c r="C525">
        <v>2013</v>
      </c>
      <c r="D525" s="8">
        <v>41438</v>
      </c>
      <c r="E525" s="8">
        <v>41443</v>
      </c>
      <c r="F525" t="s">
        <v>50</v>
      </c>
      <c r="G525" t="s">
        <v>2152</v>
      </c>
      <c r="H525" t="s">
        <v>2153</v>
      </c>
      <c r="I525" t="s">
        <v>26</v>
      </c>
      <c r="J525" t="s">
        <v>27</v>
      </c>
      <c r="K525" t="s">
        <v>303</v>
      </c>
      <c r="L525" t="s">
        <v>211</v>
      </c>
      <c r="M525">
        <v>60610</v>
      </c>
      <c r="N525" t="s">
        <v>105</v>
      </c>
      <c r="O525" t="s">
        <v>4860</v>
      </c>
      <c r="P525" t="s">
        <v>46</v>
      </c>
      <c r="Q525" t="s">
        <v>90</v>
      </c>
      <c r="R525" t="s">
        <v>4861</v>
      </c>
      <c r="S525">
        <v>23.120000000000005</v>
      </c>
      <c r="T525">
        <v>5</v>
      </c>
      <c r="U525">
        <v>0.2</v>
      </c>
      <c r="V525">
        <v>8.3810000000000002</v>
      </c>
    </row>
    <row r="526" spans="1:22" x14ac:dyDescent="0.3">
      <c r="A526">
        <v>2873</v>
      </c>
      <c r="B526" t="s">
        <v>6061</v>
      </c>
      <c r="C526">
        <v>2014</v>
      </c>
      <c r="D526" s="8">
        <v>41806</v>
      </c>
      <c r="E526" s="8">
        <v>41811</v>
      </c>
      <c r="F526" t="s">
        <v>50</v>
      </c>
      <c r="G526" t="s">
        <v>4888</v>
      </c>
      <c r="H526" t="s">
        <v>4889</v>
      </c>
      <c r="I526" t="s">
        <v>26</v>
      </c>
      <c r="J526" t="s">
        <v>27</v>
      </c>
      <c r="K526" t="s">
        <v>42</v>
      </c>
      <c r="L526" t="s">
        <v>43</v>
      </c>
      <c r="M526">
        <v>90036</v>
      </c>
      <c r="N526" t="s">
        <v>44</v>
      </c>
      <c r="O526" t="s">
        <v>1264</v>
      </c>
      <c r="P526" t="s">
        <v>46</v>
      </c>
      <c r="Q526" t="s">
        <v>68</v>
      </c>
      <c r="R526" t="s">
        <v>1265</v>
      </c>
      <c r="S526">
        <v>4.26</v>
      </c>
      <c r="T526">
        <v>1</v>
      </c>
      <c r="U526">
        <v>0</v>
      </c>
      <c r="V526">
        <v>1.7465999999999999</v>
      </c>
    </row>
    <row r="527" spans="1:22" x14ac:dyDescent="0.3">
      <c r="A527">
        <v>2870</v>
      </c>
      <c r="B527" t="s">
        <v>6055</v>
      </c>
      <c r="C527">
        <v>2014</v>
      </c>
      <c r="D527" s="8">
        <v>41803</v>
      </c>
      <c r="E527" s="8">
        <v>41810</v>
      </c>
      <c r="F527" t="s">
        <v>50</v>
      </c>
      <c r="G527" t="s">
        <v>564</v>
      </c>
      <c r="H527" t="s">
        <v>565</v>
      </c>
      <c r="I527" t="s">
        <v>26</v>
      </c>
      <c r="J527" t="s">
        <v>27</v>
      </c>
      <c r="K527" t="s">
        <v>1151</v>
      </c>
      <c r="L527" t="s">
        <v>54</v>
      </c>
      <c r="M527">
        <v>33710</v>
      </c>
      <c r="N527" t="s">
        <v>30</v>
      </c>
      <c r="O527" t="s">
        <v>6056</v>
      </c>
      <c r="P527" t="s">
        <v>32</v>
      </c>
      <c r="Q527" t="s">
        <v>65</v>
      </c>
      <c r="R527" t="s">
        <v>6057</v>
      </c>
      <c r="S527">
        <v>17.088000000000001</v>
      </c>
      <c r="T527">
        <v>2</v>
      </c>
      <c r="U527">
        <v>0.2</v>
      </c>
      <c r="V527">
        <v>1.0679999999999996</v>
      </c>
    </row>
    <row r="528" spans="1:22" x14ac:dyDescent="0.3">
      <c r="A528">
        <v>2851</v>
      </c>
      <c r="B528" t="s">
        <v>6034</v>
      </c>
      <c r="C528">
        <v>2013</v>
      </c>
      <c r="D528" s="8">
        <v>41428</v>
      </c>
      <c r="E528" s="8">
        <v>41431</v>
      </c>
      <c r="F528" t="s">
        <v>188</v>
      </c>
      <c r="G528" t="s">
        <v>2861</v>
      </c>
      <c r="H528" t="s">
        <v>2862</v>
      </c>
      <c r="I528" t="s">
        <v>41</v>
      </c>
      <c r="J528" t="s">
        <v>27</v>
      </c>
      <c r="K528" t="s">
        <v>146</v>
      </c>
      <c r="L528" t="s">
        <v>147</v>
      </c>
      <c r="M528">
        <v>19120</v>
      </c>
      <c r="N528" t="s">
        <v>148</v>
      </c>
      <c r="O528" t="s">
        <v>1774</v>
      </c>
      <c r="P528" t="s">
        <v>46</v>
      </c>
      <c r="Q528" t="s">
        <v>59</v>
      </c>
      <c r="R528" t="s">
        <v>1775</v>
      </c>
      <c r="S528">
        <v>64.784000000000006</v>
      </c>
      <c r="T528">
        <v>1</v>
      </c>
      <c r="U528">
        <v>0.2</v>
      </c>
      <c r="V528">
        <v>-12.956800000000005</v>
      </c>
    </row>
    <row r="529" spans="1:22" x14ac:dyDescent="0.3">
      <c r="A529">
        <v>2839</v>
      </c>
      <c r="B529" t="s">
        <v>6017</v>
      </c>
      <c r="C529">
        <v>2013</v>
      </c>
      <c r="D529" s="8">
        <v>41435</v>
      </c>
      <c r="E529" s="8">
        <v>41438</v>
      </c>
      <c r="F529" t="s">
        <v>188</v>
      </c>
      <c r="G529" t="s">
        <v>5806</v>
      </c>
      <c r="H529" t="s">
        <v>5807</v>
      </c>
      <c r="I529" t="s">
        <v>26</v>
      </c>
      <c r="J529" t="s">
        <v>27</v>
      </c>
      <c r="K529" t="s">
        <v>5647</v>
      </c>
      <c r="L529" t="s">
        <v>54</v>
      </c>
      <c r="M529">
        <v>32303</v>
      </c>
      <c r="N529" t="s">
        <v>30</v>
      </c>
      <c r="O529" t="s">
        <v>3705</v>
      </c>
      <c r="P529" t="s">
        <v>71</v>
      </c>
      <c r="Q529" t="s">
        <v>682</v>
      </c>
      <c r="R529" t="s">
        <v>3706</v>
      </c>
      <c r="S529">
        <v>695.7</v>
      </c>
      <c r="T529">
        <v>2</v>
      </c>
      <c r="U529">
        <v>0.5</v>
      </c>
      <c r="V529">
        <v>-27.827999999999975</v>
      </c>
    </row>
    <row r="530" spans="1:22" x14ac:dyDescent="0.3">
      <c r="A530">
        <v>2766</v>
      </c>
      <c r="B530" t="s">
        <v>5933</v>
      </c>
      <c r="C530">
        <v>2014</v>
      </c>
      <c r="D530" s="8">
        <v>41813</v>
      </c>
      <c r="E530" s="8">
        <v>41819</v>
      </c>
      <c r="F530" t="s">
        <v>50</v>
      </c>
      <c r="G530" t="s">
        <v>4051</v>
      </c>
      <c r="H530" t="s">
        <v>4052</v>
      </c>
      <c r="I530" t="s">
        <v>102</v>
      </c>
      <c r="J530" t="s">
        <v>27</v>
      </c>
      <c r="K530" t="s">
        <v>146</v>
      </c>
      <c r="L530" t="s">
        <v>147</v>
      </c>
      <c r="M530">
        <v>19140</v>
      </c>
      <c r="N530" t="s">
        <v>148</v>
      </c>
      <c r="O530" t="s">
        <v>5936</v>
      </c>
      <c r="P530" t="s">
        <v>46</v>
      </c>
      <c r="Q530" t="s">
        <v>59</v>
      </c>
      <c r="R530" t="s">
        <v>5937</v>
      </c>
      <c r="S530">
        <v>8.9280000000000008</v>
      </c>
      <c r="T530">
        <v>2</v>
      </c>
      <c r="U530">
        <v>0.2</v>
      </c>
      <c r="V530">
        <v>0.66959999999999997</v>
      </c>
    </row>
    <row r="531" spans="1:22" x14ac:dyDescent="0.3">
      <c r="A531">
        <v>2765</v>
      </c>
      <c r="B531" t="s">
        <v>5933</v>
      </c>
      <c r="C531">
        <v>2014</v>
      </c>
      <c r="D531" s="8">
        <v>41813</v>
      </c>
      <c r="E531" s="8">
        <v>41819</v>
      </c>
      <c r="F531" t="s">
        <v>50</v>
      </c>
      <c r="G531" t="s">
        <v>4051</v>
      </c>
      <c r="H531" t="s">
        <v>4052</v>
      </c>
      <c r="I531" t="s">
        <v>102</v>
      </c>
      <c r="J531" t="s">
        <v>27</v>
      </c>
      <c r="K531" t="s">
        <v>146</v>
      </c>
      <c r="L531" t="s">
        <v>147</v>
      </c>
      <c r="M531">
        <v>19140</v>
      </c>
      <c r="N531" t="s">
        <v>148</v>
      </c>
      <c r="O531" t="s">
        <v>1386</v>
      </c>
      <c r="P531" t="s">
        <v>46</v>
      </c>
      <c r="Q531" t="s">
        <v>75</v>
      </c>
      <c r="R531" t="s">
        <v>1387</v>
      </c>
      <c r="S531">
        <v>31.155000000000005</v>
      </c>
      <c r="T531">
        <v>5</v>
      </c>
      <c r="U531">
        <v>0.7</v>
      </c>
      <c r="V531">
        <v>-23.8855</v>
      </c>
    </row>
    <row r="532" spans="1:22" x14ac:dyDescent="0.3">
      <c r="A532">
        <v>2764</v>
      </c>
      <c r="B532" t="s">
        <v>5933</v>
      </c>
      <c r="C532">
        <v>2014</v>
      </c>
      <c r="D532" s="8">
        <v>41813</v>
      </c>
      <c r="E532" s="8">
        <v>41819</v>
      </c>
      <c r="F532" t="s">
        <v>50</v>
      </c>
      <c r="G532" t="s">
        <v>4051</v>
      </c>
      <c r="H532" t="s">
        <v>4052</v>
      </c>
      <c r="I532" t="s">
        <v>102</v>
      </c>
      <c r="J532" t="s">
        <v>27</v>
      </c>
      <c r="K532" t="s">
        <v>146</v>
      </c>
      <c r="L532" t="s">
        <v>147</v>
      </c>
      <c r="M532">
        <v>19140</v>
      </c>
      <c r="N532" t="s">
        <v>148</v>
      </c>
      <c r="O532" t="s">
        <v>5934</v>
      </c>
      <c r="P532" t="s">
        <v>46</v>
      </c>
      <c r="Q532" t="s">
        <v>75</v>
      </c>
      <c r="R532" t="s">
        <v>5935</v>
      </c>
      <c r="S532">
        <v>10.332000000000003</v>
      </c>
      <c r="T532">
        <v>3</v>
      </c>
      <c r="U532">
        <v>0.7</v>
      </c>
      <c r="V532">
        <v>-7.5767999999999986</v>
      </c>
    </row>
    <row r="533" spans="1:22" x14ac:dyDescent="0.3">
      <c r="A533">
        <v>2758</v>
      </c>
      <c r="B533" t="s">
        <v>5923</v>
      </c>
      <c r="C533">
        <v>2013</v>
      </c>
      <c r="D533" s="8">
        <v>41437</v>
      </c>
      <c r="E533" s="8">
        <v>41439</v>
      </c>
      <c r="F533" t="s">
        <v>23</v>
      </c>
      <c r="G533" t="s">
        <v>2490</v>
      </c>
      <c r="H533" t="s">
        <v>2491</v>
      </c>
      <c r="I533" t="s">
        <v>26</v>
      </c>
      <c r="J533" t="s">
        <v>27</v>
      </c>
      <c r="K533" t="s">
        <v>266</v>
      </c>
      <c r="L533" t="s">
        <v>267</v>
      </c>
      <c r="M533">
        <v>10035</v>
      </c>
      <c r="N533" t="s">
        <v>148</v>
      </c>
      <c r="O533" t="s">
        <v>2564</v>
      </c>
      <c r="P533" t="s">
        <v>71</v>
      </c>
      <c r="Q533" t="s">
        <v>161</v>
      </c>
      <c r="R533" t="s">
        <v>2565</v>
      </c>
      <c r="S533">
        <v>239.96999999999997</v>
      </c>
      <c r="T533">
        <v>3</v>
      </c>
      <c r="U533">
        <v>0</v>
      </c>
      <c r="V533">
        <v>71.990999999999985</v>
      </c>
    </row>
    <row r="534" spans="1:22" x14ac:dyDescent="0.3">
      <c r="A534">
        <v>2750</v>
      </c>
      <c r="B534" t="s">
        <v>5912</v>
      </c>
      <c r="C534">
        <v>2011</v>
      </c>
      <c r="D534" s="8">
        <v>40702</v>
      </c>
      <c r="E534" s="8">
        <v>40708</v>
      </c>
      <c r="F534" t="s">
        <v>50</v>
      </c>
      <c r="G534" t="s">
        <v>1952</v>
      </c>
      <c r="H534" t="s">
        <v>1953</v>
      </c>
      <c r="I534" t="s">
        <v>26</v>
      </c>
      <c r="J534" t="s">
        <v>27</v>
      </c>
      <c r="K534" t="s">
        <v>95</v>
      </c>
      <c r="L534" t="s">
        <v>96</v>
      </c>
      <c r="M534">
        <v>98115</v>
      </c>
      <c r="N534" t="s">
        <v>44</v>
      </c>
      <c r="O534" t="s">
        <v>5913</v>
      </c>
      <c r="P534" t="s">
        <v>32</v>
      </c>
      <c r="Q534" t="s">
        <v>36</v>
      </c>
      <c r="R534" t="s">
        <v>5914</v>
      </c>
      <c r="S534">
        <v>585.55200000000002</v>
      </c>
      <c r="T534">
        <v>3</v>
      </c>
      <c r="U534">
        <v>0.2</v>
      </c>
      <c r="V534">
        <v>73.19399999999996</v>
      </c>
    </row>
    <row r="535" spans="1:22" x14ac:dyDescent="0.3">
      <c r="A535">
        <v>2745</v>
      </c>
      <c r="B535" t="s">
        <v>5902</v>
      </c>
      <c r="C535">
        <v>2012</v>
      </c>
      <c r="D535" s="8">
        <v>41080</v>
      </c>
      <c r="E535" s="8">
        <v>41085</v>
      </c>
      <c r="F535" t="s">
        <v>23</v>
      </c>
      <c r="G535" t="s">
        <v>355</v>
      </c>
      <c r="H535" t="s">
        <v>356</v>
      </c>
      <c r="I535" t="s">
        <v>41</v>
      </c>
      <c r="J535" t="s">
        <v>27</v>
      </c>
      <c r="K535" t="s">
        <v>127</v>
      </c>
      <c r="L535" t="s">
        <v>43</v>
      </c>
      <c r="M535">
        <v>94122</v>
      </c>
      <c r="N535" t="s">
        <v>44</v>
      </c>
      <c r="O535" t="s">
        <v>313</v>
      </c>
      <c r="P535" t="s">
        <v>71</v>
      </c>
      <c r="Q535" t="s">
        <v>72</v>
      </c>
      <c r="R535" t="s">
        <v>314</v>
      </c>
      <c r="S535">
        <v>125.97600000000001</v>
      </c>
      <c r="T535">
        <v>3</v>
      </c>
      <c r="U535">
        <v>0.2</v>
      </c>
      <c r="V535">
        <v>47.241</v>
      </c>
    </row>
    <row r="536" spans="1:22" x14ac:dyDescent="0.3">
      <c r="A536">
        <v>2744</v>
      </c>
      <c r="B536" t="s">
        <v>5902</v>
      </c>
      <c r="C536">
        <v>2012</v>
      </c>
      <c r="D536" s="8">
        <v>41080</v>
      </c>
      <c r="E536" s="8">
        <v>41085</v>
      </c>
      <c r="F536" t="s">
        <v>23</v>
      </c>
      <c r="G536" t="s">
        <v>355</v>
      </c>
      <c r="H536" t="s">
        <v>356</v>
      </c>
      <c r="I536" t="s">
        <v>41</v>
      </c>
      <c r="J536" t="s">
        <v>27</v>
      </c>
      <c r="K536" t="s">
        <v>127</v>
      </c>
      <c r="L536" t="s">
        <v>43</v>
      </c>
      <c r="M536">
        <v>94122</v>
      </c>
      <c r="N536" t="s">
        <v>44</v>
      </c>
      <c r="O536" t="s">
        <v>2307</v>
      </c>
      <c r="P536" t="s">
        <v>32</v>
      </c>
      <c r="Q536" t="s">
        <v>65</v>
      </c>
      <c r="R536" t="s">
        <v>2308</v>
      </c>
      <c r="S536">
        <v>257.64</v>
      </c>
      <c r="T536">
        <v>6</v>
      </c>
      <c r="U536">
        <v>0</v>
      </c>
      <c r="V536">
        <v>100.4796</v>
      </c>
    </row>
    <row r="537" spans="1:22" x14ac:dyDescent="0.3">
      <c r="A537">
        <v>2708</v>
      </c>
      <c r="B537" t="s">
        <v>5851</v>
      </c>
      <c r="C537">
        <v>2014</v>
      </c>
      <c r="D537" s="8">
        <v>41807</v>
      </c>
      <c r="E537" s="8">
        <v>41812</v>
      </c>
      <c r="F537" t="s">
        <v>50</v>
      </c>
      <c r="G537" t="s">
        <v>3676</v>
      </c>
      <c r="H537" t="s">
        <v>3677</v>
      </c>
      <c r="I537" t="s">
        <v>102</v>
      </c>
      <c r="J537" t="s">
        <v>27</v>
      </c>
      <c r="K537" t="s">
        <v>667</v>
      </c>
      <c r="L537" t="s">
        <v>668</v>
      </c>
      <c r="M537">
        <v>88220</v>
      </c>
      <c r="N537" t="s">
        <v>44</v>
      </c>
      <c r="O537" t="s">
        <v>5854</v>
      </c>
      <c r="P537" t="s">
        <v>46</v>
      </c>
      <c r="Q537" t="s">
        <v>90</v>
      </c>
      <c r="R537" t="s">
        <v>5855</v>
      </c>
      <c r="S537">
        <v>192.16</v>
      </c>
      <c r="T537">
        <v>4</v>
      </c>
      <c r="U537">
        <v>0</v>
      </c>
      <c r="V537">
        <v>92.236799999999988</v>
      </c>
    </row>
    <row r="538" spans="1:22" x14ac:dyDescent="0.3">
      <c r="A538">
        <v>2707</v>
      </c>
      <c r="B538" t="s">
        <v>5851</v>
      </c>
      <c r="C538">
        <v>2014</v>
      </c>
      <c r="D538" s="8">
        <v>41807</v>
      </c>
      <c r="E538" s="8">
        <v>41812</v>
      </c>
      <c r="F538" t="s">
        <v>50</v>
      </c>
      <c r="G538" t="s">
        <v>3676</v>
      </c>
      <c r="H538" t="s">
        <v>3677</v>
      </c>
      <c r="I538" t="s">
        <v>102</v>
      </c>
      <c r="J538" t="s">
        <v>27</v>
      </c>
      <c r="K538" t="s">
        <v>667</v>
      </c>
      <c r="L538" t="s">
        <v>668</v>
      </c>
      <c r="M538">
        <v>88220</v>
      </c>
      <c r="N538" t="s">
        <v>44</v>
      </c>
      <c r="O538" t="s">
        <v>5852</v>
      </c>
      <c r="P538" t="s">
        <v>46</v>
      </c>
      <c r="Q538" t="s">
        <v>90</v>
      </c>
      <c r="R538" t="s">
        <v>5853</v>
      </c>
      <c r="S538">
        <v>19.440000000000001</v>
      </c>
      <c r="T538">
        <v>3</v>
      </c>
      <c r="U538">
        <v>0</v>
      </c>
      <c r="V538">
        <v>9.3312000000000008</v>
      </c>
    </row>
    <row r="539" spans="1:22" x14ac:dyDescent="0.3">
      <c r="A539">
        <v>2706</v>
      </c>
      <c r="B539" t="s">
        <v>5851</v>
      </c>
      <c r="C539">
        <v>2014</v>
      </c>
      <c r="D539" s="8">
        <v>41807</v>
      </c>
      <c r="E539" s="8">
        <v>41812</v>
      </c>
      <c r="F539" t="s">
        <v>50</v>
      </c>
      <c r="G539" t="s">
        <v>3676</v>
      </c>
      <c r="H539" t="s">
        <v>3677</v>
      </c>
      <c r="I539" t="s">
        <v>102</v>
      </c>
      <c r="J539" t="s">
        <v>27</v>
      </c>
      <c r="K539" t="s">
        <v>667</v>
      </c>
      <c r="L539" t="s">
        <v>668</v>
      </c>
      <c r="M539">
        <v>88220</v>
      </c>
      <c r="N539" t="s">
        <v>44</v>
      </c>
      <c r="O539" t="s">
        <v>4217</v>
      </c>
      <c r="P539" t="s">
        <v>46</v>
      </c>
      <c r="Q539" t="s">
        <v>578</v>
      </c>
      <c r="R539" t="s">
        <v>4218</v>
      </c>
      <c r="S539">
        <v>16.68</v>
      </c>
      <c r="T539">
        <v>2</v>
      </c>
      <c r="U539">
        <v>0</v>
      </c>
      <c r="V539">
        <v>4.3368000000000002</v>
      </c>
    </row>
    <row r="540" spans="1:22" x14ac:dyDescent="0.3">
      <c r="A540">
        <v>2690</v>
      </c>
      <c r="B540" t="s">
        <v>5827</v>
      </c>
      <c r="C540">
        <v>2011</v>
      </c>
      <c r="D540" s="8">
        <v>40724</v>
      </c>
      <c r="E540" s="8">
        <v>40726</v>
      </c>
      <c r="F540" t="s">
        <v>188</v>
      </c>
      <c r="G540" t="s">
        <v>1329</v>
      </c>
      <c r="H540" t="s">
        <v>1330</v>
      </c>
      <c r="I540" t="s">
        <v>26</v>
      </c>
      <c r="J540" t="s">
        <v>27</v>
      </c>
      <c r="K540" t="s">
        <v>303</v>
      </c>
      <c r="L540" t="s">
        <v>211</v>
      </c>
      <c r="M540">
        <v>60653</v>
      </c>
      <c r="N540" t="s">
        <v>105</v>
      </c>
      <c r="O540" t="s">
        <v>4810</v>
      </c>
      <c r="P540" t="s">
        <v>46</v>
      </c>
      <c r="Q540" t="s">
        <v>68</v>
      </c>
      <c r="R540" t="s">
        <v>4811</v>
      </c>
      <c r="S540">
        <v>5.2480000000000002</v>
      </c>
      <c r="T540">
        <v>4</v>
      </c>
      <c r="U540">
        <v>0.2</v>
      </c>
      <c r="V540">
        <v>1.6399999999999995</v>
      </c>
    </row>
    <row r="541" spans="1:22" x14ac:dyDescent="0.3">
      <c r="A541">
        <v>2685</v>
      </c>
      <c r="B541" t="s">
        <v>5819</v>
      </c>
      <c r="C541">
        <v>2014</v>
      </c>
      <c r="D541" s="8">
        <v>41820</v>
      </c>
      <c r="E541" s="8">
        <v>41827</v>
      </c>
      <c r="F541" t="s">
        <v>50</v>
      </c>
      <c r="G541" t="s">
        <v>4911</v>
      </c>
      <c r="H541" t="s">
        <v>4912</v>
      </c>
      <c r="I541" t="s">
        <v>26</v>
      </c>
      <c r="J541" t="s">
        <v>27</v>
      </c>
      <c r="K541" t="s">
        <v>42</v>
      </c>
      <c r="L541" t="s">
        <v>43</v>
      </c>
      <c r="M541">
        <v>90004</v>
      </c>
      <c r="N541" t="s">
        <v>44</v>
      </c>
      <c r="O541" t="s">
        <v>5374</v>
      </c>
      <c r="P541" t="s">
        <v>46</v>
      </c>
      <c r="Q541" t="s">
        <v>75</v>
      </c>
      <c r="R541" t="s">
        <v>5375</v>
      </c>
      <c r="S541">
        <v>312.55200000000002</v>
      </c>
      <c r="T541">
        <v>9</v>
      </c>
      <c r="U541">
        <v>0.2</v>
      </c>
      <c r="V541">
        <v>101.57939999999999</v>
      </c>
    </row>
    <row r="542" spans="1:22" x14ac:dyDescent="0.3">
      <c r="A542">
        <v>2679</v>
      </c>
      <c r="B542" t="s">
        <v>5809</v>
      </c>
      <c r="C542">
        <v>2011</v>
      </c>
      <c r="D542" s="8">
        <v>40715</v>
      </c>
      <c r="E542" s="8">
        <v>40715</v>
      </c>
      <c r="F542" t="s">
        <v>1290</v>
      </c>
      <c r="G542" t="s">
        <v>5810</v>
      </c>
      <c r="H542" t="s">
        <v>5811</v>
      </c>
      <c r="I542" t="s">
        <v>26</v>
      </c>
      <c r="J542" t="s">
        <v>27</v>
      </c>
      <c r="K542" t="s">
        <v>3595</v>
      </c>
      <c r="L542" t="s">
        <v>457</v>
      </c>
      <c r="M542">
        <v>81001</v>
      </c>
      <c r="N542" t="s">
        <v>44</v>
      </c>
      <c r="O542" t="s">
        <v>2872</v>
      </c>
      <c r="P542" t="s">
        <v>46</v>
      </c>
      <c r="Q542" t="s">
        <v>75</v>
      </c>
      <c r="R542" t="s">
        <v>2873</v>
      </c>
      <c r="S542">
        <v>25.164000000000001</v>
      </c>
      <c r="T542">
        <v>2</v>
      </c>
      <c r="U542">
        <v>0.7</v>
      </c>
      <c r="V542">
        <v>-16.775999999999996</v>
      </c>
    </row>
    <row r="543" spans="1:22" x14ac:dyDescent="0.3">
      <c r="A543">
        <v>2678</v>
      </c>
      <c r="B543" t="s">
        <v>5809</v>
      </c>
      <c r="C543">
        <v>2011</v>
      </c>
      <c r="D543" s="8">
        <v>40715</v>
      </c>
      <c r="E543" s="8">
        <v>40715</v>
      </c>
      <c r="F543" t="s">
        <v>1290</v>
      </c>
      <c r="G543" t="s">
        <v>5810</v>
      </c>
      <c r="H543" t="s">
        <v>5811</v>
      </c>
      <c r="I543" t="s">
        <v>26</v>
      </c>
      <c r="J543" t="s">
        <v>27</v>
      </c>
      <c r="K543" t="s">
        <v>3595</v>
      </c>
      <c r="L543" t="s">
        <v>457</v>
      </c>
      <c r="M543">
        <v>81001</v>
      </c>
      <c r="N543" t="s">
        <v>44</v>
      </c>
      <c r="O543" t="s">
        <v>4315</v>
      </c>
      <c r="P543" t="s">
        <v>46</v>
      </c>
      <c r="Q543" t="s">
        <v>75</v>
      </c>
      <c r="R543" t="s">
        <v>4316</v>
      </c>
      <c r="S543">
        <v>11.088000000000003</v>
      </c>
      <c r="T543">
        <v>7</v>
      </c>
      <c r="U543">
        <v>0.7</v>
      </c>
      <c r="V543">
        <v>-8.1311999999999998</v>
      </c>
    </row>
    <row r="544" spans="1:22" x14ac:dyDescent="0.3">
      <c r="A544">
        <v>2641</v>
      </c>
      <c r="B544" t="s">
        <v>5758</v>
      </c>
      <c r="C544">
        <v>2014</v>
      </c>
      <c r="D544" s="8">
        <v>41803</v>
      </c>
      <c r="E544" s="8">
        <v>41809</v>
      </c>
      <c r="F544" t="s">
        <v>50</v>
      </c>
      <c r="G544" t="s">
        <v>5759</v>
      </c>
      <c r="H544" t="s">
        <v>5760</v>
      </c>
      <c r="I544" t="s">
        <v>26</v>
      </c>
      <c r="J544" t="s">
        <v>27</v>
      </c>
      <c r="K544" t="s">
        <v>266</v>
      </c>
      <c r="L544" t="s">
        <v>267</v>
      </c>
      <c r="M544">
        <v>10035</v>
      </c>
      <c r="N544" t="s">
        <v>148</v>
      </c>
      <c r="O544" t="s">
        <v>1807</v>
      </c>
      <c r="P544" t="s">
        <v>32</v>
      </c>
      <c r="Q544" t="s">
        <v>36</v>
      </c>
      <c r="R544" t="s">
        <v>1808</v>
      </c>
      <c r="S544">
        <v>858.24</v>
      </c>
      <c r="T544">
        <v>4</v>
      </c>
      <c r="U544">
        <v>0.1</v>
      </c>
      <c r="V544">
        <v>143.03999999999996</v>
      </c>
    </row>
    <row r="545" spans="1:22" x14ac:dyDescent="0.3">
      <c r="A545">
        <v>2640</v>
      </c>
      <c r="B545" t="s">
        <v>5758</v>
      </c>
      <c r="C545">
        <v>2014</v>
      </c>
      <c r="D545" s="8">
        <v>41803</v>
      </c>
      <c r="E545" s="8">
        <v>41809</v>
      </c>
      <c r="F545" t="s">
        <v>50</v>
      </c>
      <c r="G545" t="s">
        <v>5759</v>
      </c>
      <c r="H545" t="s">
        <v>5760</v>
      </c>
      <c r="I545" t="s">
        <v>26</v>
      </c>
      <c r="J545" t="s">
        <v>27</v>
      </c>
      <c r="K545" t="s">
        <v>266</v>
      </c>
      <c r="L545" t="s">
        <v>267</v>
      </c>
      <c r="M545">
        <v>10035</v>
      </c>
      <c r="N545" t="s">
        <v>148</v>
      </c>
      <c r="O545" t="s">
        <v>5763</v>
      </c>
      <c r="P545" t="s">
        <v>46</v>
      </c>
      <c r="Q545" t="s">
        <v>68</v>
      </c>
      <c r="R545" t="s">
        <v>5764</v>
      </c>
      <c r="S545">
        <v>64.14</v>
      </c>
      <c r="T545">
        <v>3</v>
      </c>
      <c r="U545">
        <v>0</v>
      </c>
      <c r="V545">
        <v>16.676400000000001</v>
      </c>
    </row>
    <row r="546" spans="1:22" x14ac:dyDescent="0.3">
      <c r="A546">
        <v>2639</v>
      </c>
      <c r="B546" t="s">
        <v>5758</v>
      </c>
      <c r="C546">
        <v>2014</v>
      </c>
      <c r="D546" s="8">
        <v>41803</v>
      </c>
      <c r="E546" s="8">
        <v>41809</v>
      </c>
      <c r="F546" t="s">
        <v>50</v>
      </c>
      <c r="G546" t="s">
        <v>5759</v>
      </c>
      <c r="H546" t="s">
        <v>5760</v>
      </c>
      <c r="I546" t="s">
        <v>26</v>
      </c>
      <c r="J546" t="s">
        <v>27</v>
      </c>
      <c r="K546" t="s">
        <v>266</v>
      </c>
      <c r="L546" t="s">
        <v>267</v>
      </c>
      <c r="M546">
        <v>10035</v>
      </c>
      <c r="N546" t="s">
        <v>148</v>
      </c>
      <c r="O546" t="s">
        <v>2018</v>
      </c>
      <c r="P546" t="s">
        <v>46</v>
      </c>
      <c r="Q546" t="s">
        <v>75</v>
      </c>
      <c r="R546" t="s">
        <v>2019</v>
      </c>
      <c r="S546">
        <v>13.128</v>
      </c>
      <c r="T546">
        <v>3</v>
      </c>
      <c r="U546">
        <v>0.2</v>
      </c>
      <c r="V546">
        <v>4.2665999999999986</v>
      </c>
    </row>
    <row r="547" spans="1:22" x14ac:dyDescent="0.3">
      <c r="A547">
        <v>2638</v>
      </c>
      <c r="B547" t="s">
        <v>5758</v>
      </c>
      <c r="C547">
        <v>2014</v>
      </c>
      <c r="D547" s="8">
        <v>41803</v>
      </c>
      <c r="E547" s="8">
        <v>41809</v>
      </c>
      <c r="F547" t="s">
        <v>50</v>
      </c>
      <c r="G547" t="s">
        <v>5759</v>
      </c>
      <c r="H547" t="s">
        <v>5760</v>
      </c>
      <c r="I547" t="s">
        <v>26</v>
      </c>
      <c r="J547" t="s">
        <v>27</v>
      </c>
      <c r="K547" t="s">
        <v>266</v>
      </c>
      <c r="L547" t="s">
        <v>267</v>
      </c>
      <c r="M547">
        <v>10035</v>
      </c>
      <c r="N547" t="s">
        <v>148</v>
      </c>
      <c r="O547" t="s">
        <v>5761</v>
      </c>
      <c r="P547" t="s">
        <v>46</v>
      </c>
      <c r="Q547" t="s">
        <v>90</v>
      </c>
      <c r="R547" t="s">
        <v>5762</v>
      </c>
      <c r="S547">
        <v>19.04</v>
      </c>
      <c r="T547">
        <v>4</v>
      </c>
      <c r="U547">
        <v>0</v>
      </c>
      <c r="V547">
        <v>9.3295999999999992</v>
      </c>
    </row>
    <row r="548" spans="1:22" x14ac:dyDescent="0.3">
      <c r="A548">
        <v>2605</v>
      </c>
      <c r="B548" t="s">
        <v>5709</v>
      </c>
      <c r="C548">
        <v>2013</v>
      </c>
      <c r="D548" s="8">
        <v>41430</v>
      </c>
      <c r="E548" s="8">
        <v>41430</v>
      </c>
      <c r="F548" t="s">
        <v>1290</v>
      </c>
      <c r="G548" t="s">
        <v>5710</v>
      </c>
      <c r="H548" t="s">
        <v>5711</v>
      </c>
      <c r="I548" t="s">
        <v>26</v>
      </c>
      <c r="J548" t="s">
        <v>27</v>
      </c>
      <c r="K548" t="s">
        <v>266</v>
      </c>
      <c r="L548" t="s">
        <v>267</v>
      </c>
      <c r="M548">
        <v>10035</v>
      </c>
      <c r="N548" t="s">
        <v>148</v>
      </c>
      <c r="O548" t="s">
        <v>2629</v>
      </c>
      <c r="P548" t="s">
        <v>32</v>
      </c>
      <c r="Q548" t="s">
        <v>65</v>
      </c>
      <c r="R548" t="s">
        <v>2630</v>
      </c>
      <c r="S548">
        <v>61.12</v>
      </c>
      <c r="T548">
        <v>4</v>
      </c>
      <c r="U548">
        <v>0</v>
      </c>
      <c r="V548">
        <v>20.780799999999999</v>
      </c>
    </row>
    <row r="549" spans="1:22" x14ac:dyDescent="0.3">
      <c r="A549">
        <v>2604</v>
      </c>
      <c r="B549" t="s">
        <v>5709</v>
      </c>
      <c r="C549">
        <v>2013</v>
      </c>
      <c r="D549" s="8">
        <v>41430</v>
      </c>
      <c r="E549" s="8">
        <v>41430</v>
      </c>
      <c r="F549" t="s">
        <v>1290</v>
      </c>
      <c r="G549" t="s">
        <v>5710</v>
      </c>
      <c r="H549" t="s">
        <v>5711</v>
      </c>
      <c r="I549" t="s">
        <v>26</v>
      </c>
      <c r="J549" t="s">
        <v>27</v>
      </c>
      <c r="K549" t="s">
        <v>266</v>
      </c>
      <c r="L549" t="s">
        <v>267</v>
      </c>
      <c r="M549">
        <v>10035</v>
      </c>
      <c r="N549" t="s">
        <v>148</v>
      </c>
      <c r="O549" t="s">
        <v>4209</v>
      </c>
      <c r="P549" t="s">
        <v>32</v>
      </c>
      <c r="Q549" t="s">
        <v>33</v>
      </c>
      <c r="R549" t="s">
        <v>4210</v>
      </c>
      <c r="S549">
        <v>136.78399999999999</v>
      </c>
      <c r="T549">
        <v>1</v>
      </c>
      <c r="U549">
        <v>0.2</v>
      </c>
      <c r="V549">
        <v>5.129400000000004</v>
      </c>
    </row>
    <row r="550" spans="1:22" x14ac:dyDescent="0.3">
      <c r="A550">
        <v>2603</v>
      </c>
      <c r="B550" t="s">
        <v>5709</v>
      </c>
      <c r="C550">
        <v>2013</v>
      </c>
      <c r="D550" s="8">
        <v>41430</v>
      </c>
      <c r="E550" s="8">
        <v>41430</v>
      </c>
      <c r="F550" t="s">
        <v>1290</v>
      </c>
      <c r="G550" t="s">
        <v>5710</v>
      </c>
      <c r="H550" t="s">
        <v>5711</v>
      </c>
      <c r="I550" t="s">
        <v>26</v>
      </c>
      <c r="J550" t="s">
        <v>27</v>
      </c>
      <c r="K550" t="s">
        <v>266</v>
      </c>
      <c r="L550" t="s">
        <v>267</v>
      </c>
      <c r="M550">
        <v>10035</v>
      </c>
      <c r="N550" t="s">
        <v>148</v>
      </c>
      <c r="O550" t="s">
        <v>5712</v>
      </c>
      <c r="P550" t="s">
        <v>71</v>
      </c>
      <c r="Q550" t="s">
        <v>682</v>
      </c>
      <c r="R550" t="s">
        <v>5713</v>
      </c>
      <c r="S550">
        <v>1349.85</v>
      </c>
      <c r="T550">
        <v>3</v>
      </c>
      <c r="U550">
        <v>0</v>
      </c>
      <c r="V550">
        <v>364.45949999999993</v>
      </c>
    </row>
    <row r="551" spans="1:22" x14ac:dyDescent="0.3">
      <c r="A551">
        <v>2602</v>
      </c>
      <c r="B551" t="s">
        <v>5709</v>
      </c>
      <c r="C551">
        <v>2013</v>
      </c>
      <c r="D551" s="8">
        <v>41430</v>
      </c>
      <c r="E551" s="8">
        <v>41430</v>
      </c>
      <c r="F551" t="s">
        <v>1290</v>
      </c>
      <c r="G551" t="s">
        <v>5710</v>
      </c>
      <c r="H551" t="s">
        <v>5711</v>
      </c>
      <c r="I551" t="s">
        <v>26</v>
      </c>
      <c r="J551" t="s">
        <v>27</v>
      </c>
      <c r="K551" t="s">
        <v>266</v>
      </c>
      <c r="L551" t="s">
        <v>267</v>
      </c>
      <c r="M551">
        <v>10035</v>
      </c>
      <c r="N551" t="s">
        <v>148</v>
      </c>
      <c r="O551" t="s">
        <v>3185</v>
      </c>
      <c r="P551" t="s">
        <v>46</v>
      </c>
      <c r="Q551" t="s">
        <v>90</v>
      </c>
      <c r="R551" t="s">
        <v>186</v>
      </c>
      <c r="S551">
        <v>14.940000000000001</v>
      </c>
      <c r="T551">
        <v>3</v>
      </c>
      <c r="U551">
        <v>0</v>
      </c>
      <c r="V551">
        <v>7.0218000000000007</v>
      </c>
    </row>
    <row r="552" spans="1:22" x14ac:dyDescent="0.3">
      <c r="A552">
        <v>2503</v>
      </c>
      <c r="B552" t="s">
        <v>5583</v>
      </c>
      <c r="C552">
        <v>2014</v>
      </c>
      <c r="D552" s="8">
        <v>41808</v>
      </c>
      <c r="E552" s="8">
        <v>41811</v>
      </c>
      <c r="F552" t="s">
        <v>188</v>
      </c>
      <c r="G552" t="s">
        <v>5584</v>
      </c>
      <c r="H552" t="s">
        <v>5585</v>
      </c>
      <c r="I552" t="s">
        <v>41</v>
      </c>
      <c r="J552" t="s">
        <v>27</v>
      </c>
      <c r="K552" t="s">
        <v>4289</v>
      </c>
      <c r="L552" t="s">
        <v>211</v>
      </c>
      <c r="M552">
        <v>60076</v>
      </c>
      <c r="N552" t="s">
        <v>105</v>
      </c>
      <c r="O552" t="s">
        <v>2614</v>
      </c>
      <c r="P552" t="s">
        <v>46</v>
      </c>
      <c r="Q552" t="s">
        <v>75</v>
      </c>
      <c r="R552" t="s">
        <v>2615</v>
      </c>
      <c r="S552">
        <v>9.3599999999999977</v>
      </c>
      <c r="T552">
        <v>4</v>
      </c>
      <c r="U552">
        <v>0.8</v>
      </c>
      <c r="V552">
        <v>-16.380000000000003</v>
      </c>
    </row>
    <row r="553" spans="1:22" x14ac:dyDescent="0.3">
      <c r="A553">
        <v>2502</v>
      </c>
      <c r="B553" t="s">
        <v>5583</v>
      </c>
      <c r="C553">
        <v>2014</v>
      </c>
      <c r="D553" s="8">
        <v>41808</v>
      </c>
      <c r="E553" s="8">
        <v>41811</v>
      </c>
      <c r="F553" t="s">
        <v>188</v>
      </c>
      <c r="G553" t="s">
        <v>5584</v>
      </c>
      <c r="H553" t="s">
        <v>5585</v>
      </c>
      <c r="I553" t="s">
        <v>41</v>
      </c>
      <c r="J553" t="s">
        <v>27</v>
      </c>
      <c r="K553" t="s">
        <v>4289</v>
      </c>
      <c r="L553" t="s">
        <v>211</v>
      </c>
      <c r="M553">
        <v>60076</v>
      </c>
      <c r="N553" t="s">
        <v>105</v>
      </c>
      <c r="O553" t="s">
        <v>2391</v>
      </c>
      <c r="P553" t="s">
        <v>46</v>
      </c>
      <c r="Q553" t="s">
        <v>75</v>
      </c>
      <c r="R553" t="s">
        <v>2392</v>
      </c>
      <c r="S553">
        <v>2.3039999999999994</v>
      </c>
      <c r="T553">
        <v>4</v>
      </c>
      <c r="U553">
        <v>0.8</v>
      </c>
      <c r="V553">
        <v>-3.5711999999999993</v>
      </c>
    </row>
    <row r="554" spans="1:22" x14ac:dyDescent="0.3">
      <c r="A554">
        <v>2501</v>
      </c>
      <c r="B554" t="s">
        <v>5583</v>
      </c>
      <c r="C554">
        <v>2014</v>
      </c>
      <c r="D554" s="8">
        <v>41808</v>
      </c>
      <c r="E554" s="8">
        <v>41811</v>
      </c>
      <c r="F554" t="s">
        <v>188</v>
      </c>
      <c r="G554" t="s">
        <v>5584</v>
      </c>
      <c r="H554" t="s">
        <v>5585</v>
      </c>
      <c r="I554" t="s">
        <v>41</v>
      </c>
      <c r="J554" t="s">
        <v>27</v>
      </c>
      <c r="K554" t="s">
        <v>4289</v>
      </c>
      <c r="L554" t="s">
        <v>211</v>
      </c>
      <c r="M554">
        <v>60076</v>
      </c>
      <c r="N554" t="s">
        <v>105</v>
      </c>
      <c r="O554" t="s">
        <v>3239</v>
      </c>
      <c r="P554" t="s">
        <v>46</v>
      </c>
      <c r="Q554" t="s">
        <v>90</v>
      </c>
      <c r="R554" t="s">
        <v>3240</v>
      </c>
      <c r="S554">
        <v>12.224</v>
      </c>
      <c r="T554">
        <v>2</v>
      </c>
      <c r="U554">
        <v>0.2</v>
      </c>
      <c r="V554">
        <v>4.4311999999999996</v>
      </c>
    </row>
    <row r="555" spans="1:22" x14ac:dyDescent="0.3">
      <c r="A555">
        <v>2500</v>
      </c>
      <c r="B555" t="s">
        <v>5580</v>
      </c>
      <c r="C555">
        <v>2014</v>
      </c>
      <c r="D555" s="8">
        <v>41813</v>
      </c>
      <c r="E555" s="8">
        <v>41814</v>
      </c>
      <c r="F555" t="s">
        <v>188</v>
      </c>
      <c r="G555" t="s">
        <v>3535</v>
      </c>
      <c r="H555" t="s">
        <v>3536</v>
      </c>
      <c r="I555" t="s">
        <v>26</v>
      </c>
      <c r="J555" t="s">
        <v>27</v>
      </c>
      <c r="K555" t="s">
        <v>1419</v>
      </c>
      <c r="L555" t="s">
        <v>54</v>
      </c>
      <c r="M555">
        <v>33178</v>
      </c>
      <c r="N555" t="s">
        <v>30</v>
      </c>
      <c r="O555" t="s">
        <v>5581</v>
      </c>
      <c r="P555" t="s">
        <v>46</v>
      </c>
      <c r="Q555" t="s">
        <v>173</v>
      </c>
      <c r="R555" t="s">
        <v>5582</v>
      </c>
      <c r="S555">
        <v>37.608000000000004</v>
      </c>
      <c r="T555">
        <v>3</v>
      </c>
      <c r="U555">
        <v>0.2</v>
      </c>
      <c r="V555">
        <v>12.692699999999995</v>
      </c>
    </row>
    <row r="556" spans="1:22" x14ac:dyDescent="0.3">
      <c r="A556">
        <v>555</v>
      </c>
      <c r="B556" t="s">
        <v>1882</v>
      </c>
      <c r="C556">
        <v>2014</v>
      </c>
      <c r="D556" s="8">
        <v>41820</v>
      </c>
      <c r="E556" s="8">
        <v>41824</v>
      </c>
      <c r="F556" t="s">
        <v>23</v>
      </c>
      <c r="G556" t="s">
        <v>1358</v>
      </c>
      <c r="H556" t="s">
        <v>1359</v>
      </c>
      <c r="I556" t="s">
        <v>41</v>
      </c>
      <c r="J556" t="s">
        <v>27</v>
      </c>
      <c r="K556" t="s">
        <v>1883</v>
      </c>
      <c r="L556" t="s">
        <v>43</v>
      </c>
      <c r="M556">
        <v>92804</v>
      </c>
      <c r="N556" t="s">
        <v>44</v>
      </c>
      <c r="O556" t="s">
        <v>1884</v>
      </c>
      <c r="P556" t="s">
        <v>46</v>
      </c>
      <c r="Q556" t="s">
        <v>59</v>
      </c>
      <c r="R556" t="s">
        <v>1885</v>
      </c>
      <c r="S556">
        <v>1295.78</v>
      </c>
      <c r="T556">
        <v>2</v>
      </c>
      <c r="U556">
        <v>0</v>
      </c>
      <c r="V556">
        <v>310.98720000000003</v>
      </c>
    </row>
    <row r="557" spans="1:22" x14ac:dyDescent="0.3">
      <c r="A557">
        <v>2496</v>
      </c>
      <c r="B557" t="s">
        <v>5574</v>
      </c>
      <c r="C557">
        <v>2011</v>
      </c>
      <c r="D557" s="8">
        <v>40710</v>
      </c>
      <c r="E557" s="8">
        <v>40716</v>
      </c>
      <c r="F557" t="s">
        <v>50</v>
      </c>
      <c r="G557" t="s">
        <v>5575</v>
      </c>
      <c r="H557" t="s">
        <v>5576</v>
      </c>
      <c r="I557" t="s">
        <v>26</v>
      </c>
      <c r="J557" t="s">
        <v>27</v>
      </c>
      <c r="K557" t="s">
        <v>5577</v>
      </c>
      <c r="L557" t="s">
        <v>254</v>
      </c>
      <c r="M557">
        <v>46544</v>
      </c>
      <c r="N557" t="s">
        <v>105</v>
      </c>
      <c r="O557" t="s">
        <v>1585</v>
      </c>
      <c r="P557" t="s">
        <v>32</v>
      </c>
      <c r="Q557" t="s">
        <v>36</v>
      </c>
      <c r="R557" t="s">
        <v>1586</v>
      </c>
      <c r="S557">
        <v>647.84</v>
      </c>
      <c r="T557">
        <v>8</v>
      </c>
      <c r="U557">
        <v>0</v>
      </c>
      <c r="V557">
        <v>32.391999999999939</v>
      </c>
    </row>
    <row r="558" spans="1:22" x14ac:dyDescent="0.3">
      <c r="A558">
        <v>557</v>
      </c>
      <c r="B558" t="s">
        <v>1891</v>
      </c>
      <c r="C558">
        <v>2013</v>
      </c>
      <c r="D558" s="8">
        <v>41436</v>
      </c>
      <c r="E558" s="8">
        <v>41441</v>
      </c>
      <c r="F558" t="s">
        <v>50</v>
      </c>
      <c r="G558" t="s">
        <v>1892</v>
      </c>
      <c r="H558" t="s">
        <v>1893</v>
      </c>
      <c r="I558" t="s">
        <v>26</v>
      </c>
      <c r="J558" t="s">
        <v>27</v>
      </c>
      <c r="K558" t="s">
        <v>42</v>
      </c>
      <c r="L558" t="s">
        <v>43</v>
      </c>
      <c r="M558">
        <v>90045</v>
      </c>
      <c r="N558" t="s">
        <v>44</v>
      </c>
      <c r="O558" t="s">
        <v>1894</v>
      </c>
      <c r="P558" t="s">
        <v>46</v>
      </c>
      <c r="Q558" t="s">
        <v>47</v>
      </c>
      <c r="R558" t="s">
        <v>1895</v>
      </c>
      <c r="S558">
        <v>20.7</v>
      </c>
      <c r="T558">
        <v>2</v>
      </c>
      <c r="U558">
        <v>0</v>
      </c>
      <c r="V558">
        <v>9.9359999999999999</v>
      </c>
    </row>
    <row r="559" spans="1:22" x14ac:dyDescent="0.3">
      <c r="A559">
        <v>558</v>
      </c>
      <c r="B559" t="s">
        <v>1891</v>
      </c>
      <c r="C559">
        <v>2013</v>
      </c>
      <c r="D559" s="8">
        <v>41436</v>
      </c>
      <c r="E559" s="8">
        <v>41441</v>
      </c>
      <c r="F559" t="s">
        <v>50</v>
      </c>
      <c r="G559" t="s">
        <v>1892</v>
      </c>
      <c r="H559" t="s">
        <v>1893</v>
      </c>
      <c r="I559" t="s">
        <v>26</v>
      </c>
      <c r="J559" t="s">
        <v>27</v>
      </c>
      <c r="K559" t="s">
        <v>42</v>
      </c>
      <c r="L559" t="s">
        <v>43</v>
      </c>
      <c r="M559">
        <v>90045</v>
      </c>
      <c r="N559" t="s">
        <v>44</v>
      </c>
      <c r="O559" t="s">
        <v>1896</v>
      </c>
      <c r="P559" t="s">
        <v>32</v>
      </c>
      <c r="Q559" t="s">
        <v>56</v>
      </c>
      <c r="R559" t="s">
        <v>1897</v>
      </c>
      <c r="S559">
        <v>1335.68</v>
      </c>
      <c r="T559">
        <v>4</v>
      </c>
      <c r="U559">
        <v>0.2</v>
      </c>
      <c r="V559">
        <v>-217.04800000000017</v>
      </c>
    </row>
    <row r="560" spans="1:22" x14ac:dyDescent="0.3">
      <c r="A560">
        <v>559</v>
      </c>
      <c r="B560" t="s">
        <v>1891</v>
      </c>
      <c r="C560">
        <v>2013</v>
      </c>
      <c r="D560" s="8">
        <v>41436</v>
      </c>
      <c r="E560" s="8">
        <v>41441</v>
      </c>
      <c r="F560" t="s">
        <v>50</v>
      </c>
      <c r="G560" t="s">
        <v>1892</v>
      </c>
      <c r="H560" t="s">
        <v>1893</v>
      </c>
      <c r="I560" t="s">
        <v>26</v>
      </c>
      <c r="J560" t="s">
        <v>27</v>
      </c>
      <c r="K560" t="s">
        <v>42</v>
      </c>
      <c r="L560" t="s">
        <v>43</v>
      </c>
      <c r="M560">
        <v>90045</v>
      </c>
      <c r="N560" t="s">
        <v>44</v>
      </c>
      <c r="O560" t="s">
        <v>1898</v>
      </c>
      <c r="P560" t="s">
        <v>46</v>
      </c>
      <c r="Q560" t="s">
        <v>90</v>
      </c>
      <c r="R560" t="s">
        <v>1899</v>
      </c>
      <c r="S560">
        <v>32.400000000000006</v>
      </c>
      <c r="T560">
        <v>5</v>
      </c>
      <c r="U560">
        <v>0</v>
      </c>
      <c r="V560">
        <v>15.552000000000001</v>
      </c>
    </row>
    <row r="561" spans="1:22" x14ac:dyDescent="0.3">
      <c r="A561">
        <v>2481</v>
      </c>
      <c r="B561" t="s">
        <v>5549</v>
      </c>
      <c r="C561">
        <v>2014</v>
      </c>
      <c r="D561" s="8">
        <v>41810</v>
      </c>
      <c r="E561" s="8">
        <v>41816</v>
      </c>
      <c r="F561" t="s">
        <v>50</v>
      </c>
      <c r="G561" t="s">
        <v>3161</v>
      </c>
      <c r="H561" t="s">
        <v>3162</v>
      </c>
      <c r="I561" t="s">
        <v>26</v>
      </c>
      <c r="J561" t="s">
        <v>27</v>
      </c>
      <c r="K561" t="s">
        <v>815</v>
      </c>
      <c r="L561" t="s">
        <v>104</v>
      </c>
      <c r="M561">
        <v>75220</v>
      </c>
      <c r="N561" t="s">
        <v>105</v>
      </c>
      <c r="O561" t="s">
        <v>379</v>
      </c>
      <c r="P561" t="s">
        <v>46</v>
      </c>
      <c r="Q561" t="s">
        <v>59</v>
      </c>
      <c r="R561" t="s">
        <v>380</v>
      </c>
      <c r="S561">
        <v>153.584</v>
      </c>
      <c r="T561">
        <v>2</v>
      </c>
      <c r="U561">
        <v>0.2</v>
      </c>
      <c r="V561">
        <v>-32.636600000000001</v>
      </c>
    </row>
    <row r="562" spans="1:22" x14ac:dyDescent="0.3">
      <c r="A562">
        <v>2480</v>
      </c>
      <c r="B562" t="s">
        <v>5549</v>
      </c>
      <c r="C562">
        <v>2014</v>
      </c>
      <c r="D562" s="8">
        <v>41810</v>
      </c>
      <c r="E562" s="8">
        <v>41816</v>
      </c>
      <c r="F562" t="s">
        <v>50</v>
      </c>
      <c r="G562" t="s">
        <v>3161</v>
      </c>
      <c r="H562" t="s">
        <v>3162</v>
      </c>
      <c r="I562" t="s">
        <v>26</v>
      </c>
      <c r="J562" t="s">
        <v>27</v>
      </c>
      <c r="K562" t="s">
        <v>815</v>
      </c>
      <c r="L562" t="s">
        <v>104</v>
      </c>
      <c r="M562">
        <v>75220</v>
      </c>
      <c r="N562" t="s">
        <v>105</v>
      </c>
      <c r="O562" t="s">
        <v>5550</v>
      </c>
      <c r="P562" t="s">
        <v>46</v>
      </c>
      <c r="Q562" t="s">
        <v>578</v>
      </c>
      <c r="R562" t="s">
        <v>5551</v>
      </c>
      <c r="S562">
        <v>11.184000000000001</v>
      </c>
      <c r="T562">
        <v>1</v>
      </c>
      <c r="U562">
        <v>0.2</v>
      </c>
      <c r="V562">
        <v>0.83879999999999999</v>
      </c>
    </row>
    <row r="563" spans="1:22" x14ac:dyDescent="0.3">
      <c r="A563">
        <v>2430</v>
      </c>
      <c r="B563" t="s">
        <v>5484</v>
      </c>
      <c r="C563">
        <v>2013</v>
      </c>
      <c r="D563" s="8">
        <v>41437</v>
      </c>
      <c r="E563" s="8">
        <v>41443</v>
      </c>
      <c r="F563" t="s">
        <v>50</v>
      </c>
      <c r="G563" t="s">
        <v>773</v>
      </c>
      <c r="H563" t="s">
        <v>774</v>
      </c>
      <c r="I563" t="s">
        <v>41</v>
      </c>
      <c r="J563" t="s">
        <v>27</v>
      </c>
      <c r="K563" t="s">
        <v>1127</v>
      </c>
      <c r="L563" t="s">
        <v>104</v>
      </c>
      <c r="M563">
        <v>76017</v>
      </c>
      <c r="N563" t="s">
        <v>105</v>
      </c>
      <c r="O563" t="s">
        <v>4270</v>
      </c>
      <c r="P563" t="s">
        <v>32</v>
      </c>
      <c r="Q563" t="s">
        <v>65</v>
      </c>
      <c r="R563" t="s">
        <v>4271</v>
      </c>
      <c r="S563">
        <v>12.544000000000002</v>
      </c>
      <c r="T563">
        <v>7</v>
      </c>
      <c r="U563">
        <v>0.6</v>
      </c>
      <c r="V563">
        <v>-9.0944000000000038</v>
      </c>
    </row>
    <row r="564" spans="1:22" x14ac:dyDescent="0.3">
      <c r="A564">
        <v>2429</v>
      </c>
      <c r="B564" t="s">
        <v>5484</v>
      </c>
      <c r="C564">
        <v>2013</v>
      </c>
      <c r="D564" s="8">
        <v>41437</v>
      </c>
      <c r="E564" s="8">
        <v>41443</v>
      </c>
      <c r="F564" t="s">
        <v>50</v>
      </c>
      <c r="G564" t="s">
        <v>773</v>
      </c>
      <c r="H564" t="s">
        <v>774</v>
      </c>
      <c r="I564" t="s">
        <v>41</v>
      </c>
      <c r="J564" t="s">
        <v>27</v>
      </c>
      <c r="K564" t="s">
        <v>1127</v>
      </c>
      <c r="L564" t="s">
        <v>104</v>
      </c>
      <c r="M564">
        <v>76017</v>
      </c>
      <c r="N564" t="s">
        <v>105</v>
      </c>
      <c r="O564" t="s">
        <v>5487</v>
      </c>
      <c r="P564" t="s">
        <v>46</v>
      </c>
      <c r="Q564" t="s">
        <v>75</v>
      </c>
      <c r="R564" t="s">
        <v>5488</v>
      </c>
      <c r="S564">
        <v>8.2719999999999985</v>
      </c>
      <c r="T564">
        <v>4</v>
      </c>
      <c r="U564">
        <v>0.8</v>
      </c>
      <c r="V564">
        <v>-13.648800000000001</v>
      </c>
    </row>
    <row r="565" spans="1:22" x14ac:dyDescent="0.3">
      <c r="A565">
        <v>2428</v>
      </c>
      <c r="B565" t="s">
        <v>5484</v>
      </c>
      <c r="C565">
        <v>2013</v>
      </c>
      <c r="D565" s="8">
        <v>41437</v>
      </c>
      <c r="E565" s="8">
        <v>41443</v>
      </c>
      <c r="F565" t="s">
        <v>50</v>
      </c>
      <c r="G565" t="s">
        <v>773</v>
      </c>
      <c r="H565" t="s">
        <v>774</v>
      </c>
      <c r="I565" t="s">
        <v>41</v>
      </c>
      <c r="J565" t="s">
        <v>27</v>
      </c>
      <c r="K565" t="s">
        <v>1127</v>
      </c>
      <c r="L565" t="s">
        <v>104</v>
      </c>
      <c r="M565">
        <v>76017</v>
      </c>
      <c r="N565" t="s">
        <v>105</v>
      </c>
      <c r="O565" t="s">
        <v>5485</v>
      </c>
      <c r="P565" t="s">
        <v>46</v>
      </c>
      <c r="Q565" t="s">
        <v>75</v>
      </c>
      <c r="R565" t="s">
        <v>5486</v>
      </c>
      <c r="S565">
        <v>1.3439999999999996</v>
      </c>
      <c r="T565">
        <v>4</v>
      </c>
      <c r="U565">
        <v>0.8</v>
      </c>
      <c r="V565">
        <v>-2.1504000000000008</v>
      </c>
    </row>
    <row r="566" spans="1:22" x14ac:dyDescent="0.3">
      <c r="A566">
        <v>2412</v>
      </c>
      <c r="B566" t="s">
        <v>5458</v>
      </c>
      <c r="C566">
        <v>2012</v>
      </c>
      <c r="D566" s="8">
        <v>41067</v>
      </c>
      <c r="E566" s="8">
        <v>41069</v>
      </c>
      <c r="F566" t="s">
        <v>23</v>
      </c>
      <c r="G566" t="s">
        <v>5459</v>
      </c>
      <c r="H566" t="s">
        <v>5460</v>
      </c>
      <c r="I566" t="s">
        <v>41</v>
      </c>
      <c r="J566" t="s">
        <v>27</v>
      </c>
      <c r="K566" t="s">
        <v>42</v>
      </c>
      <c r="L566" t="s">
        <v>43</v>
      </c>
      <c r="M566">
        <v>90036</v>
      </c>
      <c r="N566" t="s">
        <v>44</v>
      </c>
      <c r="O566" t="s">
        <v>2427</v>
      </c>
      <c r="P566" t="s">
        <v>46</v>
      </c>
      <c r="Q566" t="s">
        <v>75</v>
      </c>
      <c r="R566" t="s">
        <v>186</v>
      </c>
      <c r="S566">
        <v>7.52</v>
      </c>
      <c r="T566">
        <v>5</v>
      </c>
      <c r="U566">
        <v>0.2</v>
      </c>
      <c r="V566">
        <v>2.6319999999999997</v>
      </c>
    </row>
    <row r="567" spans="1:22" x14ac:dyDescent="0.3">
      <c r="A567">
        <v>2313</v>
      </c>
      <c r="B567" t="s">
        <v>5319</v>
      </c>
      <c r="C567">
        <v>2014</v>
      </c>
      <c r="D567" s="8">
        <v>41802</v>
      </c>
      <c r="E567" s="8">
        <v>41803</v>
      </c>
      <c r="F567" t="s">
        <v>188</v>
      </c>
      <c r="G567" t="s">
        <v>5320</v>
      </c>
      <c r="H567" t="s">
        <v>5321</v>
      </c>
      <c r="I567" t="s">
        <v>102</v>
      </c>
      <c r="J567" t="s">
        <v>27</v>
      </c>
      <c r="K567" t="s">
        <v>1385</v>
      </c>
      <c r="L567" t="s">
        <v>310</v>
      </c>
      <c r="M567">
        <v>85345</v>
      </c>
      <c r="N567" t="s">
        <v>44</v>
      </c>
      <c r="O567" t="s">
        <v>1689</v>
      </c>
      <c r="P567" t="s">
        <v>46</v>
      </c>
      <c r="Q567" t="s">
        <v>59</v>
      </c>
      <c r="R567" t="s">
        <v>1690</v>
      </c>
      <c r="S567">
        <v>215.59200000000001</v>
      </c>
      <c r="T567">
        <v>3</v>
      </c>
      <c r="U567">
        <v>0.2</v>
      </c>
      <c r="V567">
        <v>-48.508200000000009</v>
      </c>
    </row>
    <row r="568" spans="1:22" x14ac:dyDescent="0.3">
      <c r="A568">
        <v>2312</v>
      </c>
      <c r="B568" t="s">
        <v>5319</v>
      </c>
      <c r="C568">
        <v>2014</v>
      </c>
      <c r="D568" s="8">
        <v>41802</v>
      </c>
      <c r="E568" s="8">
        <v>41803</v>
      </c>
      <c r="F568" t="s">
        <v>188</v>
      </c>
      <c r="G568" t="s">
        <v>5320</v>
      </c>
      <c r="H568" t="s">
        <v>5321</v>
      </c>
      <c r="I568" t="s">
        <v>102</v>
      </c>
      <c r="J568" t="s">
        <v>27</v>
      </c>
      <c r="K568" t="s">
        <v>1385</v>
      </c>
      <c r="L568" t="s">
        <v>310</v>
      </c>
      <c r="M568">
        <v>85345</v>
      </c>
      <c r="N568" t="s">
        <v>44</v>
      </c>
      <c r="O568" t="s">
        <v>4132</v>
      </c>
      <c r="P568" t="s">
        <v>46</v>
      </c>
      <c r="Q568" t="s">
        <v>68</v>
      </c>
      <c r="R568" t="s">
        <v>4133</v>
      </c>
      <c r="S568">
        <v>15.872</v>
      </c>
      <c r="T568">
        <v>1</v>
      </c>
      <c r="U568">
        <v>0.2</v>
      </c>
      <c r="V568">
        <v>1.9839999999999982</v>
      </c>
    </row>
    <row r="569" spans="1:22" x14ac:dyDescent="0.3">
      <c r="A569">
        <v>2311</v>
      </c>
      <c r="B569" t="s">
        <v>5319</v>
      </c>
      <c r="C569">
        <v>2014</v>
      </c>
      <c r="D569" s="8">
        <v>41802</v>
      </c>
      <c r="E569" s="8">
        <v>41803</v>
      </c>
      <c r="F569" t="s">
        <v>188</v>
      </c>
      <c r="G569" t="s">
        <v>5320</v>
      </c>
      <c r="H569" t="s">
        <v>5321</v>
      </c>
      <c r="I569" t="s">
        <v>102</v>
      </c>
      <c r="J569" t="s">
        <v>27</v>
      </c>
      <c r="K569" t="s">
        <v>1385</v>
      </c>
      <c r="L569" t="s">
        <v>310</v>
      </c>
      <c r="M569">
        <v>85345</v>
      </c>
      <c r="N569" t="s">
        <v>44</v>
      </c>
      <c r="O569" t="s">
        <v>2589</v>
      </c>
      <c r="P569" t="s">
        <v>46</v>
      </c>
      <c r="Q569" t="s">
        <v>68</v>
      </c>
      <c r="R569" t="s">
        <v>2590</v>
      </c>
      <c r="S569">
        <v>88.04</v>
      </c>
      <c r="T569">
        <v>5</v>
      </c>
      <c r="U569">
        <v>0.2</v>
      </c>
      <c r="V569">
        <v>6.602999999999998</v>
      </c>
    </row>
    <row r="570" spans="1:22" x14ac:dyDescent="0.3">
      <c r="A570">
        <v>2310</v>
      </c>
      <c r="B570" t="s">
        <v>5319</v>
      </c>
      <c r="C570">
        <v>2014</v>
      </c>
      <c r="D570" s="8">
        <v>41802</v>
      </c>
      <c r="E570" s="8">
        <v>41803</v>
      </c>
      <c r="F570" t="s">
        <v>188</v>
      </c>
      <c r="G570" t="s">
        <v>5320</v>
      </c>
      <c r="H570" t="s">
        <v>5321</v>
      </c>
      <c r="I570" t="s">
        <v>102</v>
      </c>
      <c r="J570" t="s">
        <v>27</v>
      </c>
      <c r="K570" t="s">
        <v>1385</v>
      </c>
      <c r="L570" t="s">
        <v>310</v>
      </c>
      <c r="M570">
        <v>85345</v>
      </c>
      <c r="N570" t="s">
        <v>44</v>
      </c>
      <c r="O570" t="s">
        <v>368</v>
      </c>
      <c r="P570" t="s">
        <v>46</v>
      </c>
      <c r="Q570" t="s">
        <v>59</v>
      </c>
      <c r="R570" t="s">
        <v>369</v>
      </c>
      <c r="S570">
        <v>68.448000000000008</v>
      </c>
      <c r="T570">
        <v>4</v>
      </c>
      <c r="U570">
        <v>0.2</v>
      </c>
      <c r="V570">
        <v>7.7003999999999948</v>
      </c>
    </row>
    <row r="571" spans="1:22" x14ac:dyDescent="0.3">
      <c r="A571">
        <v>2309</v>
      </c>
      <c r="B571" t="s">
        <v>5319</v>
      </c>
      <c r="C571">
        <v>2014</v>
      </c>
      <c r="D571" s="8">
        <v>41802</v>
      </c>
      <c r="E571" s="8">
        <v>41803</v>
      </c>
      <c r="F571" t="s">
        <v>188</v>
      </c>
      <c r="G571" t="s">
        <v>5320</v>
      </c>
      <c r="H571" t="s">
        <v>5321</v>
      </c>
      <c r="I571" t="s">
        <v>102</v>
      </c>
      <c r="J571" t="s">
        <v>27</v>
      </c>
      <c r="K571" t="s">
        <v>1385</v>
      </c>
      <c r="L571" t="s">
        <v>310</v>
      </c>
      <c r="M571">
        <v>85345</v>
      </c>
      <c r="N571" t="s">
        <v>44</v>
      </c>
      <c r="O571" t="s">
        <v>2555</v>
      </c>
      <c r="P571" t="s">
        <v>32</v>
      </c>
      <c r="Q571" t="s">
        <v>36</v>
      </c>
      <c r="R571" t="s">
        <v>2556</v>
      </c>
      <c r="S571">
        <v>280.79200000000003</v>
      </c>
      <c r="T571">
        <v>1</v>
      </c>
      <c r="U571">
        <v>0.2</v>
      </c>
      <c r="V571">
        <v>35.098999999999961</v>
      </c>
    </row>
    <row r="572" spans="1:22" x14ac:dyDescent="0.3">
      <c r="A572">
        <v>2289</v>
      </c>
      <c r="B572" t="s">
        <v>5298</v>
      </c>
      <c r="C572">
        <v>2014</v>
      </c>
      <c r="D572" s="8">
        <v>41801</v>
      </c>
      <c r="E572" s="8">
        <v>41804</v>
      </c>
      <c r="F572" t="s">
        <v>188</v>
      </c>
      <c r="G572" t="s">
        <v>5008</v>
      </c>
      <c r="H572" t="s">
        <v>5009</v>
      </c>
      <c r="I572" t="s">
        <v>26</v>
      </c>
      <c r="J572" t="s">
        <v>27</v>
      </c>
      <c r="K572" t="s">
        <v>42</v>
      </c>
      <c r="L572" t="s">
        <v>43</v>
      </c>
      <c r="M572">
        <v>90032</v>
      </c>
      <c r="N572" t="s">
        <v>44</v>
      </c>
      <c r="O572" t="s">
        <v>3268</v>
      </c>
      <c r="P572" t="s">
        <v>46</v>
      </c>
      <c r="Q572" t="s">
        <v>68</v>
      </c>
      <c r="R572" t="s">
        <v>3269</v>
      </c>
      <c r="S572">
        <v>16.399999999999999</v>
      </c>
      <c r="T572">
        <v>5</v>
      </c>
      <c r="U572">
        <v>0</v>
      </c>
      <c r="V572">
        <v>4.7559999999999985</v>
      </c>
    </row>
    <row r="573" spans="1:22" x14ac:dyDescent="0.3">
      <c r="A573">
        <v>2288</v>
      </c>
      <c r="B573" t="s">
        <v>5295</v>
      </c>
      <c r="C573">
        <v>2014</v>
      </c>
      <c r="D573" s="8">
        <v>41792</v>
      </c>
      <c r="E573" s="8">
        <v>41796</v>
      </c>
      <c r="F573" t="s">
        <v>23</v>
      </c>
      <c r="G573" t="s">
        <v>1025</v>
      </c>
      <c r="H573" t="s">
        <v>1026</v>
      </c>
      <c r="I573" t="s">
        <v>41</v>
      </c>
      <c r="J573" t="s">
        <v>27</v>
      </c>
      <c r="K573" t="s">
        <v>2835</v>
      </c>
      <c r="L573" t="s">
        <v>498</v>
      </c>
      <c r="M573">
        <v>43615</v>
      </c>
      <c r="N573" t="s">
        <v>148</v>
      </c>
      <c r="O573" t="s">
        <v>5296</v>
      </c>
      <c r="P573" t="s">
        <v>46</v>
      </c>
      <c r="Q573" t="s">
        <v>78</v>
      </c>
      <c r="R573" t="s">
        <v>5297</v>
      </c>
      <c r="S573">
        <v>17.480000000000004</v>
      </c>
      <c r="T573">
        <v>5</v>
      </c>
      <c r="U573">
        <v>0.2</v>
      </c>
      <c r="V573">
        <v>1.3109999999999999</v>
      </c>
    </row>
    <row r="574" spans="1:22" x14ac:dyDescent="0.3">
      <c r="A574">
        <v>2279</v>
      </c>
      <c r="B574" t="s">
        <v>5278</v>
      </c>
      <c r="C574">
        <v>2011</v>
      </c>
      <c r="D574" s="8">
        <v>40721</v>
      </c>
      <c r="E574" s="8">
        <v>40725</v>
      </c>
      <c r="F574" t="s">
        <v>50</v>
      </c>
      <c r="G574" t="s">
        <v>1851</v>
      </c>
      <c r="H574" t="s">
        <v>1852</v>
      </c>
      <c r="I574" t="s">
        <v>26</v>
      </c>
      <c r="J574" t="s">
        <v>27</v>
      </c>
      <c r="K574" t="s">
        <v>5279</v>
      </c>
      <c r="L574" t="s">
        <v>1487</v>
      </c>
      <c r="M574">
        <v>38671</v>
      </c>
      <c r="N574" t="s">
        <v>30</v>
      </c>
      <c r="O574" t="s">
        <v>856</v>
      </c>
      <c r="P574" t="s">
        <v>71</v>
      </c>
      <c r="Q574" t="s">
        <v>161</v>
      </c>
      <c r="R574" t="s">
        <v>857</v>
      </c>
      <c r="S574">
        <v>223.96</v>
      </c>
      <c r="T574">
        <v>4</v>
      </c>
      <c r="U574">
        <v>0</v>
      </c>
      <c r="V574">
        <v>53.750400000000013</v>
      </c>
    </row>
    <row r="575" spans="1:22" x14ac:dyDescent="0.3">
      <c r="A575">
        <v>2278</v>
      </c>
      <c r="B575" t="s">
        <v>5278</v>
      </c>
      <c r="C575">
        <v>2011</v>
      </c>
      <c r="D575" s="8">
        <v>40721</v>
      </c>
      <c r="E575" s="8">
        <v>40725</v>
      </c>
      <c r="F575" t="s">
        <v>50</v>
      </c>
      <c r="G575" t="s">
        <v>1851</v>
      </c>
      <c r="H575" t="s">
        <v>1852</v>
      </c>
      <c r="I575" t="s">
        <v>26</v>
      </c>
      <c r="J575" t="s">
        <v>27</v>
      </c>
      <c r="K575" t="s">
        <v>5279</v>
      </c>
      <c r="L575" t="s">
        <v>1487</v>
      </c>
      <c r="M575">
        <v>38671</v>
      </c>
      <c r="N575" t="s">
        <v>30</v>
      </c>
      <c r="O575" t="s">
        <v>3822</v>
      </c>
      <c r="P575" t="s">
        <v>32</v>
      </c>
      <c r="Q575" t="s">
        <v>56</v>
      </c>
      <c r="R575" t="s">
        <v>3274</v>
      </c>
      <c r="S575">
        <v>85.98</v>
      </c>
      <c r="T575">
        <v>1</v>
      </c>
      <c r="U575">
        <v>0</v>
      </c>
      <c r="V575">
        <v>22.354800000000004</v>
      </c>
    </row>
    <row r="576" spans="1:22" x14ac:dyDescent="0.3">
      <c r="A576">
        <v>2277</v>
      </c>
      <c r="B576" t="s">
        <v>5278</v>
      </c>
      <c r="C576">
        <v>2011</v>
      </c>
      <c r="D576" s="8">
        <v>40721</v>
      </c>
      <c r="E576" s="8">
        <v>40725</v>
      </c>
      <c r="F576" t="s">
        <v>50</v>
      </c>
      <c r="G576" t="s">
        <v>1851</v>
      </c>
      <c r="H576" t="s">
        <v>1852</v>
      </c>
      <c r="I576" t="s">
        <v>26</v>
      </c>
      <c r="J576" t="s">
        <v>27</v>
      </c>
      <c r="K576" t="s">
        <v>5279</v>
      </c>
      <c r="L576" t="s">
        <v>1487</v>
      </c>
      <c r="M576">
        <v>38671</v>
      </c>
      <c r="N576" t="s">
        <v>30</v>
      </c>
      <c r="O576" t="s">
        <v>3324</v>
      </c>
      <c r="P576" t="s">
        <v>46</v>
      </c>
      <c r="Q576" t="s">
        <v>59</v>
      </c>
      <c r="R576" t="s">
        <v>3325</v>
      </c>
      <c r="S576">
        <v>306.2</v>
      </c>
      <c r="T576">
        <v>5</v>
      </c>
      <c r="U576">
        <v>0</v>
      </c>
      <c r="V576">
        <v>0</v>
      </c>
    </row>
    <row r="577" spans="1:22" x14ac:dyDescent="0.3">
      <c r="A577">
        <v>2259</v>
      </c>
      <c r="B577" t="s">
        <v>5238</v>
      </c>
      <c r="C577">
        <v>2014</v>
      </c>
      <c r="D577" s="8">
        <v>41807</v>
      </c>
      <c r="E577" s="8">
        <v>41810</v>
      </c>
      <c r="F577" t="s">
        <v>188</v>
      </c>
      <c r="G577" t="s">
        <v>542</v>
      </c>
      <c r="H577" t="s">
        <v>543</v>
      </c>
      <c r="I577" t="s">
        <v>26</v>
      </c>
      <c r="J577" t="s">
        <v>27</v>
      </c>
      <c r="K577" t="s">
        <v>127</v>
      </c>
      <c r="L577" t="s">
        <v>43</v>
      </c>
      <c r="M577">
        <v>94122</v>
      </c>
      <c r="N577" t="s">
        <v>44</v>
      </c>
      <c r="O577" t="s">
        <v>5239</v>
      </c>
      <c r="P577" t="s">
        <v>46</v>
      </c>
      <c r="Q577" t="s">
        <v>90</v>
      </c>
      <c r="R577" t="s">
        <v>5240</v>
      </c>
      <c r="S577">
        <v>18.54</v>
      </c>
      <c r="T577">
        <v>2</v>
      </c>
      <c r="U577">
        <v>0</v>
      </c>
      <c r="V577">
        <v>8.7137999999999991</v>
      </c>
    </row>
    <row r="578" spans="1:22" x14ac:dyDescent="0.3">
      <c r="A578">
        <v>2258</v>
      </c>
      <c r="B578" t="s">
        <v>5238</v>
      </c>
      <c r="C578">
        <v>2014</v>
      </c>
      <c r="D578" s="8">
        <v>41807</v>
      </c>
      <c r="E578" s="8">
        <v>41810</v>
      </c>
      <c r="F578" t="s">
        <v>188</v>
      </c>
      <c r="G578" t="s">
        <v>542</v>
      </c>
      <c r="H578" t="s">
        <v>543</v>
      </c>
      <c r="I578" t="s">
        <v>26</v>
      </c>
      <c r="J578" t="s">
        <v>27</v>
      </c>
      <c r="K578" t="s">
        <v>127</v>
      </c>
      <c r="L578" t="s">
        <v>43</v>
      </c>
      <c r="M578">
        <v>94122</v>
      </c>
      <c r="N578" t="s">
        <v>44</v>
      </c>
      <c r="O578" t="s">
        <v>1488</v>
      </c>
      <c r="P578" t="s">
        <v>32</v>
      </c>
      <c r="Q578" t="s">
        <v>36</v>
      </c>
      <c r="R578" t="s">
        <v>1489</v>
      </c>
      <c r="S578">
        <v>1212.96</v>
      </c>
      <c r="T578">
        <v>7</v>
      </c>
      <c r="U578">
        <v>0.2</v>
      </c>
      <c r="V578">
        <v>90.97199999999998</v>
      </c>
    </row>
    <row r="579" spans="1:22" x14ac:dyDescent="0.3">
      <c r="A579">
        <v>2232</v>
      </c>
      <c r="B579" t="s">
        <v>5193</v>
      </c>
      <c r="C579">
        <v>2014</v>
      </c>
      <c r="D579" s="8">
        <v>41817</v>
      </c>
      <c r="E579" s="8">
        <v>41822</v>
      </c>
      <c r="F579" t="s">
        <v>50</v>
      </c>
      <c r="G579" t="s">
        <v>5194</v>
      </c>
      <c r="H579" t="s">
        <v>5195</v>
      </c>
      <c r="I579" t="s">
        <v>26</v>
      </c>
      <c r="J579" t="s">
        <v>27</v>
      </c>
      <c r="K579" t="s">
        <v>3289</v>
      </c>
      <c r="L579" t="s">
        <v>254</v>
      </c>
      <c r="M579">
        <v>46350</v>
      </c>
      <c r="N579" t="s">
        <v>105</v>
      </c>
      <c r="O579" t="s">
        <v>3109</v>
      </c>
      <c r="P579" t="s">
        <v>32</v>
      </c>
      <c r="Q579" t="s">
        <v>65</v>
      </c>
      <c r="R579" t="s">
        <v>3110</v>
      </c>
      <c r="S579">
        <v>526.45000000000005</v>
      </c>
      <c r="T579">
        <v>5</v>
      </c>
      <c r="U579">
        <v>0</v>
      </c>
      <c r="V579">
        <v>31.586999999999961</v>
      </c>
    </row>
    <row r="580" spans="1:22" x14ac:dyDescent="0.3">
      <c r="A580">
        <v>2205</v>
      </c>
      <c r="B580" t="s">
        <v>5145</v>
      </c>
      <c r="C580">
        <v>2012</v>
      </c>
      <c r="D580" s="8">
        <v>41089</v>
      </c>
      <c r="E580" s="8">
        <v>41095</v>
      </c>
      <c r="F580" t="s">
        <v>50</v>
      </c>
      <c r="G580" t="s">
        <v>519</v>
      </c>
      <c r="H580" t="s">
        <v>520</v>
      </c>
      <c r="I580" t="s">
        <v>26</v>
      </c>
      <c r="J580" t="s">
        <v>27</v>
      </c>
      <c r="K580" t="s">
        <v>2470</v>
      </c>
      <c r="L580" t="s">
        <v>147</v>
      </c>
      <c r="M580">
        <v>17602</v>
      </c>
      <c r="N580" t="s">
        <v>148</v>
      </c>
      <c r="O580" t="s">
        <v>3928</v>
      </c>
      <c r="P580" t="s">
        <v>32</v>
      </c>
      <c r="Q580" t="s">
        <v>65</v>
      </c>
      <c r="R580" t="s">
        <v>5146</v>
      </c>
      <c r="S580">
        <v>20.103999999999999</v>
      </c>
      <c r="T580">
        <v>1</v>
      </c>
      <c r="U580">
        <v>0.2</v>
      </c>
      <c r="V580">
        <v>1.7591000000000001</v>
      </c>
    </row>
    <row r="581" spans="1:22" x14ac:dyDescent="0.3">
      <c r="A581">
        <v>2202</v>
      </c>
      <c r="B581" t="s">
        <v>5140</v>
      </c>
      <c r="C581">
        <v>2011</v>
      </c>
      <c r="D581" s="8">
        <v>40695</v>
      </c>
      <c r="E581" s="8">
        <v>40700</v>
      </c>
      <c r="F581" t="s">
        <v>50</v>
      </c>
      <c r="G581" t="s">
        <v>2474</v>
      </c>
      <c r="H581" t="s">
        <v>2475</v>
      </c>
      <c r="I581" t="s">
        <v>26</v>
      </c>
      <c r="J581" t="s">
        <v>27</v>
      </c>
      <c r="K581" t="s">
        <v>5141</v>
      </c>
      <c r="L581" t="s">
        <v>1707</v>
      </c>
      <c r="M581">
        <v>72209</v>
      </c>
      <c r="N581" t="s">
        <v>30</v>
      </c>
      <c r="O581" t="s">
        <v>861</v>
      </c>
      <c r="P581" t="s">
        <v>71</v>
      </c>
      <c r="Q581" t="s">
        <v>72</v>
      </c>
      <c r="R581" t="s">
        <v>862</v>
      </c>
      <c r="S581">
        <v>881.93</v>
      </c>
      <c r="T581">
        <v>7</v>
      </c>
      <c r="U581">
        <v>0</v>
      </c>
      <c r="V581">
        <v>229.30180000000001</v>
      </c>
    </row>
    <row r="582" spans="1:22" x14ac:dyDescent="0.3">
      <c r="A582">
        <v>2201</v>
      </c>
      <c r="B582" t="s">
        <v>5140</v>
      </c>
      <c r="C582">
        <v>2011</v>
      </c>
      <c r="D582" s="8">
        <v>40695</v>
      </c>
      <c r="E582" s="8">
        <v>40700</v>
      </c>
      <c r="F582" t="s">
        <v>50</v>
      </c>
      <c r="G582" t="s">
        <v>2474</v>
      </c>
      <c r="H582" t="s">
        <v>2475</v>
      </c>
      <c r="I582" t="s">
        <v>26</v>
      </c>
      <c r="J582" t="s">
        <v>27</v>
      </c>
      <c r="K582" t="s">
        <v>5141</v>
      </c>
      <c r="L582" t="s">
        <v>1707</v>
      </c>
      <c r="M582">
        <v>72209</v>
      </c>
      <c r="N582" t="s">
        <v>30</v>
      </c>
      <c r="O582" t="s">
        <v>1362</v>
      </c>
      <c r="P582" t="s">
        <v>32</v>
      </c>
      <c r="Q582" t="s">
        <v>65</v>
      </c>
      <c r="R582" t="s">
        <v>1363</v>
      </c>
      <c r="S582">
        <v>22.200000000000003</v>
      </c>
      <c r="T582">
        <v>6</v>
      </c>
      <c r="U582">
        <v>0</v>
      </c>
      <c r="V582">
        <v>9.1020000000000021</v>
      </c>
    </row>
    <row r="583" spans="1:22" x14ac:dyDescent="0.3">
      <c r="A583">
        <v>2191</v>
      </c>
      <c r="B583" t="s">
        <v>5130</v>
      </c>
      <c r="C583">
        <v>2013</v>
      </c>
      <c r="D583" s="8">
        <v>41451</v>
      </c>
      <c r="E583" s="8">
        <v>41455</v>
      </c>
      <c r="F583" t="s">
        <v>50</v>
      </c>
      <c r="G583" t="s">
        <v>2009</v>
      </c>
      <c r="H583" t="s">
        <v>2010</v>
      </c>
      <c r="I583" t="s">
        <v>26</v>
      </c>
      <c r="J583" t="s">
        <v>27</v>
      </c>
      <c r="K583" t="s">
        <v>42</v>
      </c>
      <c r="L583" t="s">
        <v>43</v>
      </c>
      <c r="M583">
        <v>90049</v>
      </c>
      <c r="N583" t="s">
        <v>44</v>
      </c>
      <c r="O583" t="s">
        <v>5131</v>
      </c>
      <c r="P583" t="s">
        <v>46</v>
      </c>
      <c r="Q583" t="s">
        <v>78</v>
      </c>
      <c r="R583" t="s">
        <v>5132</v>
      </c>
      <c r="S583">
        <v>60.81</v>
      </c>
      <c r="T583">
        <v>3</v>
      </c>
      <c r="U583">
        <v>0</v>
      </c>
      <c r="V583">
        <v>17.026800000000001</v>
      </c>
    </row>
    <row r="584" spans="1:22" x14ac:dyDescent="0.3">
      <c r="A584">
        <v>2158</v>
      </c>
      <c r="B584" t="s">
        <v>5088</v>
      </c>
      <c r="C584">
        <v>2011</v>
      </c>
      <c r="D584" s="8">
        <v>40716</v>
      </c>
      <c r="E584" s="8">
        <v>40718</v>
      </c>
      <c r="F584" t="s">
        <v>188</v>
      </c>
      <c r="G584" t="s">
        <v>1962</v>
      </c>
      <c r="H584" t="s">
        <v>1963</v>
      </c>
      <c r="I584" t="s">
        <v>26</v>
      </c>
      <c r="J584" t="s">
        <v>27</v>
      </c>
      <c r="K584" t="s">
        <v>409</v>
      </c>
      <c r="L584" t="s">
        <v>229</v>
      </c>
      <c r="M584">
        <v>55407</v>
      </c>
      <c r="N584" t="s">
        <v>105</v>
      </c>
      <c r="O584" t="s">
        <v>1563</v>
      </c>
      <c r="P584" t="s">
        <v>46</v>
      </c>
      <c r="Q584" t="s">
        <v>59</v>
      </c>
      <c r="R584" t="s">
        <v>1564</v>
      </c>
      <c r="S584">
        <v>161.94</v>
      </c>
      <c r="T584">
        <v>3</v>
      </c>
      <c r="U584">
        <v>0</v>
      </c>
      <c r="V584">
        <v>9.716399999999993</v>
      </c>
    </row>
    <row r="585" spans="1:22" x14ac:dyDescent="0.3">
      <c r="A585">
        <v>2157</v>
      </c>
      <c r="B585" t="s">
        <v>5088</v>
      </c>
      <c r="C585">
        <v>2011</v>
      </c>
      <c r="D585" s="8">
        <v>40716</v>
      </c>
      <c r="E585" s="8">
        <v>40718</v>
      </c>
      <c r="F585" t="s">
        <v>188</v>
      </c>
      <c r="G585" t="s">
        <v>1962</v>
      </c>
      <c r="H585" t="s">
        <v>1963</v>
      </c>
      <c r="I585" t="s">
        <v>26</v>
      </c>
      <c r="J585" t="s">
        <v>27</v>
      </c>
      <c r="K585" t="s">
        <v>409</v>
      </c>
      <c r="L585" t="s">
        <v>229</v>
      </c>
      <c r="M585">
        <v>55407</v>
      </c>
      <c r="N585" t="s">
        <v>105</v>
      </c>
      <c r="O585" t="s">
        <v>2929</v>
      </c>
      <c r="P585" t="s">
        <v>46</v>
      </c>
      <c r="Q585" t="s">
        <v>59</v>
      </c>
      <c r="R585" t="s">
        <v>2930</v>
      </c>
      <c r="S585">
        <v>501.81000000000006</v>
      </c>
      <c r="T585">
        <v>3</v>
      </c>
      <c r="U585">
        <v>0</v>
      </c>
      <c r="V585">
        <v>0</v>
      </c>
    </row>
    <row r="586" spans="1:22" x14ac:dyDescent="0.3">
      <c r="A586">
        <v>2148</v>
      </c>
      <c r="B586" t="s">
        <v>5070</v>
      </c>
      <c r="C586">
        <v>2013</v>
      </c>
      <c r="D586" s="8">
        <v>41451</v>
      </c>
      <c r="E586" s="8">
        <v>41455</v>
      </c>
      <c r="F586" t="s">
        <v>50</v>
      </c>
      <c r="G586" t="s">
        <v>3136</v>
      </c>
      <c r="H586" t="s">
        <v>3137</v>
      </c>
      <c r="I586" t="s">
        <v>41</v>
      </c>
      <c r="J586" t="s">
        <v>27</v>
      </c>
      <c r="K586" t="s">
        <v>5071</v>
      </c>
      <c r="L586" t="s">
        <v>147</v>
      </c>
      <c r="M586">
        <v>17403</v>
      </c>
      <c r="N586" t="s">
        <v>148</v>
      </c>
      <c r="O586" t="s">
        <v>239</v>
      </c>
      <c r="P586" t="s">
        <v>46</v>
      </c>
      <c r="Q586" t="s">
        <v>59</v>
      </c>
      <c r="R586" t="s">
        <v>240</v>
      </c>
      <c r="S586">
        <v>254.35200000000003</v>
      </c>
      <c r="T586">
        <v>6</v>
      </c>
      <c r="U586">
        <v>0.2</v>
      </c>
      <c r="V586">
        <v>-50.870400000000018</v>
      </c>
    </row>
    <row r="587" spans="1:22" x14ac:dyDescent="0.3">
      <c r="A587">
        <v>2147</v>
      </c>
      <c r="B587" t="s">
        <v>5070</v>
      </c>
      <c r="C587">
        <v>2013</v>
      </c>
      <c r="D587" s="8">
        <v>41451</v>
      </c>
      <c r="E587" s="8">
        <v>41455</v>
      </c>
      <c r="F587" t="s">
        <v>50</v>
      </c>
      <c r="G587" t="s">
        <v>3136</v>
      </c>
      <c r="H587" t="s">
        <v>3137</v>
      </c>
      <c r="I587" t="s">
        <v>41</v>
      </c>
      <c r="J587" t="s">
        <v>27</v>
      </c>
      <c r="K587" t="s">
        <v>5071</v>
      </c>
      <c r="L587" t="s">
        <v>147</v>
      </c>
      <c r="M587">
        <v>17403</v>
      </c>
      <c r="N587" t="s">
        <v>148</v>
      </c>
      <c r="O587" t="s">
        <v>575</v>
      </c>
      <c r="P587" t="s">
        <v>46</v>
      </c>
      <c r="Q587" t="s">
        <v>75</v>
      </c>
      <c r="R587" t="s">
        <v>576</v>
      </c>
      <c r="S587">
        <v>38.088000000000001</v>
      </c>
      <c r="T587">
        <v>4</v>
      </c>
      <c r="U587">
        <v>0.7</v>
      </c>
      <c r="V587">
        <v>-27.93119999999999</v>
      </c>
    </row>
    <row r="588" spans="1:22" x14ac:dyDescent="0.3">
      <c r="A588">
        <v>2146</v>
      </c>
      <c r="B588" t="s">
        <v>5070</v>
      </c>
      <c r="C588">
        <v>2013</v>
      </c>
      <c r="D588" s="8">
        <v>41451</v>
      </c>
      <c r="E588" s="8">
        <v>41455</v>
      </c>
      <c r="F588" t="s">
        <v>50</v>
      </c>
      <c r="G588" t="s">
        <v>3136</v>
      </c>
      <c r="H588" t="s">
        <v>3137</v>
      </c>
      <c r="I588" t="s">
        <v>41</v>
      </c>
      <c r="J588" t="s">
        <v>27</v>
      </c>
      <c r="K588" t="s">
        <v>5071</v>
      </c>
      <c r="L588" t="s">
        <v>147</v>
      </c>
      <c r="M588">
        <v>17403</v>
      </c>
      <c r="N588" t="s">
        <v>148</v>
      </c>
      <c r="O588" t="s">
        <v>942</v>
      </c>
      <c r="P588" t="s">
        <v>32</v>
      </c>
      <c r="Q588" t="s">
        <v>36</v>
      </c>
      <c r="R588" t="s">
        <v>943</v>
      </c>
      <c r="S588">
        <v>422.05799999999994</v>
      </c>
      <c r="T588">
        <v>3</v>
      </c>
      <c r="U588">
        <v>0.3</v>
      </c>
      <c r="V588">
        <v>-18.088200000000001</v>
      </c>
    </row>
    <row r="589" spans="1:22" x14ac:dyDescent="0.3">
      <c r="A589">
        <v>2142</v>
      </c>
      <c r="B589" t="s">
        <v>5064</v>
      </c>
      <c r="C589">
        <v>2011</v>
      </c>
      <c r="D589" s="8">
        <v>40700</v>
      </c>
      <c r="E589" s="8">
        <v>40705</v>
      </c>
      <c r="F589" t="s">
        <v>50</v>
      </c>
      <c r="G589" t="s">
        <v>2219</v>
      </c>
      <c r="H589" t="s">
        <v>2220</v>
      </c>
      <c r="I589" t="s">
        <v>41</v>
      </c>
      <c r="J589" t="s">
        <v>27</v>
      </c>
      <c r="K589" t="s">
        <v>1173</v>
      </c>
      <c r="L589" t="s">
        <v>267</v>
      </c>
      <c r="M589">
        <v>11561</v>
      </c>
      <c r="N589" t="s">
        <v>148</v>
      </c>
      <c r="O589" t="s">
        <v>5067</v>
      </c>
      <c r="P589" t="s">
        <v>32</v>
      </c>
      <c r="Q589" t="s">
        <v>56</v>
      </c>
      <c r="R589" t="s">
        <v>5068</v>
      </c>
      <c r="S589">
        <v>991.76400000000012</v>
      </c>
      <c r="T589">
        <v>3</v>
      </c>
      <c r="U589">
        <v>0.4</v>
      </c>
      <c r="V589">
        <v>-347.11740000000009</v>
      </c>
    </row>
    <row r="590" spans="1:22" x14ac:dyDescent="0.3">
      <c r="A590">
        <v>2141</v>
      </c>
      <c r="B590" t="s">
        <v>5064</v>
      </c>
      <c r="C590">
        <v>2011</v>
      </c>
      <c r="D590" s="8">
        <v>40700</v>
      </c>
      <c r="E590" s="8">
        <v>40705</v>
      </c>
      <c r="F590" t="s">
        <v>50</v>
      </c>
      <c r="G590" t="s">
        <v>2219</v>
      </c>
      <c r="H590" t="s">
        <v>2220</v>
      </c>
      <c r="I590" t="s">
        <v>41</v>
      </c>
      <c r="J590" t="s">
        <v>27</v>
      </c>
      <c r="K590" t="s">
        <v>1173</v>
      </c>
      <c r="L590" t="s">
        <v>267</v>
      </c>
      <c r="M590">
        <v>11561</v>
      </c>
      <c r="N590" t="s">
        <v>148</v>
      </c>
      <c r="O590" t="s">
        <v>5065</v>
      </c>
      <c r="P590" t="s">
        <v>46</v>
      </c>
      <c r="Q590" t="s">
        <v>578</v>
      </c>
      <c r="R590" t="s">
        <v>5066</v>
      </c>
      <c r="S590">
        <v>17.14</v>
      </c>
      <c r="T590">
        <v>2</v>
      </c>
      <c r="U590">
        <v>0</v>
      </c>
      <c r="V590">
        <v>4.4564000000000004</v>
      </c>
    </row>
    <row r="591" spans="1:22" x14ac:dyDescent="0.3">
      <c r="A591">
        <v>2140</v>
      </c>
      <c r="B591" t="s">
        <v>5064</v>
      </c>
      <c r="C591">
        <v>2011</v>
      </c>
      <c r="D591" s="8">
        <v>40700</v>
      </c>
      <c r="E591" s="8">
        <v>40705</v>
      </c>
      <c r="F591" t="s">
        <v>50</v>
      </c>
      <c r="G591" t="s">
        <v>2219</v>
      </c>
      <c r="H591" t="s">
        <v>2220</v>
      </c>
      <c r="I591" t="s">
        <v>41</v>
      </c>
      <c r="J591" t="s">
        <v>27</v>
      </c>
      <c r="K591" t="s">
        <v>1173</v>
      </c>
      <c r="L591" t="s">
        <v>267</v>
      </c>
      <c r="M591">
        <v>11561</v>
      </c>
      <c r="N591" t="s">
        <v>148</v>
      </c>
      <c r="O591" t="s">
        <v>1386</v>
      </c>
      <c r="P591" t="s">
        <v>46</v>
      </c>
      <c r="Q591" t="s">
        <v>75</v>
      </c>
      <c r="R591" t="s">
        <v>1387</v>
      </c>
      <c r="S591">
        <v>149.54399999999998</v>
      </c>
      <c r="T591">
        <v>9</v>
      </c>
      <c r="U591">
        <v>0.2</v>
      </c>
      <c r="V591">
        <v>50.471099999999993</v>
      </c>
    </row>
    <row r="592" spans="1:22" x14ac:dyDescent="0.3">
      <c r="A592">
        <v>2127</v>
      </c>
      <c r="B592" t="s">
        <v>5037</v>
      </c>
      <c r="C592">
        <v>2011</v>
      </c>
      <c r="D592" s="8">
        <v>40717</v>
      </c>
      <c r="E592" s="8">
        <v>40722</v>
      </c>
      <c r="F592" t="s">
        <v>50</v>
      </c>
      <c r="G592" t="s">
        <v>5038</v>
      </c>
      <c r="H592" t="s">
        <v>5039</v>
      </c>
      <c r="I592" t="s">
        <v>26</v>
      </c>
      <c r="J592" t="s">
        <v>27</v>
      </c>
      <c r="K592" t="s">
        <v>146</v>
      </c>
      <c r="L592" t="s">
        <v>147</v>
      </c>
      <c r="M592">
        <v>19143</v>
      </c>
      <c r="N592" t="s">
        <v>148</v>
      </c>
      <c r="O592" t="s">
        <v>1414</v>
      </c>
      <c r="P592" t="s">
        <v>71</v>
      </c>
      <c r="Q592" t="s">
        <v>161</v>
      </c>
      <c r="R592" t="s">
        <v>1415</v>
      </c>
      <c r="S592">
        <v>86.376000000000005</v>
      </c>
      <c r="T592">
        <v>3</v>
      </c>
      <c r="U592">
        <v>0.2</v>
      </c>
      <c r="V592">
        <v>1.079699999999999</v>
      </c>
    </row>
    <row r="593" spans="1:22" x14ac:dyDescent="0.3">
      <c r="A593">
        <v>2089</v>
      </c>
      <c r="B593" t="s">
        <v>4975</v>
      </c>
      <c r="C593">
        <v>2013</v>
      </c>
      <c r="D593" s="8">
        <v>41449</v>
      </c>
      <c r="E593" s="8">
        <v>41454</v>
      </c>
      <c r="F593" t="s">
        <v>50</v>
      </c>
      <c r="G593" t="s">
        <v>93</v>
      </c>
      <c r="H593" t="s">
        <v>94</v>
      </c>
      <c r="I593" t="s">
        <v>26</v>
      </c>
      <c r="J593" t="s">
        <v>27</v>
      </c>
      <c r="K593" t="s">
        <v>266</v>
      </c>
      <c r="L593" t="s">
        <v>267</v>
      </c>
      <c r="M593">
        <v>10009</v>
      </c>
      <c r="N593" t="s">
        <v>148</v>
      </c>
      <c r="O593" t="s">
        <v>4978</v>
      </c>
      <c r="P593" t="s">
        <v>46</v>
      </c>
      <c r="Q593" t="s">
        <v>269</v>
      </c>
      <c r="R593" t="s">
        <v>4979</v>
      </c>
      <c r="S593">
        <v>3.96</v>
      </c>
      <c r="T593">
        <v>2</v>
      </c>
      <c r="U593">
        <v>0</v>
      </c>
      <c r="V593">
        <v>1.4651999999999998</v>
      </c>
    </row>
    <row r="594" spans="1:22" x14ac:dyDescent="0.3">
      <c r="A594">
        <v>2088</v>
      </c>
      <c r="B594" t="s">
        <v>4975</v>
      </c>
      <c r="C594">
        <v>2013</v>
      </c>
      <c r="D594" s="8">
        <v>41449</v>
      </c>
      <c r="E594" s="8">
        <v>41454</v>
      </c>
      <c r="F594" t="s">
        <v>50</v>
      </c>
      <c r="G594" t="s">
        <v>93</v>
      </c>
      <c r="H594" t="s">
        <v>94</v>
      </c>
      <c r="I594" t="s">
        <v>26</v>
      </c>
      <c r="J594" t="s">
        <v>27</v>
      </c>
      <c r="K594" t="s">
        <v>266</v>
      </c>
      <c r="L594" t="s">
        <v>267</v>
      </c>
      <c r="M594">
        <v>10009</v>
      </c>
      <c r="N594" t="s">
        <v>148</v>
      </c>
      <c r="O594" t="s">
        <v>4637</v>
      </c>
      <c r="P594" t="s">
        <v>46</v>
      </c>
      <c r="Q594" t="s">
        <v>90</v>
      </c>
      <c r="R594" t="s">
        <v>4638</v>
      </c>
      <c r="S594">
        <v>146.72999999999999</v>
      </c>
      <c r="T594">
        <v>3</v>
      </c>
      <c r="U594">
        <v>0</v>
      </c>
      <c r="V594">
        <v>68.963099999999997</v>
      </c>
    </row>
    <row r="595" spans="1:22" x14ac:dyDescent="0.3">
      <c r="A595">
        <v>2087</v>
      </c>
      <c r="B595" t="s">
        <v>4975</v>
      </c>
      <c r="C595">
        <v>2013</v>
      </c>
      <c r="D595" s="8">
        <v>41449</v>
      </c>
      <c r="E595" s="8">
        <v>41454</v>
      </c>
      <c r="F595" t="s">
        <v>50</v>
      </c>
      <c r="G595" t="s">
        <v>93</v>
      </c>
      <c r="H595" t="s">
        <v>94</v>
      </c>
      <c r="I595" t="s">
        <v>26</v>
      </c>
      <c r="J595" t="s">
        <v>27</v>
      </c>
      <c r="K595" t="s">
        <v>266</v>
      </c>
      <c r="L595" t="s">
        <v>267</v>
      </c>
      <c r="M595">
        <v>10009</v>
      </c>
      <c r="N595" t="s">
        <v>148</v>
      </c>
      <c r="O595" t="s">
        <v>1542</v>
      </c>
      <c r="P595" t="s">
        <v>46</v>
      </c>
      <c r="Q595" t="s">
        <v>59</v>
      </c>
      <c r="R595" t="s">
        <v>1543</v>
      </c>
      <c r="S595">
        <v>324.90000000000003</v>
      </c>
      <c r="T595">
        <v>5</v>
      </c>
      <c r="U595">
        <v>0</v>
      </c>
      <c r="V595">
        <v>38.988000000000014</v>
      </c>
    </row>
    <row r="596" spans="1:22" x14ac:dyDescent="0.3">
      <c r="A596">
        <v>2086</v>
      </c>
      <c r="B596" t="s">
        <v>4975</v>
      </c>
      <c r="C596">
        <v>2013</v>
      </c>
      <c r="D596" s="8">
        <v>41449</v>
      </c>
      <c r="E596" s="8">
        <v>41454</v>
      </c>
      <c r="F596" t="s">
        <v>50</v>
      </c>
      <c r="G596" t="s">
        <v>93</v>
      </c>
      <c r="H596" t="s">
        <v>94</v>
      </c>
      <c r="I596" t="s">
        <v>26</v>
      </c>
      <c r="J596" t="s">
        <v>27</v>
      </c>
      <c r="K596" t="s">
        <v>266</v>
      </c>
      <c r="L596" t="s">
        <v>267</v>
      </c>
      <c r="M596">
        <v>10009</v>
      </c>
      <c r="N596" t="s">
        <v>148</v>
      </c>
      <c r="O596" t="s">
        <v>4976</v>
      </c>
      <c r="P596" t="s">
        <v>46</v>
      </c>
      <c r="Q596" t="s">
        <v>47</v>
      </c>
      <c r="R596" t="s">
        <v>4977</v>
      </c>
      <c r="S596">
        <v>18.45</v>
      </c>
      <c r="T596">
        <v>5</v>
      </c>
      <c r="U596">
        <v>0</v>
      </c>
      <c r="V596">
        <v>8.6715</v>
      </c>
    </row>
    <row r="597" spans="1:22" x14ac:dyDescent="0.3">
      <c r="A597">
        <v>2085</v>
      </c>
      <c r="B597" t="s">
        <v>4975</v>
      </c>
      <c r="C597">
        <v>2013</v>
      </c>
      <c r="D597" s="8">
        <v>41449</v>
      </c>
      <c r="E597" s="8">
        <v>41454</v>
      </c>
      <c r="F597" t="s">
        <v>50</v>
      </c>
      <c r="G597" t="s">
        <v>93</v>
      </c>
      <c r="H597" t="s">
        <v>94</v>
      </c>
      <c r="I597" t="s">
        <v>26</v>
      </c>
      <c r="J597" t="s">
        <v>27</v>
      </c>
      <c r="K597" t="s">
        <v>266</v>
      </c>
      <c r="L597" t="s">
        <v>267</v>
      </c>
      <c r="M597">
        <v>10009</v>
      </c>
      <c r="N597" t="s">
        <v>148</v>
      </c>
      <c r="O597" t="s">
        <v>2255</v>
      </c>
      <c r="P597" t="s">
        <v>46</v>
      </c>
      <c r="Q597" t="s">
        <v>47</v>
      </c>
      <c r="R597" t="s">
        <v>2256</v>
      </c>
      <c r="S597">
        <v>122.12</v>
      </c>
      <c r="T597">
        <v>4</v>
      </c>
      <c r="U597">
        <v>0</v>
      </c>
      <c r="V597">
        <v>56.175200000000004</v>
      </c>
    </row>
    <row r="598" spans="1:22" x14ac:dyDescent="0.3">
      <c r="A598">
        <v>2042</v>
      </c>
      <c r="B598" t="s">
        <v>4915</v>
      </c>
      <c r="C598">
        <v>2012</v>
      </c>
      <c r="D598" s="8">
        <v>41078</v>
      </c>
      <c r="E598" s="8">
        <v>41083</v>
      </c>
      <c r="F598" t="s">
        <v>50</v>
      </c>
      <c r="G598" t="s">
        <v>3155</v>
      </c>
      <c r="H598" t="s">
        <v>3156</v>
      </c>
      <c r="I598" t="s">
        <v>102</v>
      </c>
      <c r="J598" t="s">
        <v>27</v>
      </c>
      <c r="K598" t="s">
        <v>1385</v>
      </c>
      <c r="L598" t="s">
        <v>310</v>
      </c>
      <c r="M598">
        <v>85345</v>
      </c>
      <c r="N598" t="s">
        <v>44</v>
      </c>
      <c r="O598" t="s">
        <v>4628</v>
      </c>
      <c r="P598" t="s">
        <v>32</v>
      </c>
      <c r="Q598" t="s">
        <v>65</v>
      </c>
      <c r="R598" t="s">
        <v>4629</v>
      </c>
      <c r="S598">
        <v>75.36</v>
      </c>
      <c r="T598">
        <v>5</v>
      </c>
      <c r="U598">
        <v>0.2</v>
      </c>
      <c r="V598">
        <v>20.724000000000007</v>
      </c>
    </row>
    <row r="599" spans="1:22" x14ac:dyDescent="0.3">
      <c r="A599">
        <v>2041</v>
      </c>
      <c r="B599" t="s">
        <v>4915</v>
      </c>
      <c r="C599">
        <v>2012</v>
      </c>
      <c r="D599" s="8">
        <v>41078</v>
      </c>
      <c r="E599" s="8">
        <v>41083</v>
      </c>
      <c r="F599" t="s">
        <v>50</v>
      </c>
      <c r="G599" t="s">
        <v>3155</v>
      </c>
      <c r="H599" t="s">
        <v>3156</v>
      </c>
      <c r="I599" t="s">
        <v>102</v>
      </c>
      <c r="J599" t="s">
        <v>27</v>
      </c>
      <c r="K599" t="s">
        <v>1385</v>
      </c>
      <c r="L599" t="s">
        <v>310</v>
      </c>
      <c r="M599">
        <v>85345</v>
      </c>
      <c r="N599" t="s">
        <v>44</v>
      </c>
      <c r="O599" t="s">
        <v>3074</v>
      </c>
      <c r="P599" t="s">
        <v>46</v>
      </c>
      <c r="Q599" t="s">
        <v>75</v>
      </c>
      <c r="R599" t="s">
        <v>3075</v>
      </c>
      <c r="S599">
        <v>9.1560000000000006</v>
      </c>
      <c r="T599">
        <v>2</v>
      </c>
      <c r="U599">
        <v>0.7</v>
      </c>
      <c r="V599">
        <v>-6.1039999999999974</v>
      </c>
    </row>
    <row r="600" spans="1:22" x14ac:dyDescent="0.3">
      <c r="A600">
        <v>2040</v>
      </c>
      <c r="B600" t="s">
        <v>4915</v>
      </c>
      <c r="C600">
        <v>2012</v>
      </c>
      <c r="D600" s="8">
        <v>41078</v>
      </c>
      <c r="E600" s="8">
        <v>41083</v>
      </c>
      <c r="F600" t="s">
        <v>50</v>
      </c>
      <c r="G600" t="s">
        <v>3155</v>
      </c>
      <c r="H600" t="s">
        <v>3156</v>
      </c>
      <c r="I600" t="s">
        <v>102</v>
      </c>
      <c r="J600" t="s">
        <v>27</v>
      </c>
      <c r="K600" t="s">
        <v>1385</v>
      </c>
      <c r="L600" t="s">
        <v>310</v>
      </c>
      <c r="M600">
        <v>85345</v>
      </c>
      <c r="N600" t="s">
        <v>44</v>
      </c>
      <c r="O600" t="s">
        <v>3391</v>
      </c>
      <c r="P600" t="s">
        <v>46</v>
      </c>
      <c r="Q600" t="s">
        <v>75</v>
      </c>
      <c r="R600" t="s">
        <v>3392</v>
      </c>
      <c r="S600">
        <v>4.5360000000000014</v>
      </c>
      <c r="T600">
        <v>7</v>
      </c>
      <c r="U600">
        <v>0.7</v>
      </c>
      <c r="V600">
        <v>-3.3263999999999996</v>
      </c>
    </row>
    <row r="601" spans="1:22" x14ac:dyDescent="0.3">
      <c r="A601">
        <v>2039</v>
      </c>
      <c r="B601" t="s">
        <v>4915</v>
      </c>
      <c r="C601">
        <v>2012</v>
      </c>
      <c r="D601" s="8">
        <v>41078</v>
      </c>
      <c r="E601" s="8">
        <v>41083</v>
      </c>
      <c r="F601" t="s">
        <v>50</v>
      </c>
      <c r="G601" t="s">
        <v>3155</v>
      </c>
      <c r="H601" t="s">
        <v>3156</v>
      </c>
      <c r="I601" t="s">
        <v>102</v>
      </c>
      <c r="J601" t="s">
        <v>27</v>
      </c>
      <c r="K601" t="s">
        <v>1385</v>
      </c>
      <c r="L601" t="s">
        <v>310</v>
      </c>
      <c r="M601">
        <v>85345</v>
      </c>
      <c r="N601" t="s">
        <v>44</v>
      </c>
      <c r="O601" t="s">
        <v>4916</v>
      </c>
      <c r="P601" t="s">
        <v>46</v>
      </c>
      <c r="Q601" t="s">
        <v>90</v>
      </c>
      <c r="R601" t="s">
        <v>4917</v>
      </c>
      <c r="S601">
        <v>11.952000000000002</v>
      </c>
      <c r="T601">
        <v>3</v>
      </c>
      <c r="U601">
        <v>0.2</v>
      </c>
      <c r="V601">
        <v>4.3326000000000002</v>
      </c>
    </row>
    <row r="602" spans="1:22" x14ac:dyDescent="0.3">
      <c r="A602">
        <v>1995</v>
      </c>
      <c r="B602" t="s">
        <v>4863</v>
      </c>
      <c r="C602">
        <v>2014</v>
      </c>
      <c r="D602" s="8">
        <v>41816</v>
      </c>
      <c r="E602" s="8">
        <v>41823</v>
      </c>
      <c r="F602" t="s">
        <v>50</v>
      </c>
      <c r="G602" t="s">
        <v>4479</v>
      </c>
      <c r="H602" t="s">
        <v>4480</v>
      </c>
      <c r="I602" t="s">
        <v>102</v>
      </c>
      <c r="J602" t="s">
        <v>27</v>
      </c>
      <c r="K602" t="s">
        <v>318</v>
      </c>
      <c r="L602" t="s">
        <v>420</v>
      </c>
      <c r="M602">
        <v>97477</v>
      </c>
      <c r="N602" t="s">
        <v>44</v>
      </c>
      <c r="O602" t="s">
        <v>4866</v>
      </c>
      <c r="P602" t="s">
        <v>46</v>
      </c>
      <c r="Q602" t="s">
        <v>269</v>
      </c>
      <c r="R602" t="s">
        <v>4867</v>
      </c>
      <c r="S602">
        <v>11.304</v>
      </c>
      <c r="T602">
        <v>3</v>
      </c>
      <c r="U602">
        <v>0.2</v>
      </c>
      <c r="V602">
        <v>-2.1194999999999999</v>
      </c>
    </row>
    <row r="603" spans="1:22" x14ac:dyDescent="0.3">
      <c r="A603">
        <v>1994</v>
      </c>
      <c r="B603" t="s">
        <v>4863</v>
      </c>
      <c r="C603">
        <v>2014</v>
      </c>
      <c r="D603" s="8">
        <v>41816</v>
      </c>
      <c r="E603" s="8">
        <v>41823</v>
      </c>
      <c r="F603" t="s">
        <v>50</v>
      </c>
      <c r="G603" t="s">
        <v>4479</v>
      </c>
      <c r="H603" t="s">
        <v>4480</v>
      </c>
      <c r="I603" t="s">
        <v>102</v>
      </c>
      <c r="J603" t="s">
        <v>27</v>
      </c>
      <c r="K603" t="s">
        <v>318</v>
      </c>
      <c r="L603" t="s">
        <v>420</v>
      </c>
      <c r="M603">
        <v>97477</v>
      </c>
      <c r="N603" t="s">
        <v>44</v>
      </c>
      <c r="O603" t="s">
        <v>4864</v>
      </c>
      <c r="P603" t="s">
        <v>46</v>
      </c>
      <c r="Q603" t="s">
        <v>68</v>
      </c>
      <c r="R603" t="s">
        <v>4865</v>
      </c>
      <c r="S603">
        <v>5.3440000000000003</v>
      </c>
      <c r="T603">
        <v>2</v>
      </c>
      <c r="U603">
        <v>0.2</v>
      </c>
      <c r="V603">
        <v>0.73479999999999923</v>
      </c>
    </row>
    <row r="604" spans="1:22" x14ac:dyDescent="0.3">
      <c r="A604">
        <v>1993</v>
      </c>
      <c r="B604" t="s">
        <v>4863</v>
      </c>
      <c r="C604">
        <v>2014</v>
      </c>
      <c r="D604" s="8">
        <v>41816</v>
      </c>
      <c r="E604" s="8">
        <v>41823</v>
      </c>
      <c r="F604" t="s">
        <v>50</v>
      </c>
      <c r="G604" t="s">
        <v>4479</v>
      </c>
      <c r="H604" t="s">
        <v>4480</v>
      </c>
      <c r="I604" t="s">
        <v>102</v>
      </c>
      <c r="J604" t="s">
        <v>27</v>
      </c>
      <c r="K604" t="s">
        <v>318</v>
      </c>
      <c r="L604" t="s">
        <v>420</v>
      </c>
      <c r="M604">
        <v>97477</v>
      </c>
      <c r="N604" t="s">
        <v>44</v>
      </c>
      <c r="O604" t="s">
        <v>1667</v>
      </c>
      <c r="P604" t="s">
        <v>46</v>
      </c>
      <c r="Q604" t="s">
        <v>47</v>
      </c>
      <c r="R604" t="s">
        <v>1668</v>
      </c>
      <c r="S604">
        <v>71.040000000000006</v>
      </c>
      <c r="T604">
        <v>6</v>
      </c>
      <c r="U604">
        <v>0.2</v>
      </c>
      <c r="V604">
        <v>26.640000000000004</v>
      </c>
    </row>
    <row r="605" spans="1:22" x14ac:dyDescent="0.3">
      <c r="A605">
        <v>1946</v>
      </c>
      <c r="B605" t="s">
        <v>4806</v>
      </c>
      <c r="C605">
        <v>2013</v>
      </c>
      <c r="D605" s="8">
        <v>41446</v>
      </c>
      <c r="E605" s="8">
        <v>41452</v>
      </c>
      <c r="F605" t="s">
        <v>50</v>
      </c>
      <c r="G605" t="s">
        <v>895</v>
      </c>
      <c r="H605" t="s">
        <v>896</v>
      </c>
      <c r="I605" t="s">
        <v>41</v>
      </c>
      <c r="J605" t="s">
        <v>27</v>
      </c>
      <c r="K605" t="s">
        <v>4214</v>
      </c>
      <c r="L605" t="s">
        <v>104</v>
      </c>
      <c r="M605">
        <v>75007</v>
      </c>
      <c r="N605" t="s">
        <v>105</v>
      </c>
      <c r="O605" t="s">
        <v>4579</v>
      </c>
      <c r="P605" t="s">
        <v>46</v>
      </c>
      <c r="Q605" t="s">
        <v>90</v>
      </c>
      <c r="R605" t="s">
        <v>4580</v>
      </c>
      <c r="S605">
        <v>10.368000000000002</v>
      </c>
      <c r="T605">
        <v>2</v>
      </c>
      <c r="U605">
        <v>0.2</v>
      </c>
      <c r="V605">
        <v>3.6288</v>
      </c>
    </row>
    <row r="606" spans="1:22" x14ac:dyDescent="0.3">
      <c r="A606">
        <v>1945</v>
      </c>
      <c r="B606" t="s">
        <v>4806</v>
      </c>
      <c r="C606">
        <v>2013</v>
      </c>
      <c r="D606" s="8">
        <v>41446</v>
      </c>
      <c r="E606" s="8">
        <v>41452</v>
      </c>
      <c r="F606" t="s">
        <v>50</v>
      </c>
      <c r="G606" t="s">
        <v>895</v>
      </c>
      <c r="H606" t="s">
        <v>896</v>
      </c>
      <c r="I606" t="s">
        <v>41</v>
      </c>
      <c r="J606" t="s">
        <v>27</v>
      </c>
      <c r="K606" t="s">
        <v>4214</v>
      </c>
      <c r="L606" t="s">
        <v>104</v>
      </c>
      <c r="M606">
        <v>75007</v>
      </c>
      <c r="N606" t="s">
        <v>105</v>
      </c>
      <c r="O606" t="s">
        <v>3995</v>
      </c>
      <c r="P606" t="s">
        <v>71</v>
      </c>
      <c r="Q606" t="s">
        <v>161</v>
      </c>
      <c r="R606" t="s">
        <v>3996</v>
      </c>
      <c r="S606">
        <v>95.968000000000004</v>
      </c>
      <c r="T606">
        <v>4</v>
      </c>
      <c r="U606">
        <v>0.2</v>
      </c>
      <c r="V606">
        <v>26.391200000000001</v>
      </c>
    </row>
    <row r="607" spans="1:22" x14ac:dyDescent="0.3">
      <c r="A607">
        <v>1927</v>
      </c>
      <c r="B607" t="s">
        <v>4780</v>
      </c>
      <c r="C607">
        <v>2013</v>
      </c>
      <c r="D607" s="8">
        <v>41435</v>
      </c>
      <c r="E607" s="8">
        <v>41441</v>
      </c>
      <c r="F607" t="s">
        <v>50</v>
      </c>
      <c r="G607" t="s">
        <v>3467</v>
      </c>
      <c r="H607" t="s">
        <v>3468</v>
      </c>
      <c r="I607" t="s">
        <v>26</v>
      </c>
      <c r="J607" t="s">
        <v>27</v>
      </c>
      <c r="K607" t="s">
        <v>42</v>
      </c>
      <c r="L607" t="s">
        <v>43</v>
      </c>
      <c r="M607">
        <v>90045</v>
      </c>
      <c r="N607" t="s">
        <v>44</v>
      </c>
      <c r="O607" t="s">
        <v>4781</v>
      </c>
      <c r="P607" t="s">
        <v>71</v>
      </c>
      <c r="Q607" t="s">
        <v>72</v>
      </c>
      <c r="R607" t="s">
        <v>4782</v>
      </c>
      <c r="S607">
        <v>177.48000000000002</v>
      </c>
      <c r="T607">
        <v>3</v>
      </c>
      <c r="U607">
        <v>0.2</v>
      </c>
      <c r="V607">
        <v>19.966499999999982</v>
      </c>
    </row>
    <row r="608" spans="1:22" x14ac:dyDescent="0.3">
      <c r="A608">
        <v>1901</v>
      </c>
      <c r="B608" t="s">
        <v>4725</v>
      </c>
      <c r="C608">
        <v>2013</v>
      </c>
      <c r="D608" s="8">
        <v>41455</v>
      </c>
      <c r="E608" s="8">
        <v>41459</v>
      </c>
      <c r="F608" t="s">
        <v>23</v>
      </c>
      <c r="G608" t="s">
        <v>3998</v>
      </c>
      <c r="H608" t="s">
        <v>3999</v>
      </c>
      <c r="I608" t="s">
        <v>26</v>
      </c>
      <c r="J608" t="s">
        <v>27</v>
      </c>
      <c r="K608" t="s">
        <v>2579</v>
      </c>
      <c r="L608" t="s">
        <v>383</v>
      </c>
      <c r="M608">
        <v>29501</v>
      </c>
      <c r="N608" t="s">
        <v>30</v>
      </c>
      <c r="O608" t="s">
        <v>3540</v>
      </c>
      <c r="P608" t="s">
        <v>46</v>
      </c>
      <c r="Q608" t="s">
        <v>59</v>
      </c>
      <c r="R608" t="s">
        <v>3541</v>
      </c>
      <c r="S608">
        <v>191.88</v>
      </c>
      <c r="T608">
        <v>6</v>
      </c>
      <c r="U608">
        <v>0</v>
      </c>
      <c r="V608">
        <v>19.188000000000002</v>
      </c>
    </row>
    <row r="609" spans="1:22" x14ac:dyDescent="0.3">
      <c r="A609">
        <v>1875</v>
      </c>
      <c r="B609" t="s">
        <v>4679</v>
      </c>
      <c r="C609">
        <v>2011</v>
      </c>
      <c r="D609" s="8">
        <v>40698</v>
      </c>
      <c r="E609" s="8">
        <v>40703</v>
      </c>
      <c r="F609" t="s">
        <v>50</v>
      </c>
      <c r="G609" t="s">
        <v>762</v>
      </c>
      <c r="H609" t="s">
        <v>763</v>
      </c>
      <c r="I609" t="s">
        <v>102</v>
      </c>
      <c r="J609" t="s">
        <v>27</v>
      </c>
      <c r="K609" t="s">
        <v>497</v>
      </c>
      <c r="L609" t="s">
        <v>498</v>
      </c>
      <c r="M609">
        <v>43229</v>
      </c>
      <c r="N609" t="s">
        <v>148</v>
      </c>
      <c r="O609" t="s">
        <v>3441</v>
      </c>
      <c r="P609" t="s">
        <v>46</v>
      </c>
      <c r="Q609" t="s">
        <v>90</v>
      </c>
      <c r="R609" t="s">
        <v>186</v>
      </c>
      <c r="S609">
        <v>16.224</v>
      </c>
      <c r="T609">
        <v>2</v>
      </c>
      <c r="U609">
        <v>0.2</v>
      </c>
      <c r="V609">
        <v>5.8812000000000006</v>
      </c>
    </row>
    <row r="610" spans="1:22" x14ac:dyDescent="0.3">
      <c r="A610">
        <v>1869</v>
      </c>
      <c r="B610" t="s">
        <v>4660</v>
      </c>
      <c r="C610">
        <v>2012</v>
      </c>
      <c r="D610" s="8">
        <v>41085</v>
      </c>
      <c r="E610" s="8">
        <v>41091</v>
      </c>
      <c r="F610" t="s">
        <v>50</v>
      </c>
      <c r="G610" t="s">
        <v>4586</v>
      </c>
      <c r="H610" t="s">
        <v>4587</v>
      </c>
      <c r="I610" t="s">
        <v>102</v>
      </c>
      <c r="J610" t="s">
        <v>27</v>
      </c>
      <c r="K610" t="s">
        <v>146</v>
      </c>
      <c r="L610" t="s">
        <v>147</v>
      </c>
      <c r="M610">
        <v>19143</v>
      </c>
      <c r="N610" t="s">
        <v>148</v>
      </c>
      <c r="O610" t="s">
        <v>4663</v>
      </c>
      <c r="P610" t="s">
        <v>46</v>
      </c>
      <c r="Q610" t="s">
        <v>59</v>
      </c>
      <c r="R610" t="s">
        <v>4664</v>
      </c>
      <c r="S610">
        <v>78.256</v>
      </c>
      <c r="T610">
        <v>2</v>
      </c>
      <c r="U610">
        <v>0.2</v>
      </c>
      <c r="V610">
        <v>-17.607599999999998</v>
      </c>
    </row>
    <row r="611" spans="1:22" x14ac:dyDescent="0.3">
      <c r="A611">
        <v>1868</v>
      </c>
      <c r="B611" t="s">
        <v>4660</v>
      </c>
      <c r="C611">
        <v>2012</v>
      </c>
      <c r="D611" s="8">
        <v>41085</v>
      </c>
      <c r="E611" s="8">
        <v>41091</v>
      </c>
      <c r="F611" t="s">
        <v>50</v>
      </c>
      <c r="G611" t="s">
        <v>4586</v>
      </c>
      <c r="H611" t="s">
        <v>4587</v>
      </c>
      <c r="I611" t="s">
        <v>102</v>
      </c>
      <c r="J611" t="s">
        <v>27</v>
      </c>
      <c r="K611" t="s">
        <v>146</v>
      </c>
      <c r="L611" t="s">
        <v>147</v>
      </c>
      <c r="M611">
        <v>19143</v>
      </c>
      <c r="N611" t="s">
        <v>148</v>
      </c>
      <c r="O611" t="s">
        <v>4661</v>
      </c>
      <c r="P611" t="s">
        <v>46</v>
      </c>
      <c r="Q611" t="s">
        <v>90</v>
      </c>
      <c r="R611" t="s">
        <v>4662</v>
      </c>
      <c r="S611">
        <v>31.104000000000006</v>
      </c>
      <c r="T611">
        <v>6</v>
      </c>
      <c r="U611">
        <v>0.2</v>
      </c>
      <c r="V611">
        <v>10.8864</v>
      </c>
    </row>
    <row r="612" spans="1:22" x14ac:dyDescent="0.3">
      <c r="A612">
        <v>1856</v>
      </c>
      <c r="B612" t="s">
        <v>4639</v>
      </c>
      <c r="C612">
        <v>2011</v>
      </c>
      <c r="D612" s="8">
        <v>40707</v>
      </c>
      <c r="E612" s="8">
        <v>40711</v>
      </c>
      <c r="F612" t="s">
        <v>50</v>
      </c>
      <c r="G612" t="s">
        <v>4427</v>
      </c>
      <c r="H612" t="s">
        <v>4428</v>
      </c>
      <c r="I612" t="s">
        <v>41</v>
      </c>
      <c r="J612" t="s">
        <v>27</v>
      </c>
      <c r="K612" t="s">
        <v>42</v>
      </c>
      <c r="L612" t="s">
        <v>43</v>
      </c>
      <c r="M612">
        <v>90032</v>
      </c>
      <c r="N612" t="s">
        <v>44</v>
      </c>
      <c r="O612" t="s">
        <v>4640</v>
      </c>
      <c r="P612" t="s">
        <v>46</v>
      </c>
      <c r="Q612" t="s">
        <v>68</v>
      </c>
      <c r="R612" t="s">
        <v>186</v>
      </c>
      <c r="S612">
        <v>14.52</v>
      </c>
      <c r="T612">
        <v>3</v>
      </c>
      <c r="U612">
        <v>0</v>
      </c>
      <c r="V612">
        <v>4.7915999999999999</v>
      </c>
    </row>
    <row r="613" spans="1:22" x14ac:dyDescent="0.3">
      <c r="A613">
        <v>1836</v>
      </c>
      <c r="B613" t="s">
        <v>4607</v>
      </c>
      <c r="C613">
        <v>2011</v>
      </c>
      <c r="D613" s="8">
        <v>40715</v>
      </c>
      <c r="E613" s="8">
        <v>40718</v>
      </c>
      <c r="F613" t="s">
        <v>188</v>
      </c>
      <c r="G613" t="s">
        <v>4468</v>
      </c>
      <c r="H613" t="s">
        <v>4469</v>
      </c>
      <c r="I613" t="s">
        <v>26</v>
      </c>
      <c r="J613" t="s">
        <v>27</v>
      </c>
      <c r="K613" t="s">
        <v>4608</v>
      </c>
      <c r="L613" t="s">
        <v>747</v>
      </c>
      <c r="M613">
        <v>6450</v>
      </c>
      <c r="N613" t="s">
        <v>148</v>
      </c>
      <c r="O613" t="s">
        <v>128</v>
      </c>
      <c r="P613" t="s">
        <v>46</v>
      </c>
      <c r="Q613" t="s">
        <v>68</v>
      </c>
      <c r="R613" t="s">
        <v>129</v>
      </c>
      <c r="S613">
        <v>21.400000000000002</v>
      </c>
      <c r="T613">
        <v>5</v>
      </c>
      <c r="U613">
        <v>0</v>
      </c>
      <c r="V613">
        <v>6.2059999999999977</v>
      </c>
    </row>
    <row r="614" spans="1:22" x14ac:dyDescent="0.3">
      <c r="A614">
        <v>1817</v>
      </c>
      <c r="B614" t="s">
        <v>4561</v>
      </c>
      <c r="C614">
        <v>2012</v>
      </c>
      <c r="D614" s="8">
        <v>41064</v>
      </c>
      <c r="E614" s="8">
        <v>41064</v>
      </c>
      <c r="F614" t="s">
        <v>1290</v>
      </c>
      <c r="G614" t="s">
        <v>2720</v>
      </c>
      <c r="H614" t="s">
        <v>2721</v>
      </c>
      <c r="I614" t="s">
        <v>26</v>
      </c>
      <c r="J614" t="s">
        <v>27</v>
      </c>
      <c r="K614" t="s">
        <v>95</v>
      </c>
      <c r="L614" t="s">
        <v>96</v>
      </c>
      <c r="M614">
        <v>98105</v>
      </c>
      <c r="N614" t="s">
        <v>44</v>
      </c>
      <c r="O614" t="s">
        <v>780</v>
      </c>
      <c r="P614" t="s">
        <v>46</v>
      </c>
      <c r="Q614" t="s">
        <v>68</v>
      </c>
      <c r="R614" t="s">
        <v>781</v>
      </c>
      <c r="S614">
        <v>9.26</v>
      </c>
      <c r="T614">
        <v>2</v>
      </c>
      <c r="U614">
        <v>0</v>
      </c>
      <c r="V614">
        <v>3.0557999999999996</v>
      </c>
    </row>
    <row r="615" spans="1:22" x14ac:dyDescent="0.3">
      <c r="A615">
        <v>1816</v>
      </c>
      <c r="B615" t="s">
        <v>4561</v>
      </c>
      <c r="C615">
        <v>2012</v>
      </c>
      <c r="D615" s="8">
        <v>41064</v>
      </c>
      <c r="E615" s="8">
        <v>41064</v>
      </c>
      <c r="F615" t="s">
        <v>1290</v>
      </c>
      <c r="G615" t="s">
        <v>2720</v>
      </c>
      <c r="H615" t="s">
        <v>2721</v>
      </c>
      <c r="I615" t="s">
        <v>26</v>
      </c>
      <c r="J615" t="s">
        <v>27</v>
      </c>
      <c r="K615" t="s">
        <v>95</v>
      </c>
      <c r="L615" t="s">
        <v>96</v>
      </c>
      <c r="M615">
        <v>98105</v>
      </c>
      <c r="N615" t="s">
        <v>44</v>
      </c>
      <c r="O615" t="s">
        <v>4562</v>
      </c>
      <c r="P615" t="s">
        <v>46</v>
      </c>
      <c r="Q615" t="s">
        <v>47</v>
      </c>
      <c r="R615" t="s">
        <v>4563</v>
      </c>
      <c r="S615">
        <v>7.38</v>
      </c>
      <c r="T615">
        <v>2</v>
      </c>
      <c r="U615">
        <v>0</v>
      </c>
      <c r="V615">
        <v>3.4685999999999999</v>
      </c>
    </row>
    <row r="616" spans="1:22" x14ac:dyDescent="0.3">
      <c r="A616">
        <v>1812</v>
      </c>
      <c r="B616" t="s">
        <v>4556</v>
      </c>
      <c r="C616">
        <v>2011</v>
      </c>
      <c r="D616" s="8">
        <v>40703</v>
      </c>
      <c r="E616" s="8">
        <v>40705</v>
      </c>
      <c r="F616" t="s">
        <v>23</v>
      </c>
      <c r="G616" t="s">
        <v>3161</v>
      </c>
      <c r="H616" t="s">
        <v>3162</v>
      </c>
      <c r="I616" t="s">
        <v>26</v>
      </c>
      <c r="J616" t="s">
        <v>27</v>
      </c>
      <c r="K616" t="s">
        <v>3323</v>
      </c>
      <c r="L616" t="s">
        <v>319</v>
      </c>
      <c r="M616">
        <v>22801</v>
      </c>
      <c r="N616" t="s">
        <v>30</v>
      </c>
      <c r="O616" t="s">
        <v>539</v>
      </c>
      <c r="P616" t="s">
        <v>32</v>
      </c>
      <c r="Q616" t="s">
        <v>56</v>
      </c>
      <c r="R616" t="s">
        <v>540</v>
      </c>
      <c r="S616">
        <v>1441.3</v>
      </c>
      <c r="T616">
        <v>7</v>
      </c>
      <c r="U616">
        <v>0</v>
      </c>
      <c r="V616">
        <v>245.0209999999999</v>
      </c>
    </row>
    <row r="617" spans="1:22" x14ac:dyDescent="0.3">
      <c r="A617">
        <v>1746</v>
      </c>
      <c r="B617" t="s">
        <v>4448</v>
      </c>
      <c r="C617">
        <v>2011</v>
      </c>
      <c r="D617" s="8">
        <v>40700</v>
      </c>
      <c r="E617" s="8">
        <v>40703</v>
      </c>
      <c r="F617" t="s">
        <v>188</v>
      </c>
      <c r="G617" t="s">
        <v>2460</v>
      </c>
      <c r="H617" t="s">
        <v>2461</v>
      </c>
      <c r="I617" t="s">
        <v>26</v>
      </c>
      <c r="J617" t="s">
        <v>27</v>
      </c>
      <c r="K617" t="s">
        <v>389</v>
      </c>
      <c r="L617" t="s">
        <v>267</v>
      </c>
      <c r="M617">
        <v>14609</v>
      </c>
      <c r="N617" t="s">
        <v>148</v>
      </c>
      <c r="O617" t="s">
        <v>688</v>
      </c>
      <c r="P617" t="s">
        <v>46</v>
      </c>
      <c r="Q617" t="s">
        <v>68</v>
      </c>
      <c r="R617" t="s">
        <v>689</v>
      </c>
      <c r="S617">
        <v>13.36</v>
      </c>
      <c r="T617">
        <v>2</v>
      </c>
      <c r="U617">
        <v>0</v>
      </c>
      <c r="V617">
        <v>4.9431999999999992</v>
      </c>
    </row>
    <row r="618" spans="1:22" x14ac:dyDescent="0.3">
      <c r="A618">
        <v>1700</v>
      </c>
      <c r="B618" t="s">
        <v>4388</v>
      </c>
      <c r="C618">
        <v>2011</v>
      </c>
      <c r="D618" s="8">
        <v>40697</v>
      </c>
      <c r="E618" s="8">
        <v>40701</v>
      </c>
      <c r="F618" t="s">
        <v>23</v>
      </c>
      <c r="G618" t="s">
        <v>519</v>
      </c>
      <c r="H618" t="s">
        <v>520</v>
      </c>
      <c r="I618" t="s">
        <v>26</v>
      </c>
      <c r="J618" t="s">
        <v>27</v>
      </c>
      <c r="K618" t="s">
        <v>95</v>
      </c>
      <c r="L618" t="s">
        <v>96</v>
      </c>
      <c r="M618">
        <v>98115</v>
      </c>
      <c r="N618" t="s">
        <v>44</v>
      </c>
      <c r="O618" t="s">
        <v>3273</v>
      </c>
      <c r="P618" t="s">
        <v>32</v>
      </c>
      <c r="Q618" t="s">
        <v>56</v>
      </c>
      <c r="R618" t="s">
        <v>3274</v>
      </c>
      <c r="S618">
        <v>515.88</v>
      </c>
      <c r="T618">
        <v>6</v>
      </c>
      <c r="U618">
        <v>0</v>
      </c>
      <c r="V618">
        <v>113.49359999999999</v>
      </c>
    </row>
    <row r="619" spans="1:22" x14ac:dyDescent="0.3">
      <c r="A619">
        <v>1694</v>
      </c>
      <c r="B619" t="s">
        <v>4378</v>
      </c>
      <c r="C619">
        <v>2013</v>
      </c>
      <c r="D619" s="8">
        <v>41452</v>
      </c>
      <c r="E619" s="8">
        <v>41455</v>
      </c>
      <c r="F619" t="s">
        <v>23</v>
      </c>
      <c r="G619" t="s">
        <v>3676</v>
      </c>
      <c r="H619" t="s">
        <v>3677</v>
      </c>
      <c r="I619" t="s">
        <v>102</v>
      </c>
      <c r="J619" t="s">
        <v>27</v>
      </c>
      <c r="K619" t="s">
        <v>4346</v>
      </c>
      <c r="L619" t="s">
        <v>104</v>
      </c>
      <c r="M619">
        <v>75023</v>
      </c>
      <c r="N619" t="s">
        <v>105</v>
      </c>
      <c r="O619" t="s">
        <v>4379</v>
      </c>
      <c r="P619" t="s">
        <v>71</v>
      </c>
      <c r="Q619" t="s">
        <v>161</v>
      </c>
      <c r="R619" t="s">
        <v>4380</v>
      </c>
      <c r="S619">
        <v>13.616</v>
      </c>
      <c r="T619">
        <v>2</v>
      </c>
      <c r="U619">
        <v>0.2</v>
      </c>
      <c r="V619">
        <v>3.5742000000000012</v>
      </c>
    </row>
    <row r="620" spans="1:22" x14ac:dyDescent="0.3">
      <c r="A620">
        <v>1630</v>
      </c>
      <c r="B620" t="s">
        <v>4269</v>
      </c>
      <c r="C620">
        <v>2014</v>
      </c>
      <c r="D620" s="8">
        <v>41812</v>
      </c>
      <c r="E620" s="8">
        <v>41816</v>
      </c>
      <c r="F620" t="s">
        <v>23</v>
      </c>
      <c r="G620" t="s">
        <v>2009</v>
      </c>
      <c r="H620" t="s">
        <v>2010</v>
      </c>
      <c r="I620" t="s">
        <v>26</v>
      </c>
      <c r="J620" t="s">
        <v>27</v>
      </c>
      <c r="K620" t="s">
        <v>2180</v>
      </c>
      <c r="L620" t="s">
        <v>498</v>
      </c>
      <c r="M620">
        <v>44105</v>
      </c>
      <c r="N620" t="s">
        <v>148</v>
      </c>
      <c r="O620" t="s">
        <v>2773</v>
      </c>
      <c r="P620" t="s">
        <v>46</v>
      </c>
      <c r="Q620" t="s">
        <v>75</v>
      </c>
      <c r="R620" t="s">
        <v>2774</v>
      </c>
      <c r="S620">
        <v>41.256000000000007</v>
      </c>
      <c r="T620">
        <v>6</v>
      </c>
      <c r="U620">
        <v>0.7</v>
      </c>
      <c r="V620">
        <v>-34.38000000000001</v>
      </c>
    </row>
    <row r="621" spans="1:22" x14ac:dyDescent="0.3">
      <c r="A621">
        <v>1629</v>
      </c>
      <c r="B621" t="s">
        <v>4269</v>
      </c>
      <c r="C621">
        <v>2014</v>
      </c>
      <c r="D621" s="8">
        <v>41812</v>
      </c>
      <c r="E621" s="8">
        <v>41816</v>
      </c>
      <c r="F621" t="s">
        <v>23</v>
      </c>
      <c r="G621" t="s">
        <v>2009</v>
      </c>
      <c r="H621" t="s">
        <v>2010</v>
      </c>
      <c r="I621" t="s">
        <v>26</v>
      </c>
      <c r="J621" t="s">
        <v>27</v>
      </c>
      <c r="K621" t="s">
        <v>2180</v>
      </c>
      <c r="L621" t="s">
        <v>498</v>
      </c>
      <c r="M621">
        <v>44105</v>
      </c>
      <c r="N621" t="s">
        <v>148</v>
      </c>
      <c r="O621" t="s">
        <v>4270</v>
      </c>
      <c r="P621" t="s">
        <v>32</v>
      </c>
      <c r="Q621" t="s">
        <v>65</v>
      </c>
      <c r="R621" t="s">
        <v>4271</v>
      </c>
      <c r="S621">
        <v>17.920000000000002</v>
      </c>
      <c r="T621">
        <v>5</v>
      </c>
      <c r="U621">
        <v>0.2</v>
      </c>
      <c r="V621">
        <v>2.4639999999999986</v>
      </c>
    </row>
    <row r="622" spans="1:22" x14ac:dyDescent="0.3">
      <c r="A622">
        <v>1593</v>
      </c>
      <c r="B622" t="s">
        <v>4198</v>
      </c>
      <c r="C622">
        <v>2012</v>
      </c>
      <c r="D622" s="8">
        <v>41083</v>
      </c>
      <c r="E622" s="8">
        <v>41085</v>
      </c>
      <c r="F622" t="s">
        <v>23</v>
      </c>
      <c r="G622" t="s">
        <v>4199</v>
      </c>
      <c r="H622" t="s">
        <v>4200</v>
      </c>
      <c r="I622" t="s">
        <v>26</v>
      </c>
      <c r="J622" t="s">
        <v>27</v>
      </c>
      <c r="K622" t="s">
        <v>3015</v>
      </c>
      <c r="L622" t="s">
        <v>96</v>
      </c>
      <c r="M622">
        <v>98502</v>
      </c>
      <c r="N622" t="s">
        <v>44</v>
      </c>
      <c r="O622" t="s">
        <v>4201</v>
      </c>
      <c r="P622" t="s">
        <v>71</v>
      </c>
      <c r="Q622" t="s">
        <v>72</v>
      </c>
      <c r="R622" t="s">
        <v>4202</v>
      </c>
      <c r="S622">
        <v>201.56800000000001</v>
      </c>
      <c r="T622">
        <v>4</v>
      </c>
      <c r="U622">
        <v>0.2</v>
      </c>
      <c r="V622">
        <v>22.676399999999994</v>
      </c>
    </row>
    <row r="623" spans="1:22" x14ac:dyDescent="0.3">
      <c r="A623">
        <v>1569</v>
      </c>
      <c r="B623" t="s">
        <v>4160</v>
      </c>
      <c r="C623">
        <v>2014</v>
      </c>
      <c r="D623" s="8">
        <v>41802</v>
      </c>
      <c r="E623" s="8">
        <v>41802</v>
      </c>
      <c r="F623" t="s">
        <v>1290</v>
      </c>
      <c r="G623" t="s">
        <v>1962</v>
      </c>
      <c r="H623" t="s">
        <v>1963</v>
      </c>
      <c r="I623" t="s">
        <v>26</v>
      </c>
      <c r="J623" t="s">
        <v>27</v>
      </c>
      <c r="K623" t="s">
        <v>42</v>
      </c>
      <c r="L623" t="s">
        <v>43</v>
      </c>
      <c r="M623">
        <v>90004</v>
      </c>
      <c r="N623" t="s">
        <v>44</v>
      </c>
      <c r="O623" t="s">
        <v>1730</v>
      </c>
      <c r="P623" t="s">
        <v>46</v>
      </c>
      <c r="Q623" t="s">
        <v>90</v>
      </c>
      <c r="R623" t="s">
        <v>1731</v>
      </c>
      <c r="S623">
        <v>122.97</v>
      </c>
      <c r="T623">
        <v>3</v>
      </c>
      <c r="U623">
        <v>0</v>
      </c>
      <c r="V623">
        <v>60.255300000000005</v>
      </c>
    </row>
    <row r="624" spans="1:22" x14ac:dyDescent="0.3">
      <c r="A624">
        <v>1552</v>
      </c>
      <c r="B624" t="s">
        <v>4111</v>
      </c>
      <c r="C624">
        <v>2013</v>
      </c>
      <c r="D624" s="8">
        <v>41443</v>
      </c>
      <c r="E624" s="8">
        <v>41448</v>
      </c>
      <c r="F624" t="s">
        <v>50</v>
      </c>
      <c r="G624" t="s">
        <v>4112</v>
      </c>
      <c r="H624" t="s">
        <v>4113</v>
      </c>
      <c r="I624" t="s">
        <v>26</v>
      </c>
      <c r="J624" t="s">
        <v>27</v>
      </c>
      <c r="K624" t="s">
        <v>947</v>
      </c>
      <c r="L624" t="s">
        <v>43</v>
      </c>
      <c r="M624">
        <v>92024</v>
      </c>
      <c r="N624" t="s">
        <v>44</v>
      </c>
      <c r="O624" t="s">
        <v>3778</v>
      </c>
      <c r="P624" t="s">
        <v>46</v>
      </c>
      <c r="Q624" t="s">
        <v>90</v>
      </c>
      <c r="R624" t="s">
        <v>3779</v>
      </c>
      <c r="S624">
        <v>111.96</v>
      </c>
      <c r="T624">
        <v>2</v>
      </c>
      <c r="U624">
        <v>0</v>
      </c>
      <c r="V624">
        <v>54.860399999999998</v>
      </c>
    </row>
    <row r="625" spans="1:22" x14ac:dyDescent="0.3">
      <c r="A625">
        <v>1512</v>
      </c>
      <c r="B625" t="s">
        <v>4038</v>
      </c>
      <c r="C625">
        <v>2014</v>
      </c>
      <c r="D625" s="8">
        <v>41815</v>
      </c>
      <c r="E625" s="8">
        <v>41822</v>
      </c>
      <c r="F625" t="s">
        <v>50</v>
      </c>
      <c r="G625" t="s">
        <v>3924</v>
      </c>
      <c r="H625" t="s">
        <v>3925</v>
      </c>
      <c r="I625" t="s">
        <v>41</v>
      </c>
      <c r="J625" t="s">
        <v>27</v>
      </c>
      <c r="K625" t="s">
        <v>4039</v>
      </c>
      <c r="L625" t="s">
        <v>43</v>
      </c>
      <c r="M625">
        <v>91767</v>
      </c>
      <c r="N625" t="s">
        <v>44</v>
      </c>
      <c r="O625" t="s">
        <v>770</v>
      </c>
      <c r="P625" t="s">
        <v>46</v>
      </c>
      <c r="Q625" t="s">
        <v>68</v>
      </c>
      <c r="R625" t="s">
        <v>771</v>
      </c>
      <c r="S625">
        <v>35.82</v>
      </c>
      <c r="T625">
        <v>9</v>
      </c>
      <c r="U625">
        <v>0</v>
      </c>
      <c r="V625">
        <v>11.820599999999997</v>
      </c>
    </row>
    <row r="626" spans="1:22" x14ac:dyDescent="0.3">
      <c r="A626">
        <v>1511</v>
      </c>
      <c r="B626" t="s">
        <v>4038</v>
      </c>
      <c r="C626">
        <v>2014</v>
      </c>
      <c r="D626" s="8">
        <v>41815</v>
      </c>
      <c r="E626" s="8">
        <v>41822</v>
      </c>
      <c r="F626" t="s">
        <v>50</v>
      </c>
      <c r="G626" t="s">
        <v>3924</v>
      </c>
      <c r="H626" t="s">
        <v>3925</v>
      </c>
      <c r="I626" t="s">
        <v>41</v>
      </c>
      <c r="J626" t="s">
        <v>27</v>
      </c>
      <c r="K626" t="s">
        <v>4039</v>
      </c>
      <c r="L626" t="s">
        <v>43</v>
      </c>
      <c r="M626">
        <v>91767</v>
      </c>
      <c r="N626" t="s">
        <v>44</v>
      </c>
      <c r="O626" t="s">
        <v>1122</v>
      </c>
      <c r="P626" t="s">
        <v>46</v>
      </c>
      <c r="Q626" t="s">
        <v>68</v>
      </c>
      <c r="R626" t="s">
        <v>1123</v>
      </c>
      <c r="S626">
        <v>385.6</v>
      </c>
      <c r="T626">
        <v>8</v>
      </c>
      <c r="U626">
        <v>0</v>
      </c>
      <c r="V626">
        <v>111.82399999999996</v>
      </c>
    </row>
    <row r="627" spans="1:22" x14ac:dyDescent="0.3">
      <c r="A627">
        <v>1457</v>
      </c>
      <c r="B627" t="s">
        <v>3914</v>
      </c>
      <c r="C627">
        <v>2014</v>
      </c>
      <c r="D627" s="8">
        <v>41803</v>
      </c>
      <c r="E627" s="8">
        <v>41810</v>
      </c>
      <c r="F627" t="s">
        <v>50</v>
      </c>
      <c r="G627" t="s">
        <v>3915</v>
      </c>
      <c r="H627" t="s">
        <v>3916</v>
      </c>
      <c r="I627" t="s">
        <v>102</v>
      </c>
      <c r="J627" t="s">
        <v>27</v>
      </c>
      <c r="K627" t="s">
        <v>497</v>
      </c>
      <c r="L627" t="s">
        <v>1272</v>
      </c>
      <c r="M627">
        <v>31907</v>
      </c>
      <c r="N627" t="s">
        <v>30</v>
      </c>
      <c r="O627" t="s">
        <v>3919</v>
      </c>
      <c r="P627" t="s">
        <v>32</v>
      </c>
      <c r="Q627" t="s">
        <v>56</v>
      </c>
      <c r="R627" t="s">
        <v>3920</v>
      </c>
      <c r="S627">
        <v>452.93999999999994</v>
      </c>
      <c r="T627">
        <v>3</v>
      </c>
      <c r="U627">
        <v>0</v>
      </c>
      <c r="V627">
        <v>67.940999999999974</v>
      </c>
    </row>
    <row r="628" spans="1:22" x14ac:dyDescent="0.3">
      <c r="A628">
        <v>1456</v>
      </c>
      <c r="B628" t="s">
        <v>3914</v>
      </c>
      <c r="C628">
        <v>2014</v>
      </c>
      <c r="D628" s="8">
        <v>41803</v>
      </c>
      <c r="E628" s="8">
        <v>41810</v>
      </c>
      <c r="F628" t="s">
        <v>50</v>
      </c>
      <c r="G628" t="s">
        <v>3915</v>
      </c>
      <c r="H628" t="s">
        <v>3916</v>
      </c>
      <c r="I628" t="s">
        <v>102</v>
      </c>
      <c r="J628" t="s">
        <v>27</v>
      </c>
      <c r="K628" t="s">
        <v>497</v>
      </c>
      <c r="L628" t="s">
        <v>1272</v>
      </c>
      <c r="M628">
        <v>31907</v>
      </c>
      <c r="N628" t="s">
        <v>30</v>
      </c>
      <c r="O628" t="s">
        <v>3917</v>
      </c>
      <c r="P628" t="s">
        <v>46</v>
      </c>
      <c r="Q628" t="s">
        <v>75</v>
      </c>
      <c r="R628" t="s">
        <v>3918</v>
      </c>
      <c r="S628">
        <v>91.199999999999989</v>
      </c>
      <c r="T628">
        <v>3</v>
      </c>
      <c r="U628">
        <v>0</v>
      </c>
      <c r="V628">
        <v>41.951999999999998</v>
      </c>
    </row>
    <row r="629" spans="1:22" x14ac:dyDescent="0.3">
      <c r="A629">
        <v>1448</v>
      </c>
      <c r="B629" t="s">
        <v>3890</v>
      </c>
      <c r="C629">
        <v>2014</v>
      </c>
      <c r="D629" s="8">
        <v>41804</v>
      </c>
      <c r="E629" s="8">
        <v>41807</v>
      </c>
      <c r="F629" t="s">
        <v>188</v>
      </c>
      <c r="G629" t="s">
        <v>1497</v>
      </c>
      <c r="H629" t="s">
        <v>1498</v>
      </c>
      <c r="I629" t="s">
        <v>102</v>
      </c>
      <c r="J629" t="s">
        <v>27</v>
      </c>
      <c r="K629" t="s">
        <v>303</v>
      </c>
      <c r="L629" t="s">
        <v>211</v>
      </c>
      <c r="M629">
        <v>60653</v>
      </c>
      <c r="N629" t="s">
        <v>105</v>
      </c>
      <c r="O629" t="s">
        <v>3893</v>
      </c>
      <c r="P629" t="s">
        <v>71</v>
      </c>
      <c r="Q629" t="s">
        <v>72</v>
      </c>
      <c r="R629" t="s">
        <v>3894</v>
      </c>
      <c r="S629">
        <v>47.984000000000002</v>
      </c>
      <c r="T629">
        <v>2</v>
      </c>
      <c r="U629">
        <v>0.2</v>
      </c>
      <c r="V629">
        <v>5.9979999999999922</v>
      </c>
    </row>
    <row r="630" spans="1:22" x14ac:dyDescent="0.3">
      <c r="A630">
        <v>1447</v>
      </c>
      <c r="B630" t="s">
        <v>3890</v>
      </c>
      <c r="C630">
        <v>2014</v>
      </c>
      <c r="D630" s="8">
        <v>41804</v>
      </c>
      <c r="E630" s="8">
        <v>41807</v>
      </c>
      <c r="F630" t="s">
        <v>188</v>
      </c>
      <c r="G630" t="s">
        <v>1497</v>
      </c>
      <c r="H630" t="s">
        <v>1498</v>
      </c>
      <c r="I630" t="s">
        <v>102</v>
      </c>
      <c r="J630" t="s">
        <v>27</v>
      </c>
      <c r="K630" t="s">
        <v>303</v>
      </c>
      <c r="L630" t="s">
        <v>211</v>
      </c>
      <c r="M630">
        <v>60653</v>
      </c>
      <c r="N630" t="s">
        <v>105</v>
      </c>
      <c r="O630" t="s">
        <v>3891</v>
      </c>
      <c r="P630" t="s">
        <v>32</v>
      </c>
      <c r="Q630" t="s">
        <v>36</v>
      </c>
      <c r="R630" t="s">
        <v>3892</v>
      </c>
      <c r="S630">
        <v>470.30199999999996</v>
      </c>
      <c r="T630">
        <v>7</v>
      </c>
      <c r="U630">
        <v>0.3</v>
      </c>
      <c r="V630">
        <v>-87.341800000000035</v>
      </c>
    </row>
    <row r="631" spans="1:22" x14ac:dyDescent="0.3">
      <c r="A631">
        <v>1446</v>
      </c>
      <c r="B631" t="s">
        <v>3890</v>
      </c>
      <c r="C631">
        <v>2014</v>
      </c>
      <c r="D631" s="8">
        <v>41804</v>
      </c>
      <c r="E631" s="8">
        <v>41807</v>
      </c>
      <c r="F631" t="s">
        <v>188</v>
      </c>
      <c r="G631" t="s">
        <v>1497</v>
      </c>
      <c r="H631" t="s">
        <v>1498</v>
      </c>
      <c r="I631" t="s">
        <v>102</v>
      </c>
      <c r="J631" t="s">
        <v>27</v>
      </c>
      <c r="K631" t="s">
        <v>303</v>
      </c>
      <c r="L631" t="s">
        <v>211</v>
      </c>
      <c r="M631">
        <v>60653</v>
      </c>
      <c r="N631" t="s">
        <v>105</v>
      </c>
      <c r="O631" t="s">
        <v>960</v>
      </c>
      <c r="P631" t="s">
        <v>46</v>
      </c>
      <c r="Q631" t="s">
        <v>59</v>
      </c>
      <c r="R631" t="s">
        <v>961</v>
      </c>
      <c r="S631">
        <v>164.73599999999999</v>
      </c>
      <c r="T631">
        <v>4</v>
      </c>
      <c r="U631">
        <v>0.2</v>
      </c>
      <c r="V631">
        <v>-39.124799999999993</v>
      </c>
    </row>
    <row r="632" spans="1:22" x14ac:dyDescent="0.3">
      <c r="A632">
        <v>1437</v>
      </c>
      <c r="B632" t="s">
        <v>3867</v>
      </c>
      <c r="C632">
        <v>2014</v>
      </c>
      <c r="D632" s="8">
        <v>41811</v>
      </c>
      <c r="E632" s="8">
        <v>41818</v>
      </c>
      <c r="F632" t="s">
        <v>50</v>
      </c>
      <c r="G632" t="s">
        <v>3868</v>
      </c>
      <c r="H632" t="s">
        <v>3869</v>
      </c>
      <c r="I632" t="s">
        <v>26</v>
      </c>
      <c r="J632" t="s">
        <v>27</v>
      </c>
      <c r="K632" t="s">
        <v>3870</v>
      </c>
      <c r="L632" t="s">
        <v>498</v>
      </c>
      <c r="M632">
        <v>44134</v>
      </c>
      <c r="N632" t="s">
        <v>148</v>
      </c>
      <c r="O632" t="s">
        <v>3716</v>
      </c>
      <c r="P632" t="s">
        <v>46</v>
      </c>
      <c r="Q632" t="s">
        <v>68</v>
      </c>
      <c r="R632" t="s">
        <v>3717</v>
      </c>
      <c r="S632">
        <v>5.2480000000000002</v>
      </c>
      <c r="T632">
        <v>2</v>
      </c>
      <c r="U632">
        <v>0.2</v>
      </c>
      <c r="V632">
        <v>0.59039999999999915</v>
      </c>
    </row>
    <row r="633" spans="1:22" x14ac:dyDescent="0.3">
      <c r="A633">
        <v>1436</v>
      </c>
      <c r="B633" t="s">
        <v>3867</v>
      </c>
      <c r="C633">
        <v>2014</v>
      </c>
      <c r="D633" s="8">
        <v>41811</v>
      </c>
      <c r="E633" s="8">
        <v>41818</v>
      </c>
      <c r="F633" t="s">
        <v>50</v>
      </c>
      <c r="G633" t="s">
        <v>3868</v>
      </c>
      <c r="H633" t="s">
        <v>3869</v>
      </c>
      <c r="I633" t="s">
        <v>26</v>
      </c>
      <c r="J633" t="s">
        <v>27</v>
      </c>
      <c r="K633" t="s">
        <v>3870</v>
      </c>
      <c r="L633" t="s">
        <v>498</v>
      </c>
      <c r="M633">
        <v>44134</v>
      </c>
      <c r="N633" t="s">
        <v>148</v>
      </c>
      <c r="O633" t="s">
        <v>3871</v>
      </c>
      <c r="P633" t="s">
        <v>46</v>
      </c>
      <c r="Q633" t="s">
        <v>90</v>
      </c>
      <c r="R633" t="s">
        <v>3872</v>
      </c>
      <c r="S633">
        <v>31.104000000000006</v>
      </c>
      <c r="T633">
        <v>6</v>
      </c>
      <c r="U633">
        <v>0.2</v>
      </c>
      <c r="V633">
        <v>10.8864</v>
      </c>
    </row>
    <row r="634" spans="1:22" x14ac:dyDescent="0.3">
      <c r="A634">
        <v>1414</v>
      </c>
      <c r="B634" t="s">
        <v>3831</v>
      </c>
      <c r="C634">
        <v>2011</v>
      </c>
      <c r="D634" s="8">
        <v>40724</v>
      </c>
      <c r="E634" s="8">
        <v>40729</v>
      </c>
      <c r="F634" t="s">
        <v>50</v>
      </c>
      <c r="G634" t="s">
        <v>3832</v>
      </c>
      <c r="H634" t="s">
        <v>3833</v>
      </c>
      <c r="I634" t="s">
        <v>26</v>
      </c>
      <c r="J634" t="s">
        <v>27</v>
      </c>
      <c r="K634" t="s">
        <v>266</v>
      </c>
      <c r="L634" t="s">
        <v>267</v>
      </c>
      <c r="M634">
        <v>10024</v>
      </c>
      <c r="N634" t="s">
        <v>148</v>
      </c>
      <c r="O634" t="s">
        <v>3834</v>
      </c>
      <c r="P634" t="s">
        <v>46</v>
      </c>
      <c r="Q634" t="s">
        <v>75</v>
      </c>
      <c r="R634" t="s">
        <v>3835</v>
      </c>
      <c r="S634">
        <v>334.76800000000003</v>
      </c>
      <c r="T634">
        <v>7</v>
      </c>
      <c r="U634">
        <v>0.2</v>
      </c>
      <c r="V634">
        <v>108.79959999999997</v>
      </c>
    </row>
    <row r="635" spans="1:22" x14ac:dyDescent="0.3">
      <c r="A635">
        <v>1332</v>
      </c>
      <c r="B635" t="s">
        <v>3675</v>
      </c>
      <c r="C635">
        <v>2014</v>
      </c>
      <c r="D635" s="8">
        <v>41793</v>
      </c>
      <c r="E635" s="8">
        <v>41797</v>
      </c>
      <c r="F635" t="s">
        <v>50</v>
      </c>
      <c r="G635" t="s">
        <v>3676</v>
      </c>
      <c r="H635" t="s">
        <v>3677</v>
      </c>
      <c r="I635" t="s">
        <v>102</v>
      </c>
      <c r="J635" t="s">
        <v>27</v>
      </c>
      <c r="K635" t="s">
        <v>2628</v>
      </c>
      <c r="L635" t="s">
        <v>498</v>
      </c>
      <c r="M635">
        <v>44052</v>
      </c>
      <c r="N635" t="s">
        <v>148</v>
      </c>
      <c r="O635" t="s">
        <v>1765</v>
      </c>
      <c r="P635" t="s">
        <v>46</v>
      </c>
      <c r="Q635" t="s">
        <v>59</v>
      </c>
      <c r="R635" t="s">
        <v>1766</v>
      </c>
      <c r="S635">
        <v>27.439999999999998</v>
      </c>
      <c r="T635">
        <v>2</v>
      </c>
      <c r="U635">
        <v>0.2</v>
      </c>
      <c r="V635">
        <v>2.4009999999999998</v>
      </c>
    </row>
    <row r="636" spans="1:22" x14ac:dyDescent="0.3">
      <c r="A636">
        <v>1331</v>
      </c>
      <c r="B636" t="s">
        <v>3675</v>
      </c>
      <c r="C636">
        <v>2014</v>
      </c>
      <c r="D636" s="8">
        <v>41793</v>
      </c>
      <c r="E636" s="8">
        <v>41797</v>
      </c>
      <c r="F636" t="s">
        <v>50</v>
      </c>
      <c r="G636" t="s">
        <v>3676</v>
      </c>
      <c r="H636" t="s">
        <v>3677</v>
      </c>
      <c r="I636" t="s">
        <v>102</v>
      </c>
      <c r="J636" t="s">
        <v>27</v>
      </c>
      <c r="K636" t="s">
        <v>2628</v>
      </c>
      <c r="L636" t="s">
        <v>498</v>
      </c>
      <c r="M636">
        <v>44052</v>
      </c>
      <c r="N636" t="s">
        <v>148</v>
      </c>
      <c r="O636" t="s">
        <v>1936</v>
      </c>
      <c r="P636" t="s">
        <v>71</v>
      </c>
      <c r="Q636" t="s">
        <v>72</v>
      </c>
      <c r="R636" t="s">
        <v>1937</v>
      </c>
      <c r="S636">
        <v>2.97</v>
      </c>
      <c r="T636">
        <v>1</v>
      </c>
      <c r="U636">
        <v>0.4</v>
      </c>
      <c r="V636">
        <v>-0.64350000000000018</v>
      </c>
    </row>
    <row r="637" spans="1:22" x14ac:dyDescent="0.3">
      <c r="A637">
        <v>1327</v>
      </c>
      <c r="B637" t="s">
        <v>3663</v>
      </c>
      <c r="C637">
        <v>2012</v>
      </c>
      <c r="D637" s="8">
        <v>41074</v>
      </c>
      <c r="E637" s="8">
        <v>41078</v>
      </c>
      <c r="F637" t="s">
        <v>50</v>
      </c>
      <c r="G637" t="s">
        <v>531</v>
      </c>
      <c r="H637" t="s">
        <v>532</v>
      </c>
      <c r="I637" t="s">
        <v>102</v>
      </c>
      <c r="J637" t="s">
        <v>27</v>
      </c>
      <c r="K637" t="s">
        <v>146</v>
      </c>
      <c r="L637" t="s">
        <v>147</v>
      </c>
      <c r="M637">
        <v>19120</v>
      </c>
      <c r="N637" t="s">
        <v>148</v>
      </c>
      <c r="O637" t="s">
        <v>3431</v>
      </c>
      <c r="P637" t="s">
        <v>32</v>
      </c>
      <c r="Q637" t="s">
        <v>65</v>
      </c>
      <c r="R637" t="s">
        <v>3432</v>
      </c>
      <c r="S637">
        <v>51.072000000000003</v>
      </c>
      <c r="T637">
        <v>6</v>
      </c>
      <c r="U637">
        <v>0.2</v>
      </c>
      <c r="V637">
        <v>5.1072000000000024</v>
      </c>
    </row>
    <row r="638" spans="1:22" x14ac:dyDescent="0.3">
      <c r="A638">
        <v>1311</v>
      </c>
      <c r="B638" t="s">
        <v>3618</v>
      </c>
      <c r="C638">
        <v>2013</v>
      </c>
      <c r="D638" s="8">
        <v>41446</v>
      </c>
      <c r="E638" s="8">
        <v>41447</v>
      </c>
      <c r="F638" t="s">
        <v>188</v>
      </c>
      <c r="G638" t="s">
        <v>984</v>
      </c>
      <c r="H638" t="s">
        <v>985</v>
      </c>
      <c r="I638" t="s">
        <v>26</v>
      </c>
      <c r="J638" t="s">
        <v>27</v>
      </c>
      <c r="K638" t="s">
        <v>602</v>
      </c>
      <c r="L638" t="s">
        <v>43</v>
      </c>
      <c r="M638">
        <v>91104</v>
      </c>
      <c r="N638" t="s">
        <v>44</v>
      </c>
      <c r="O638" t="s">
        <v>3621</v>
      </c>
      <c r="P638" t="s">
        <v>32</v>
      </c>
      <c r="Q638" t="s">
        <v>36</v>
      </c>
      <c r="R638" t="s">
        <v>3622</v>
      </c>
      <c r="S638">
        <v>161.56800000000001</v>
      </c>
      <c r="T638">
        <v>2</v>
      </c>
      <c r="U638">
        <v>0.2</v>
      </c>
      <c r="V638">
        <v>-8.0783999999999949</v>
      </c>
    </row>
    <row r="639" spans="1:22" x14ac:dyDescent="0.3">
      <c r="A639">
        <v>1310</v>
      </c>
      <c r="B639" t="s">
        <v>3618</v>
      </c>
      <c r="C639">
        <v>2013</v>
      </c>
      <c r="D639" s="8">
        <v>41446</v>
      </c>
      <c r="E639" s="8">
        <v>41447</v>
      </c>
      <c r="F639" t="s">
        <v>188</v>
      </c>
      <c r="G639" t="s">
        <v>984</v>
      </c>
      <c r="H639" t="s">
        <v>985</v>
      </c>
      <c r="I639" t="s">
        <v>26</v>
      </c>
      <c r="J639" t="s">
        <v>27</v>
      </c>
      <c r="K639" t="s">
        <v>602</v>
      </c>
      <c r="L639" t="s">
        <v>43</v>
      </c>
      <c r="M639">
        <v>91104</v>
      </c>
      <c r="N639" t="s">
        <v>44</v>
      </c>
      <c r="O639" t="s">
        <v>1563</v>
      </c>
      <c r="P639" t="s">
        <v>46</v>
      </c>
      <c r="Q639" t="s">
        <v>59</v>
      </c>
      <c r="R639" t="s">
        <v>1564</v>
      </c>
      <c r="S639">
        <v>161.94</v>
      </c>
      <c r="T639">
        <v>3</v>
      </c>
      <c r="U639">
        <v>0</v>
      </c>
      <c r="V639">
        <v>9.716399999999993</v>
      </c>
    </row>
    <row r="640" spans="1:22" x14ac:dyDescent="0.3">
      <c r="A640">
        <v>1309</v>
      </c>
      <c r="B640" t="s">
        <v>3618</v>
      </c>
      <c r="C640">
        <v>2013</v>
      </c>
      <c r="D640" s="8">
        <v>41446</v>
      </c>
      <c r="E640" s="8">
        <v>41447</v>
      </c>
      <c r="F640" t="s">
        <v>188</v>
      </c>
      <c r="G640" t="s">
        <v>984</v>
      </c>
      <c r="H640" t="s">
        <v>985</v>
      </c>
      <c r="I640" t="s">
        <v>26</v>
      </c>
      <c r="J640" t="s">
        <v>27</v>
      </c>
      <c r="K640" t="s">
        <v>602</v>
      </c>
      <c r="L640" t="s">
        <v>43</v>
      </c>
      <c r="M640">
        <v>91104</v>
      </c>
      <c r="N640" t="s">
        <v>44</v>
      </c>
      <c r="O640" t="s">
        <v>3619</v>
      </c>
      <c r="P640" t="s">
        <v>46</v>
      </c>
      <c r="Q640" t="s">
        <v>78</v>
      </c>
      <c r="R640" t="s">
        <v>3620</v>
      </c>
      <c r="S640">
        <v>21.78</v>
      </c>
      <c r="T640">
        <v>2</v>
      </c>
      <c r="U640">
        <v>0</v>
      </c>
      <c r="V640">
        <v>5.6628000000000007</v>
      </c>
    </row>
    <row r="641" spans="1:22" x14ac:dyDescent="0.3">
      <c r="A641">
        <v>1308</v>
      </c>
      <c r="B641" t="s">
        <v>3618</v>
      </c>
      <c r="C641">
        <v>2013</v>
      </c>
      <c r="D641" s="8">
        <v>41446</v>
      </c>
      <c r="E641" s="8">
        <v>41447</v>
      </c>
      <c r="F641" t="s">
        <v>188</v>
      </c>
      <c r="G641" t="s">
        <v>984</v>
      </c>
      <c r="H641" t="s">
        <v>985</v>
      </c>
      <c r="I641" t="s">
        <v>26</v>
      </c>
      <c r="J641" t="s">
        <v>27</v>
      </c>
      <c r="K641" t="s">
        <v>602</v>
      </c>
      <c r="L641" t="s">
        <v>43</v>
      </c>
      <c r="M641">
        <v>91104</v>
      </c>
      <c r="N641" t="s">
        <v>44</v>
      </c>
      <c r="O641" t="s">
        <v>3046</v>
      </c>
      <c r="P641" t="s">
        <v>46</v>
      </c>
      <c r="Q641" t="s">
        <v>75</v>
      </c>
      <c r="R641" t="s">
        <v>3047</v>
      </c>
      <c r="S641">
        <v>17.712</v>
      </c>
      <c r="T641">
        <v>3</v>
      </c>
      <c r="U641">
        <v>0.2</v>
      </c>
      <c r="V641">
        <v>6.4206000000000012</v>
      </c>
    </row>
    <row r="642" spans="1:22" x14ac:dyDescent="0.3">
      <c r="A642">
        <v>1307</v>
      </c>
      <c r="B642" t="s">
        <v>3618</v>
      </c>
      <c r="C642">
        <v>2013</v>
      </c>
      <c r="D642" s="8">
        <v>41446</v>
      </c>
      <c r="E642" s="8">
        <v>41447</v>
      </c>
      <c r="F642" t="s">
        <v>188</v>
      </c>
      <c r="G642" t="s">
        <v>984</v>
      </c>
      <c r="H642" t="s">
        <v>985</v>
      </c>
      <c r="I642" t="s">
        <v>26</v>
      </c>
      <c r="J642" t="s">
        <v>27</v>
      </c>
      <c r="K642" t="s">
        <v>602</v>
      </c>
      <c r="L642" t="s">
        <v>43</v>
      </c>
      <c r="M642">
        <v>91104</v>
      </c>
      <c r="N642" t="s">
        <v>44</v>
      </c>
      <c r="O642" t="s">
        <v>1865</v>
      </c>
      <c r="P642" t="s">
        <v>46</v>
      </c>
      <c r="Q642" t="s">
        <v>90</v>
      </c>
      <c r="R642" t="s">
        <v>1866</v>
      </c>
      <c r="S642">
        <v>46.76</v>
      </c>
      <c r="T642">
        <v>7</v>
      </c>
      <c r="U642">
        <v>0</v>
      </c>
      <c r="V642">
        <v>22.444800000000001</v>
      </c>
    </row>
    <row r="643" spans="1:22" x14ac:dyDescent="0.3">
      <c r="A643">
        <v>1286</v>
      </c>
      <c r="B643" t="s">
        <v>3574</v>
      </c>
      <c r="C643">
        <v>2013</v>
      </c>
      <c r="D643" s="8">
        <v>41452</v>
      </c>
      <c r="E643" s="8">
        <v>41459</v>
      </c>
      <c r="F643" t="s">
        <v>50</v>
      </c>
      <c r="G643" t="s">
        <v>3575</v>
      </c>
      <c r="H643" t="s">
        <v>3576</v>
      </c>
      <c r="I643" t="s">
        <v>26</v>
      </c>
      <c r="J643" t="s">
        <v>27</v>
      </c>
      <c r="K643" t="s">
        <v>3577</v>
      </c>
      <c r="L643" t="s">
        <v>1399</v>
      </c>
      <c r="M643">
        <v>2908</v>
      </c>
      <c r="N643" t="s">
        <v>148</v>
      </c>
      <c r="O643" t="s">
        <v>1513</v>
      </c>
      <c r="P643" t="s">
        <v>46</v>
      </c>
      <c r="Q643" t="s">
        <v>59</v>
      </c>
      <c r="R643" t="s">
        <v>1514</v>
      </c>
      <c r="S643">
        <v>14.9</v>
      </c>
      <c r="T643">
        <v>5</v>
      </c>
      <c r="U643">
        <v>0</v>
      </c>
      <c r="V643">
        <v>1.0429999999999984</v>
      </c>
    </row>
    <row r="644" spans="1:22" x14ac:dyDescent="0.3">
      <c r="A644">
        <v>1270</v>
      </c>
      <c r="B644" t="s">
        <v>3534</v>
      </c>
      <c r="C644">
        <v>2014</v>
      </c>
      <c r="D644" s="8">
        <v>41795</v>
      </c>
      <c r="E644" s="8">
        <v>41799</v>
      </c>
      <c r="F644" t="s">
        <v>50</v>
      </c>
      <c r="G644" t="s">
        <v>3535</v>
      </c>
      <c r="H644" t="s">
        <v>3536</v>
      </c>
      <c r="I644" t="s">
        <v>26</v>
      </c>
      <c r="J644" t="s">
        <v>27</v>
      </c>
      <c r="K644" t="s">
        <v>2579</v>
      </c>
      <c r="L644" t="s">
        <v>358</v>
      </c>
      <c r="M644">
        <v>35630</v>
      </c>
      <c r="N644" t="s">
        <v>30</v>
      </c>
      <c r="O644" t="s">
        <v>3537</v>
      </c>
      <c r="P644" t="s">
        <v>46</v>
      </c>
      <c r="Q644" t="s">
        <v>90</v>
      </c>
      <c r="R644" t="s">
        <v>3538</v>
      </c>
      <c r="S644">
        <v>12.48</v>
      </c>
      <c r="T644">
        <v>2</v>
      </c>
      <c r="U644">
        <v>0</v>
      </c>
      <c r="V644">
        <v>5.6159999999999997</v>
      </c>
    </row>
    <row r="645" spans="1:22" x14ac:dyDescent="0.3">
      <c r="A645">
        <v>644</v>
      </c>
      <c r="B645" t="s">
        <v>2121</v>
      </c>
      <c r="C645">
        <v>2014</v>
      </c>
      <c r="D645" s="8">
        <v>41801</v>
      </c>
      <c r="E645" s="8">
        <v>41806</v>
      </c>
      <c r="F645" t="s">
        <v>50</v>
      </c>
      <c r="G645" t="s">
        <v>2122</v>
      </c>
      <c r="H645" t="s">
        <v>2123</v>
      </c>
      <c r="I645" t="s">
        <v>26</v>
      </c>
      <c r="J645" t="s">
        <v>27</v>
      </c>
      <c r="K645" t="s">
        <v>2124</v>
      </c>
      <c r="L645" t="s">
        <v>238</v>
      </c>
      <c r="M645">
        <v>48307</v>
      </c>
      <c r="N645" t="s">
        <v>105</v>
      </c>
      <c r="O645" t="s">
        <v>907</v>
      </c>
      <c r="P645" t="s">
        <v>71</v>
      </c>
      <c r="Q645" t="s">
        <v>161</v>
      </c>
      <c r="R645" t="s">
        <v>1784</v>
      </c>
      <c r="S645">
        <v>132.52000000000001</v>
      </c>
      <c r="T645">
        <v>4</v>
      </c>
      <c r="U645">
        <v>0</v>
      </c>
      <c r="V645">
        <v>54.333200000000005</v>
      </c>
    </row>
    <row r="646" spans="1:22" x14ac:dyDescent="0.3">
      <c r="A646">
        <v>1182</v>
      </c>
      <c r="B646" t="s">
        <v>3380</v>
      </c>
      <c r="C646">
        <v>2011</v>
      </c>
      <c r="D646" s="8">
        <v>40715</v>
      </c>
      <c r="E646" s="8">
        <v>40719</v>
      </c>
      <c r="F646" t="s">
        <v>50</v>
      </c>
      <c r="G646" t="s">
        <v>643</v>
      </c>
      <c r="H646" t="s">
        <v>644</v>
      </c>
      <c r="I646" t="s">
        <v>26</v>
      </c>
      <c r="J646" t="s">
        <v>27</v>
      </c>
      <c r="K646" t="s">
        <v>1119</v>
      </c>
      <c r="L646" t="s">
        <v>788</v>
      </c>
      <c r="M646">
        <v>8701</v>
      </c>
      <c r="N646" t="s">
        <v>148</v>
      </c>
      <c r="O646" t="s">
        <v>3383</v>
      </c>
      <c r="P646" t="s">
        <v>46</v>
      </c>
      <c r="Q646" t="s">
        <v>68</v>
      </c>
      <c r="R646" t="s">
        <v>3384</v>
      </c>
      <c r="S646">
        <v>3.76</v>
      </c>
      <c r="T646">
        <v>2</v>
      </c>
      <c r="U646">
        <v>0</v>
      </c>
      <c r="V646">
        <v>1.0903999999999998</v>
      </c>
    </row>
    <row r="647" spans="1:22" x14ac:dyDescent="0.3">
      <c r="A647">
        <v>1181</v>
      </c>
      <c r="B647" t="s">
        <v>3380</v>
      </c>
      <c r="C647">
        <v>2011</v>
      </c>
      <c r="D647" s="8">
        <v>40715</v>
      </c>
      <c r="E647" s="8">
        <v>40719</v>
      </c>
      <c r="F647" t="s">
        <v>50</v>
      </c>
      <c r="G647" t="s">
        <v>643</v>
      </c>
      <c r="H647" t="s">
        <v>644</v>
      </c>
      <c r="I647" t="s">
        <v>26</v>
      </c>
      <c r="J647" t="s">
        <v>27</v>
      </c>
      <c r="K647" t="s">
        <v>1119</v>
      </c>
      <c r="L647" t="s">
        <v>788</v>
      </c>
      <c r="M647">
        <v>8701</v>
      </c>
      <c r="N647" t="s">
        <v>148</v>
      </c>
      <c r="O647" t="s">
        <v>3381</v>
      </c>
      <c r="P647" t="s">
        <v>71</v>
      </c>
      <c r="Q647" t="s">
        <v>72</v>
      </c>
      <c r="R647" t="s">
        <v>3382</v>
      </c>
      <c r="S647">
        <v>1322.93</v>
      </c>
      <c r="T647">
        <v>7</v>
      </c>
      <c r="U647">
        <v>0</v>
      </c>
      <c r="V647">
        <v>357.19110000000001</v>
      </c>
    </row>
    <row r="648" spans="1:22" x14ac:dyDescent="0.3">
      <c r="A648">
        <v>1161</v>
      </c>
      <c r="B648" t="s">
        <v>3331</v>
      </c>
      <c r="C648">
        <v>2014</v>
      </c>
      <c r="D648" s="8">
        <v>41820</v>
      </c>
      <c r="E648" s="8">
        <v>41825</v>
      </c>
      <c r="F648" t="s">
        <v>50</v>
      </c>
      <c r="G648" t="s">
        <v>3332</v>
      </c>
      <c r="H648" t="s">
        <v>3333</v>
      </c>
      <c r="I648" t="s">
        <v>26</v>
      </c>
      <c r="J648" t="s">
        <v>27</v>
      </c>
      <c r="K648" t="s">
        <v>409</v>
      </c>
      <c r="L648" t="s">
        <v>229</v>
      </c>
      <c r="M648">
        <v>55407</v>
      </c>
      <c r="N648" t="s">
        <v>105</v>
      </c>
      <c r="O648" t="s">
        <v>325</v>
      </c>
      <c r="P648" t="s">
        <v>46</v>
      </c>
      <c r="Q648" t="s">
        <v>75</v>
      </c>
      <c r="R648" t="s">
        <v>326</v>
      </c>
      <c r="S648">
        <v>11.54</v>
      </c>
      <c r="T648">
        <v>2</v>
      </c>
      <c r="U648">
        <v>0</v>
      </c>
      <c r="V648">
        <v>5.77</v>
      </c>
    </row>
    <row r="649" spans="1:22" x14ac:dyDescent="0.3">
      <c r="A649">
        <v>1160</v>
      </c>
      <c r="B649" t="s">
        <v>3331</v>
      </c>
      <c r="C649">
        <v>2014</v>
      </c>
      <c r="D649" s="8">
        <v>41820</v>
      </c>
      <c r="E649" s="8">
        <v>41825</v>
      </c>
      <c r="F649" t="s">
        <v>50</v>
      </c>
      <c r="G649" t="s">
        <v>3332</v>
      </c>
      <c r="H649" t="s">
        <v>3333</v>
      </c>
      <c r="I649" t="s">
        <v>26</v>
      </c>
      <c r="J649" t="s">
        <v>27</v>
      </c>
      <c r="K649" t="s">
        <v>409</v>
      </c>
      <c r="L649" t="s">
        <v>229</v>
      </c>
      <c r="M649">
        <v>55407</v>
      </c>
      <c r="N649" t="s">
        <v>105</v>
      </c>
      <c r="O649" t="s">
        <v>2512</v>
      </c>
      <c r="P649" t="s">
        <v>46</v>
      </c>
      <c r="Q649" t="s">
        <v>78</v>
      </c>
      <c r="R649" t="s">
        <v>3334</v>
      </c>
      <c r="S649">
        <v>362.94</v>
      </c>
      <c r="T649">
        <v>3</v>
      </c>
      <c r="U649">
        <v>0</v>
      </c>
      <c r="V649">
        <v>90.735000000000014</v>
      </c>
    </row>
    <row r="650" spans="1:22" x14ac:dyDescent="0.3">
      <c r="A650">
        <v>1135</v>
      </c>
      <c r="B650" t="s">
        <v>3279</v>
      </c>
      <c r="C650">
        <v>2013</v>
      </c>
      <c r="D650" s="8">
        <v>41431</v>
      </c>
      <c r="E650" s="8">
        <v>41435</v>
      </c>
      <c r="F650" t="s">
        <v>50</v>
      </c>
      <c r="G650" t="s">
        <v>1610</v>
      </c>
      <c r="H650" t="s">
        <v>1611</v>
      </c>
      <c r="I650" t="s">
        <v>102</v>
      </c>
      <c r="J650" t="s">
        <v>27</v>
      </c>
      <c r="K650" t="s">
        <v>146</v>
      </c>
      <c r="L650" t="s">
        <v>147</v>
      </c>
      <c r="M650">
        <v>19134</v>
      </c>
      <c r="N650" t="s">
        <v>148</v>
      </c>
      <c r="O650" t="s">
        <v>3280</v>
      </c>
      <c r="P650" t="s">
        <v>46</v>
      </c>
      <c r="Q650" t="s">
        <v>47</v>
      </c>
      <c r="R650" t="s">
        <v>3281</v>
      </c>
      <c r="S650">
        <v>7.5600000000000005</v>
      </c>
      <c r="T650">
        <v>3</v>
      </c>
      <c r="U650">
        <v>0.2</v>
      </c>
      <c r="V650">
        <v>2.6459999999999995</v>
      </c>
    </row>
    <row r="651" spans="1:22" x14ac:dyDescent="0.3">
      <c r="A651">
        <v>1134</v>
      </c>
      <c r="B651" t="s">
        <v>3279</v>
      </c>
      <c r="C651">
        <v>2013</v>
      </c>
      <c r="D651" s="8">
        <v>41431</v>
      </c>
      <c r="E651" s="8">
        <v>41435</v>
      </c>
      <c r="F651" t="s">
        <v>50</v>
      </c>
      <c r="G651" t="s">
        <v>1610</v>
      </c>
      <c r="H651" t="s">
        <v>1611</v>
      </c>
      <c r="I651" t="s">
        <v>102</v>
      </c>
      <c r="J651" t="s">
        <v>27</v>
      </c>
      <c r="K651" t="s">
        <v>146</v>
      </c>
      <c r="L651" t="s">
        <v>147</v>
      </c>
      <c r="M651">
        <v>19134</v>
      </c>
      <c r="N651" t="s">
        <v>148</v>
      </c>
      <c r="O651" t="s">
        <v>217</v>
      </c>
      <c r="P651" t="s">
        <v>46</v>
      </c>
      <c r="Q651" t="s">
        <v>59</v>
      </c>
      <c r="R651" t="s">
        <v>218</v>
      </c>
      <c r="S651">
        <v>124.608</v>
      </c>
      <c r="T651">
        <v>4</v>
      </c>
      <c r="U651">
        <v>0.2</v>
      </c>
      <c r="V651">
        <v>-23.364000000000019</v>
      </c>
    </row>
    <row r="652" spans="1:22" x14ac:dyDescent="0.3">
      <c r="A652">
        <v>1102</v>
      </c>
      <c r="B652" t="s">
        <v>3226</v>
      </c>
      <c r="C652">
        <v>2013</v>
      </c>
      <c r="D652" s="8">
        <v>41440</v>
      </c>
      <c r="E652" s="8">
        <v>41443</v>
      </c>
      <c r="F652" t="s">
        <v>188</v>
      </c>
      <c r="G652" t="s">
        <v>3227</v>
      </c>
      <c r="H652" t="s">
        <v>3228</v>
      </c>
      <c r="I652" t="s">
        <v>102</v>
      </c>
      <c r="J652" t="s">
        <v>27</v>
      </c>
      <c r="K652" t="s">
        <v>127</v>
      </c>
      <c r="L652" t="s">
        <v>43</v>
      </c>
      <c r="M652">
        <v>94122</v>
      </c>
      <c r="N652" t="s">
        <v>44</v>
      </c>
      <c r="O652" t="s">
        <v>3233</v>
      </c>
      <c r="P652" t="s">
        <v>46</v>
      </c>
      <c r="Q652" t="s">
        <v>68</v>
      </c>
      <c r="R652" t="s">
        <v>3234</v>
      </c>
      <c r="S652">
        <v>8.64</v>
      </c>
      <c r="T652">
        <v>3</v>
      </c>
      <c r="U652">
        <v>0</v>
      </c>
      <c r="V652">
        <v>2.5055999999999998</v>
      </c>
    </row>
    <row r="653" spans="1:22" x14ac:dyDescent="0.3">
      <c r="A653">
        <v>1101</v>
      </c>
      <c r="B653" t="s">
        <v>3226</v>
      </c>
      <c r="C653">
        <v>2013</v>
      </c>
      <c r="D653" s="8">
        <v>41440</v>
      </c>
      <c r="E653" s="8">
        <v>41443</v>
      </c>
      <c r="F653" t="s">
        <v>188</v>
      </c>
      <c r="G653" t="s">
        <v>3227</v>
      </c>
      <c r="H653" t="s">
        <v>3228</v>
      </c>
      <c r="I653" t="s">
        <v>102</v>
      </c>
      <c r="J653" t="s">
        <v>27</v>
      </c>
      <c r="K653" t="s">
        <v>127</v>
      </c>
      <c r="L653" t="s">
        <v>43</v>
      </c>
      <c r="M653">
        <v>94122</v>
      </c>
      <c r="N653" t="s">
        <v>44</v>
      </c>
      <c r="O653" t="s">
        <v>3231</v>
      </c>
      <c r="P653" t="s">
        <v>71</v>
      </c>
      <c r="Q653" t="s">
        <v>161</v>
      </c>
      <c r="R653" t="s">
        <v>3232</v>
      </c>
      <c r="S653">
        <v>29.29</v>
      </c>
      <c r="T653">
        <v>1</v>
      </c>
      <c r="U653">
        <v>0</v>
      </c>
      <c r="V653">
        <v>9.6656999999999975</v>
      </c>
    </row>
    <row r="654" spans="1:22" x14ac:dyDescent="0.3">
      <c r="A654">
        <v>653</v>
      </c>
      <c r="B654" t="s">
        <v>2148</v>
      </c>
      <c r="C654">
        <v>2014</v>
      </c>
      <c r="D654" s="8">
        <v>41810</v>
      </c>
      <c r="E654" s="8">
        <v>41814</v>
      </c>
      <c r="F654" t="s">
        <v>50</v>
      </c>
      <c r="G654" t="s">
        <v>1324</v>
      </c>
      <c r="H654" t="s">
        <v>1325</v>
      </c>
      <c r="I654" t="s">
        <v>41</v>
      </c>
      <c r="J654" t="s">
        <v>27</v>
      </c>
      <c r="K654" t="s">
        <v>266</v>
      </c>
      <c r="L654" t="s">
        <v>267</v>
      </c>
      <c r="M654">
        <v>10035</v>
      </c>
      <c r="N654" t="s">
        <v>148</v>
      </c>
      <c r="O654" t="s">
        <v>296</v>
      </c>
      <c r="P654" t="s">
        <v>46</v>
      </c>
      <c r="Q654" t="s">
        <v>90</v>
      </c>
      <c r="R654" t="s">
        <v>297</v>
      </c>
      <c r="S654">
        <v>97.82</v>
      </c>
      <c r="T654">
        <v>2</v>
      </c>
      <c r="U654">
        <v>0</v>
      </c>
      <c r="V654">
        <v>45.975399999999993</v>
      </c>
    </row>
    <row r="655" spans="1:22" x14ac:dyDescent="0.3">
      <c r="A655">
        <v>654</v>
      </c>
      <c r="B655" t="s">
        <v>2148</v>
      </c>
      <c r="C655">
        <v>2014</v>
      </c>
      <c r="D655" s="8">
        <v>41810</v>
      </c>
      <c r="E655" s="8">
        <v>41814</v>
      </c>
      <c r="F655" t="s">
        <v>50</v>
      </c>
      <c r="G655" t="s">
        <v>1324</v>
      </c>
      <c r="H655" t="s">
        <v>1325</v>
      </c>
      <c r="I655" t="s">
        <v>41</v>
      </c>
      <c r="J655" t="s">
        <v>27</v>
      </c>
      <c r="K655" t="s">
        <v>266</v>
      </c>
      <c r="L655" t="s">
        <v>267</v>
      </c>
      <c r="M655">
        <v>10035</v>
      </c>
      <c r="N655" t="s">
        <v>148</v>
      </c>
      <c r="O655" t="s">
        <v>2149</v>
      </c>
      <c r="P655" t="s">
        <v>71</v>
      </c>
      <c r="Q655" t="s">
        <v>161</v>
      </c>
      <c r="R655" t="s">
        <v>2150</v>
      </c>
      <c r="S655">
        <v>103.12</v>
      </c>
      <c r="T655">
        <v>8</v>
      </c>
      <c r="U655">
        <v>0</v>
      </c>
      <c r="V655">
        <v>10.311999999999998</v>
      </c>
    </row>
    <row r="656" spans="1:22" x14ac:dyDescent="0.3">
      <c r="A656">
        <v>1100</v>
      </c>
      <c r="B656" t="s">
        <v>3226</v>
      </c>
      <c r="C656">
        <v>2013</v>
      </c>
      <c r="D656" s="8">
        <v>41440</v>
      </c>
      <c r="E656" s="8">
        <v>41443</v>
      </c>
      <c r="F656" t="s">
        <v>188</v>
      </c>
      <c r="G656" t="s">
        <v>3227</v>
      </c>
      <c r="H656" t="s">
        <v>3228</v>
      </c>
      <c r="I656" t="s">
        <v>102</v>
      </c>
      <c r="J656" t="s">
        <v>27</v>
      </c>
      <c r="K656" t="s">
        <v>127</v>
      </c>
      <c r="L656" t="s">
        <v>43</v>
      </c>
      <c r="M656">
        <v>94122</v>
      </c>
      <c r="N656" t="s">
        <v>44</v>
      </c>
      <c r="O656" t="s">
        <v>1555</v>
      </c>
      <c r="P656" t="s">
        <v>32</v>
      </c>
      <c r="Q656" t="s">
        <v>65</v>
      </c>
      <c r="R656" t="s">
        <v>1556</v>
      </c>
      <c r="S656">
        <v>8.73</v>
      </c>
      <c r="T656">
        <v>3</v>
      </c>
      <c r="U656">
        <v>0</v>
      </c>
      <c r="V656">
        <v>4.1030999999999995</v>
      </c>
    </row>
    <row r="657" spans="1:22" x14ac:dyDescent="0.3">
      <c r="A657">
        <v>1099</v>
      </c>
      <c r="B657" t="s">
        <v>3226</v>
      </c>
      <c r="C657">
        <v>2013</v>
      </c>
      <c r="D657" s="8">
        <v>41440</v>
      </c>
      <c r="E657" s="8">
        <v>41443</v>
      </c>
      <c r="F657" t="s">
        <v>188</v>
      </c>
      <c r="G657" t="s">
        <v>3227</v>
      </c>
      <c r="H657" t="s">
        <v>3228</v>
      </c>
      <c r="I657" t="s">
        <v>102</v>
      </c>
      <c r="J657" t="s">
        <v>27</v>
      </c>
      <c r="K657" t="s">
        <v>127</v>
      </c>
      <c r="L657" t="s">
        <v>43</v>
      </c>
      <c r="M657">
        <v>94122</v>
      </c>
      <c r="N657" t="s">
        <v>44</v>
      </c>
      <c r="O657" t="s">
        <v>3229</v>
      </c>
      <c r="P657" t="s">
        <v>46</v>
      </c>
      <c r="Q657" t="s">
        <v>68</v>
      </c>
      <c r="R657" t="s">
        <v>3230</v>
      </c>
      <c r="S657">
        <v>7.04</v>
      </c>
      <c r="T657">
        <v>4</v>
      </c>
      <c r="U657">
        <v>0</v>
      </c>
      <c r="V657">
        <v>2.0415999999999999</v>
      </c>
    </row>
    <row r="658" spans="1:22" x14ac:dyDescent="0.3">
      <c r="A658">
        <v>1098</v>
      </c>
      <c r="B658" t="s">
        <v>3223</v>
      </c>
      <c r="C658">
        <v>2011</v>
      </c>
      <c r="D658" s="8">
        <v>40719</v>
      </c>
      <c r="E658" s="8">
        <v>40722</v>
      </c>
      <c r="F658" t="s">
        <v>188</v>
      </c>
      <c r="G658" t="s">
        <v>3094</v>
      </c>
      <c r="H658" t="s">
        <v>3095</v>
      </c>
      <c r="I658" t="s">
        <v>41</v>
      </c>
      <c r="J658" t="s">
        <v>27</v>
      </c>
      <c r="K658" t="s">
        <v>42</v>
      </c>
      <c r="L658" t="s">
        <v>43</v>
      </c>
      <c r="M658">
        <v>90049</v>
      </c>
      <c r="N658" t="s">
        <v>44</v>
      </c>
      <c r="O658" t="s">
        <v>3224</v>
      </c>
      <c r="P658" t="s">
        <v>32</v>
      </c>
      <c r="Q658" t="s">
        <v>56</v>
      </c>
      <c r="R658" t="s">
        <v>3225</v>
      </c>
      <c r="S658">
        <v>447.84</v>
      </c>
      <c r="T658">
        <v>5</v>
      </c>
      <c r="U658">
        <v>0.2</v>
      </c>
      <c r="V658">
        <v>11.19599999999997</v>
      </c>
    </row>
    <row r="659" spans="1:22" x14ac:dyDescent="0.3">
      <c r="A659">
        <v>1091</v>
      </c>
      <c r="B659" t="s">
        <v>3202</v>
      </c>
      <c r="C659">
        <v>2014</v>
      </c>
      <c r="D659" s="8">
        <v>41795</v>
      </c>
      <c r="E659" s="8">
        <v>41801</v>
      </c>
      <c r="F659" t="s">
        <v>50</v>
      </c>
      <c r="G659" t="s">
        <v>2908</v>
      </c>
      <c r="H659" t="s">
        <v>2909</v>
      </c>
      <c r="I659" t="s">
        <v>41</v>
      </c>
      <c r="J659" t="s">
        <v>27</v>
      </c>
      <c r="K659" t="s">
        <v>735</v>
      </c>
      <c r="L659" t="s">
        <v>88</v>
      </c>
      <c r="M659">
        <v>28110</v>
      </c>
      <c r="N659" t="s">
        <v>30</v>
      </c>
      <c r="O659" t="s">
        <v>3203</v>
      </c>
      <c r="P659" t="s">
        <v>71</v>
      </c>
      <c r="Q659" t="s">
        <v>72</v>
      </c>
      <c r="R659" t="s">
        <v>3204</v>
      </c>
      <c r="S659">
        <v>71.984000000000009</v>
      </c>
      <c r="T659">
        <v>2</v>
      </c>
      <c r="U659">
        <v>0.2</v>
      </c>
      <c r="V659">
        <v>25.194399999999995</v>
      </c>
    </row>
    <row r="660" spans="1:22" x14ac:dyDescent="0.3">
      <c r="A660">
        <v>1090</v>
      </c>
      <c r="B660" t="s">
        <v>3202</v>
      </c>
      <c r="C660">
        <v>2014</v>
      </c>
      <c r="D660" s="8">
        <v>41795</v>
      </c>
      <c r="E660" s="8">
        <v>41801</v>
      </c>
      <c r="F660" t="s">
        <v>50</v>
      </c>
      <c r="G660" t="s">
        <v>2908</v>
      </c>
      <c r="H660" t="s">
        <v>2909</v>
      </c>
      <c r="I660" t="s">
        <v>41</v>
      </c>
      <c r="J660" t="s">
        <v>27</v>
      </c>
      <c r="K660" t="s">
        <v>735</v>
      </c>
      <c r="L660" t="s">
        <v>88</v>
      </c>
      <c r="M660">
        <v>28110</v>
      </c>
      <c r="N660" t="s">
        <v>30</v>
      </c>
      <c r="O660" t="s">
        <v>1186</v>
      </c>
      <c r="P660" t="s">
        <v>32</v>
      </c>
      <c r="Q660" t="s">
        <v>65</v>
      </c>
      <c r="R660" t="s">
        <v>1187</v>
      </c>
      <c r="S660">
        <v>31.983999999999998</v>
      </c>
      <c r="T660">
        <v>2</v>
      </c>
      <c r="U660">
        <v>0.2</v>
      </c>
      <c r="V660">
        <v>1.9989999999999979</v>
      </c>
    </row>
    <row r="661" spans="1:22" x14ac:dyDescent="0.3">
      <c r="A661">
        <v>1038</v>
      </c>
      <c r="B661" t="s">
        <v>3071</v>
      </c>
      <c r="C661">
        <v>2012</v>
      </c>
      <c r="D661" s="8">
        <v>41073</v>
      </c>
      <c r="E661" s="8">
        <v>41074</v>
      </c>
      <c r="F661" t="s">
        <v>188</v>
      </c>
      <c r="G661" t="s">
        <v>3072</v>
      </c>
      <c r="H661" t="s">
        <v>3073</v>
      </c>
      <c r="I661" t="s">
        <v>26</v>
      </c>
      <c r="J661" t="s">
        <v>27</v>
      </c>
      <c r="K661" t="s">
        <v>42</v>
      </c>
      <c r="L661" t="s">
        <v>43</v>
      </c>
      <c r="M661">
        <v>90004</v>
      </c>
      <c r="N661" t="s">
        <v>44</v>
      </c>
      <c r="O661" t="s">
        <v>3074</v>
      </c>
      <c r="P661" t="s">
        <v>46</v>
      </c>
      <c r="Q661" t="s">
        <v>75</v>
      </c>
      <c r="R661" t="s">
        <v>3075</v>
      </c>
      <c r="S661">
        <v>36.624000000000002</v>
      </c>
      <c r="T661">
        <v>3</v>
      </c>
      <c r="U661">
        <v>0.2</v>
      </c>
      <c r="V661">
        <v>13.734</v>
      </c>
    </row>
    <row r="662" spans="1:22" x14ac:dyDescent="0.3">
      <c r="A662">
        <v>1024</v>
      </c>
      <c r="B662" t="s">
        <v>3040</v>
      </c>
      <c r="C662">
        <v>2012</v>
      </c>
      <c r="D662" s="8">
        <v>41076</v>
      </c>
      <c r="E662" s="8">
        <v>41080</v>
      </c>
      <c r="F662" t="s">
        <v>50</v>
      </c>
      <c r="G662" t="s">
        <v>1459</v>
      </c>
      <c r="H662" t="s">
        <v>1460</v>
      </c>
      <c r="I662" t="s">
        <v>26</v>
      </c>
      <c r="J662" t="s">
        <v>27</v>
      </c>
      <c r="K662" t="s">
        <v>146</v>
      </c>
      <c r="L662" t="s">
        <v>147</v>
      </c>
      <c r="M662">
        <v>19134</v>
      </c>
      <c r="N662" t="s">
        <v>148</v>
      </c>
      <c r="O662" t="s">
        <v>3041</v>
      </c>
      <c r="P662" t="s">
        <v>46</v>
      </c>
      <c r="Q662" t="s">
        <v>173</v>
      </c>
      <c r="R662" t="s">
        <v>3042</v>
      </c>
      <c r="S662">
        <v>6.2080000000000002</v>
      </c>
      <c r="T662">
        <v>2</v>
      </c>
      <c r="U662">
        <v>0.2</v>
      </c>
      <c r="V662">
        <v>2.1728000000000001</v>
      </c>
    </row>
    <row r="663" spans="1:22" x14ac:dyDescent="0.3">
      <c r="A663">
        <v>1013</v>
      </c>
      <c r="B663" t="s">
        <v>3014</v>
      </c>
      <c r="C663">
        <v>2014</v>
      </c>
      <c r="D663" s="8">
        <v>41808</v>
      </c>
      <c r="E663" s="8">
        <v>41812</v>
      </c>
      <c r="F663" t="s">
        <v>23</v>
      </c>
      <c r="G663" t="s">
        <v>536</v>
      </c>
      <c r="H663" t="s">
        <v>537</v>
      </c>
      <c r="I663" t="s">
        <v>26</v>
      </c>
      <c r="J663" t="s">
        <v>27</v>
      </c>
      <c r="K663" t="s">
        <v>3015</v>
      </c>
      <c r="L663" t="s">
        <v>96</v>
      </c>
      <c r="M663">
        <v>98502</v>
      </c>
      <c r="N663" t="s">
        <v>44</v>
      </c>
      <c r="O663" t="s">
        <v>3016</v>
      </c>
      <c r="P663" t="s">
        <v>46</v>
      </c>
      <c r="Q663" t="s">
        <v>59</v>
      </c>
      <c r="R663" t="s">
        <v>3017</v>
      </c>
      <c r="S663">
        <v>14.03</v>
      </c>
      <c r="T663">
        <v>1</v>
      </c>
      <c r="U663">
        <v>0</v>
      </c>
      <c r="V663">
        <v>4.068699999999998</v>
      </c>
    </row>
    <row r="664" spans="1:22" x14ac:dyDescent="0.3">
      <c r="A664">
        <v>1012</v>
      </c>
      <c r="B664" t="s">
        <v>3014</v>
      </c>
      <c r="C664">
        <v>2014</v>
      </c>
      <c r="D664" s="8">
        <v>41808</v>
      </c>
      <c r="E664" s="8">
        <v>41812</v>
      </c>
      <c r="F664" t="s">
        <v>23</v>
      </c>
      <c r="G664" t="s">
        <v>536</v>
      </c>
      <c r="H664" t="s">
        <v>537</v>
      </c>
      <c r="I664" t="s">
        <v>26</v>
      </c>
      <c r="J664" t="s">
        <v>27</v>
      </c>
      <c r="K664" t="s">
        <v>3015</v>
      </c>
      <c r="L664" t="s">
        <v>96</v>
      </c>
      <c r="M664">
        <v>98502</v>
      </c>
      <c r="N664" t="s">
        <v>44</v>
      </c>
      <c r="O664" t="s">
        <v>170</v>
      </c>
      <c r="P664" t="s">
        <v>32</v>
      </c>
      <c r="Q664" t="s">
        <v>65</v>
      </c>
      <c r="R664" t="s">
        <v>171</v>
      </c>
      <c r="S664">
        <v>155.25</v>
      </c>
      <c r="T664">
        <v>3</v>
      </c>
      <c r="U664">
        <v>0</v>
      </c>
      <c r="V664">
        <v>46.574999999999996</v>
      </c>
    </row>
    <row r="665" spans="1:22" x14ac:dyDescent="0.3">
      <c r="A665">
        <v>941</v>
      </c>
      <c r="B665" t="s">
        <v>2860</v>
      </c>
      <c r="C665">
        <v>2013</v>
      </c>
      <c r="D665" s="8">
        <v>41445</v>
      </c>
      <c r="E665" s="8">
        <v>41446</v>
      </c>
      <c r="F665" t="s">
        <v>188</v>
      </c>
      <c r="G665" t="s">
        <v>2861</v>
      </c>
      <c r="H665" t="s">
        <v>2862</v>
      </c>
      <c r="I665" t="s">
        <v>41</v>
      </c>
      <c r="J665" t="s">
        <v>27</v>
      </c>
      <c r="K665" t="s">
        <v>127</v>
      </c>
      <c r="L665" t="s">
        <v>43</v>
      </c>
      <c r="M665">
        <v>94110</v>
      </c>
      <c r="N665" t="s">
        <v>44</v>
      </c>
      <c r="O665" t="s">
        <v>2863</v>
      </c>
      <c r="P665" t="s">
        <v>46</v>
      </c>
      <c r="Q665" t="s">
        <v>90</v>
      </c>
      <c r="R665" t="s">
        <v>2864</v>
      </c>
      <c r="S665">
        <v>17.12</v>
      </c>
      <c r="T665">
        <v>2</v>
      </c>
      <c r="U665">
        <v>0</v>
      </c>
      <c r="V665">
        <v>8.0464000000000002</v>
      </c>
    </row>
    <row r="666" spans="1:22" x14ac:dyDescent="0.3">
      <c r="A666">
        <v>937</v>
      </c>
      <c r="B666" t="s">
        <v>2843</v>
      </c>
      <c r="C666">
        <v>2013</v>
      </c>
      <c r="D666" s="8">
        <v>41446</v>
      </c>
      <c r="E666" s="8">
        <v>41450</v>
      </c>
      <c r="F666" t="s">
        <v>50</v>
      </c>
      <c r="G666" t="s">
        <v>2844</v>
      </c>
      <c r="H666" t="s">
        <v>2845</v>
      </c>
      <c r="I666" t="s">
        <v>102</v>
      </c>
      <c r="J666" t="s">
        <v>27</v>
      </c>
      <c r="K666" t="s">
        <v>146</v>
      </c>
      <c r="L666" t="s">
        <v>147</v>
      </c>
      <c r="M666">
        <v>19120</v>
      </c>
      <c r="N666" t="s">
        <v>148</v>
      </c>
      <c r="O666" t="s">
        <v>597</v>
      </c>
      <c r="P666" t="s">
        <v>46</v>
      </c>
      <c r="Q666" t="s">
        <v>78</v>
      </c>
      <c r="R666" t="s">
        <v>598</v>
      </c>
      <c r="S666">
        <v>447.69600000000003</v>
      </c>
      <c r="T666">
        <v>2</v>
      </c>
      <c r="U666">
        <v>0.2</v>
      </c>
      <c r="V666">
        <v>33.577199999999976</v>
      </c>
    </row>
    <row r="667" spans="1:22" x14ac:dyDescent="0.3">
      <c r="A667">
        <v>666</v>
      </c>
      <c r="B667" t="s">
        <v>2170</v>
      </c>
      <c r="C667">
        <v>2014</v>
      </c>
      <c r="D667" s="8">
        <v>41799</v>
      </c>
      <c r="E667" s="8">
        <v>41801</v>
      </c>
      <c r="F667" t="s">
        <v>23</v>
      </c>
      <c r="G667" t="s">
        <v>2171</v>
      </c>
      <c r="H667" t="s">
        <v>2172</v>
      </c>
      <c r="I667" t="s">
        <v>41</v>
      </c>
      <c r="J667" t="s">
        <v>27</v>
      </c>
      <c r="K667" t="s">
        <v>815</v>
      </c>
      <c r="L667" t="s">
        <v>104</v>
      </c>
      <c r="M667">
        <v>75081</v>
      </c>
      <c r="N667" t="s">
        <v>105</v>
      </c>
      <c r="O667" t="s">
        <v>2173</v>
      </c>
      <c r="P667" t="s">
        <v>46</v>
      </c>
      <c r="Q667" t="s">
        <v>578</v>
      </c>
      <c r="R667" t="s">
        <v>2174</v>
      </c>
      <c r="S667">
        <v>23.76</v>
      </c>
      <c r="T667">
        <v>3</v>
      </c>
      <c r="U667">
        <v>0.2</v>
      </c>
      <c r="V667">
        <v>2.0789999999999997</v>
      </c>
    </row>
    <row r="668" spans="1:22" x14ac:dyDescent="0.3">
      <c r="A668">
        <v>667</v>
      </c>
      <c r="B668" t="s">
        <v>2170</v>
      </c>
      <c r="C668">
        <v>2014</v>
      </c>
      <c r="D668" s="8">
        <v>41799</v>
      </c>
      <c r="E668" s="8">
        <v>41801</v>
      </c>
      <c r="F668" t="s">
        <v>23</v>
      </c>
      <c r="G668" t="s">
        <v>2171</v>
      </c>
      <c r="H668" t="s">
        <v>2172</v>
      </c>
      <c r="I668" t="s">
        <v>41</v>
      </c>
      <c r="J668" t="s">
        <v>27</v>
      </c>
      <c r="K668" t="s">
        <v>815</v>
      </c>
      <c r="L668" t="s">
        <v>104</v>
      </c>
      <c r="M668">
        <v>75081</v>
      </c>
      <c r="N668" t="s">
        <v>105</v>
      </c>
      <c r="O668" t="s">
        <v>1054</v>
      </c>
      <c r="P668" t="s">
        <v>46</v>
      </c>
      <c r="Q668" t="s">
        <v>90</v>
      </c>
      <c r="R668" t="s">
        <v>186</v>
      </c>
      <c r="S668">
        <v>85.055999999999997</v>
      </c>
      <c r="T668">
        <v>3</v>
      </c>
      <c r="U668">
        <v>0.2</v>
      </c>
      <c r="V668">
        <v>28.706399999999991</v>
      </c>
    </row>
    <row r="669" spans="1:22" x14ac:dyDescent="0.3">
      <c r="A669">
        <v>668</v>
      </c>
      <c r="B669" t="s">
        <v>2170</v>
      </c>
      <c r="C669">
        <v>2014</v>
      </c>
      <c r="D669" s="8">
        <v>41799</v>
      </c>
      <c r="E669" s="8">
        <v>41801</v>
      </c>
      <c r="F669" t="s">
        <v>23</v>
      </c>
      <c r="G669" t="s">
        <v>2171</v>
      </c>
      <c r="H669" t="s">
        <v>2172</v>
      </c>
      <c r="I669" t="s">
        <v>41</v>
      </c>
      <c r="J669" t="s">
        <v>27</v>
      </c>
      <c r="K669" t="s">
        <v>815</v>
      </c>
      <c r="L669" t="s">
        <v>104</v>
      </c>
      <c r="M669">
        <v>75081</v>
      </c>
      <c r="N669" t="s">
        <v>105</v>
      </c>
      <c r="O669" t="s">
        <v>2175</v>
      </c>
      <c r="P669" t="s">
        <v>71</v>
      </c>
      <c r="Q669" t="s">
        <v>72</v>
      </c>
      <c r="R669" t="s">
        <v>2176</v>
      </c>
      <c r="S669">
        <v>381.57600000000002</v>
      </c>
      <c r="T669">
        <v>3</v>
      </c>
      <c r="U669">
        <v>0.2</v>
      </c>
      <c r="V669">
        <v>28.618200000000002</v>
      </c>
    </row>
    <row r="670" spans="1:22" x14ac:dyDescent="0.3">
      <c r="A670">
        <v>936</v>
      </c>
      <c r="B670" t="s">
        <v>2843</v>
      </c>
      <c r="C670">
        <v>2013</v>
      </c>
      <c r="D670" s="8">
        <v>41446</v>
      </c>
      <c r="E670" s="8">
        <v>41450</v>
      </c>
      <c r="F670" t="s">
        <v>50</v>
      </c>
      <c r="G670" t="s">
        <v>2844</v>
      </c>
      <c r="H670" t="s">
        <v>2845</v>
      </c>
      <c r="I670" t="s">
        <v>102</v>
      </c>
      <c r="J670" t="s">
        <v>27</v>
      </c>
      <c r="K670" t="s">
        <v>146</v>
      </c>
      <c r="L670" t="s">
        <v>147</v>
      </c>
      <c r="M670">
        <v>19120</v>
      </c>
      <c r="N670" t="s">
        <v>148</v>
      </c>
      <c r="O670" t="s">
        <v>2643</v>
      </c>
      <c r="P670" t="s">
        <v>46</v>
      </c>
      <c r="Q670" t="s">
        <v>90</v>
      </c>
      <c r="R670" t="s">
        <v>2644</v>
      </c>
      <c r="S670">
        <v>15.552000000000003</v>
      </c>
      <c r="T670">
        <v>3</v>
      </c>
      <c r="U670">
        <v>0.2</v>
      </c>
      <c r="V670">
        <v>5.4432</v>
      </c>
    </row>
    <row r="671" spans="1:22" x14ac:dyDescent="0.3">
      <c r="A671">
        <v>670</v>
      </c>
      <c r="B671" t="s">
        <v>2183</v>
      </c>
      <c r="C671">
        <v>2014</v>
      </c>
      <c r="D671" s="8">
        <v>41800</v>
      </c>
      <c r="E671" s="8">
        <v>41804</v>
      </c>
      <c r="F671" t="s">
        <v>50</v>
      </c>
      <c r="G671" t="s">
        <v>2067</v>
      </c>
      <c r="H671" t="s">
        <v>2068</v>
      </c>
      <c r="I671" t="s">
        <v>102</v>
      </c>
      <c r="J671" t="s">
        <v>27</v>
      </c>
      <c r="K671" t="s">
        <v>303</v>
      </c>
      <c r="L671" t="s">
        <v>211</v>
      </c>
      <c r="M671">
        <v>60653</v>
      </c>
      <c r="N671" t="s">
        <v>105</v>
      </c>
      <c r="O671" t="s">
        <v>2184</v>
      </c>
      <c r="P671" t="s">
        <v>32</v>
      </c>
      <c r="Q671" t="s">
        <v>65</v>
      </c>
      <c r="R671" t="s">
        <v>2185</v>
      </c>
      <c r="S671">
        <v>23.976000000000003</v>
      </c>
      <c r="T671">
        <v>3</v>
      </c>
      <c r="U671">
        <v>0.6</v>
      </c>
      <c r="V671">
        <v>-14.385599999999997</v>
      </c>
    </row>
    <row r="672" spans="1:22" x14ac:dyDescent="0.3">
      <c r="A672">
        <v>671</v>
      </c>
      <c r="B672" t="s">
        <v>2183</v>
      </c>
      <c r="C672">
        <v>2014</v>
      </c>
      <c r="D672" s="8">
        <v>41800</v>
      </c>
      <c r="E672" s="8">
        <v>41804</v>
      </c>
      <c r="F672" t="s">
        <v>50</v>
      </c>
      <c r="G672" t="s">
        <v>2067</v>
      </c>
      <c r="H672" t="s">
        <v>2068</v>
      </c>
      <c r="I672" t="s">
        <v>102</v>
      </c>
      <c r="J672" t="s">
        <v>27</v>
      </c>
      <c r="K672" t="s">
        <v>303</v>
      </c>
      <c r="L672" t="s">
        <v>211</v>
      </c>
      <c r="M672">
        <v>60653</v>
      </c>
      <c r="N672" t="s">
        <v>105</v>
      </c>
      <c r="O672" t="s">
        <v>2186</v>
      </c>
      <c r="P672" t="s">
        <v>32</v>
      </c>
      <c r="Q672" t="s">
        <v>56</v>
      </c>
      <c r="R672" t="s">
        <v>2187</v>
      </c>
      <c r="S672">
        <v>108.925</v>
      </c>
      <c r="T672">
        <v>1</v>
      </c>
      <c r="U672">
        <v>0.5</v>
      </c>
      <c r="V672">
        <v>-71.890500000000017</v>
      </c>
    </row>
    <row r="673" spans="1:22" x14ac:dyDescent="0.3">
      <c r="A673">
        <v>672</v>
      </c>
      <c r="B673" t="s">
        <v>2183</v>
      </c>
      <c r="C673">
        <v>2014</v>
      </c>
      <c r="D673" s="8">
        <v>41800</v>
      </c>
      <c r="E673" s="8">
        <v>41804</v>
      </c>
      <c r="F673" t="s">
        <v>50</v>
      </c>
      <c r="G673" t="s">
        <v>2067</v>
      </c>
      <c r="H673" t="s">
        <v>2068</v>
      </c>
      <c r="I673" t="s">
        <v>102</v>
      </c>
      <c r="J673" t="s">
        <v>27</v>
      </c>
      <c r="K673" t="s">
        <v>303</v>
      </c>
      <c r="L673" t="s">
        <v>211</v>
      </c>
      <c r="M673">
        <v>60653</v>
      </c>
      <c r="N673" t="s">
        <v>105</v>
      </c>
      <c r="O673" t="s">
        <v>560</v>
      </c>
      <c r="P673" t="s">
        <v>46</v>
      </c>
      <c r="Q673" t="s">
        <v>90</v>
      </c>
      <c r="R673" t="s">
        <v>2188</v>
      </c>
      <c r="S673">
        <v>36.351999999999997</v>
      </c>
      <c r="T673">
        <v>8</v>
      </c>
      <c r="U673">
        <v>0.2</v>
      </c>
      <c r="V673">
        <v>11.359999999999998</v>
      </c>
    </row>
    <row r="674" spans="1:22" x14ac:dyDescent="0.3">
      <c r="A674">
        <v>673</v>
      </c>
      <c r="B674" t="s">
        <v>2189</v>
      </c>
      <c r="C674">
        <v>2014</v>
      </c>
      <c r="D674" s="8">
        <v>41806</v>
      </c>
      <c r="E674" s="8">
        <v>41813</v>
      </c>
      <c r="F674" t="s">
        <v>50</v>
      </c>
      <c r="G674" t="s">
        <v>1242</v>
      </c>
      <c r="H674" t="s">
        <v>1243</v>
      </c>
      <c r="I674" t="s">
        <v>26</v>
      </c>
      <c r="J674" t="s">
        <v>27</v>
      </c>
      <c r="K674" t="s">
        <v>1320</v>
      </c>
      <c r="L674" t="s">
        <v>211</v>
      </c>
      <c r="M674">
        <v>62301</v>
      </c>
      <c r="N674" t="s">
        <v>105</v>
      </c>
      <c r="O674" t="s">
        <v>2190</v>
      </c>
      <c r="P674" t="s">
        <v>46</v>
      </c>
      <c r="Q674" t="s">
        <v>68</v>
      </c>
      <c r="R674" t="s">
        <v>2191</v>
      </c>
      <c r="S674">
        <v>19.559999999999999</v>
      </c>
      <c r="T674">
        <v>5</v>
      </c>
      <c r="U674">
        <v>0.2</v>
      </c>
      <c r="V674">
        <v>1.7115</v>
      </c>
    </row>
    <row r="675" spans="1:22" x14ac:dyDescent="0.3">
      <c r="A675">
        <v>935</v>
      </c>
      <c r="B675" t="s">
        <v>2843</v>
      </c>
      <c r="C675">
        <v>2013</v>
      </c>
      <c r="D675" s="8">
        <v>41446</v>
      </c>
      <c r="E675" s="8">
        <v>41450</v>
      </c>
      <c r="F675" t="s">
        <v>50</v>
      </c>
      <c r="G675" t="s">
        <v>2844</v>
      </c>
      <c r="H675" t="s">
        <v>2845</v>
      </c>
      <c r="I675" t="s">
        <v>102</v>
      </c>
      <c r="J675" t="s">
        <v>27</v>
      </c>
      <c r="K675" t="s">
        <v>146</v>
      </c>
      <c r="L675" t="s">
        <v>147</v>
      </c>
      <c r="M675">
        <v>19120</v>
      </c>
      <c r="N675" t="s">
        <v>148</v>
      </c>
      <c r="O675" t="s">
        <v>2848</v>
      </c>
      <c r="P675" t="s">
        <v>46</v>
      </c>
      <c r="Q675" t="s">
        <v>75</v>
      </c>
      <c r="R675" t="s">
        <v>2849</v>
      </c>
      <c r="S675">
        <v>29.718000000000007</v>
      </c>
      <c r="T675">
        <v>6</v>
      </c>
      <c r="U675">
        <v>0.7</v>
      </c>
      <c r="V675">
        <v>-21.793199999999992</v>
      </c>
    </row>
    <row r="676" spans="1:22" x14ac:dyDescent="0.3">
      <c r="A676">
        <v>934</v>
      </c>
      <c r="B676" t="s">
        <v>2843</v>
      </c>
      <c r="C676">
        <v>2013</v>
      </c>
      <c r="D676" s="8">
        <v>41446</v>
      </c>
      <c r="E676" s="8">
        <v>41450</v>
      </c>
      <c r="F676" t="s">
        <v>50</v>
      </c>
      <c r="G676" t="s">
        <v>2844</v>
      </c>
      <c r="H676" t="s">
        <v>2845</v>
      </c>
      <c r="I676" t="s">
        <v>102</v>
      </c>
      <c r="J676" t="s">
        <v>27</v>
      </c>
      <c r="K676" t="s">
        <v>146</v>
      </c>
      <c r="L676" t="s">
        <v>147</v>
      </c>
      <c r="M676">
        <v>19120</v>
      </c>
      <c r="N676" t="s">
        <v>148</v>
      </c>
      <c r="O676" t="s">
        <v>2846</v>
      </c>
      <c r="P676" t="s">
        <v>46</v>
      </c>
      <c r="Q676" t="s">
        <v>90</v>
      </c>
      <c r="R676" t="s">
        <v>2847</v>
      </c>
      <c r="S676">
        <v>45.056000000000004</v>
      </c>
      <c r="T676">
        <v>8</v>
      </c>
      <c r="U676">
        <v>0.2</v>
      </c>
      <c r="V676">
        <v>15.206399999999997</v>
      </c>
    </row>
    <row r="677" spans="1:22" x14ac:dyDescent="0.3">
      <c r="A677">
        <v>918</v>
      </c>
      <c r="B677" t="s">
        <v>2802</v>
      </c>
      <c r="C677">
        <v>2011</v>
      </c>
      <c r="D677" s="8">
        <v>40709</v>
      </c>
      <c r="E677" s="8">
        <v>40715</v>
      </c>
      <c r="F677" t="s">
        <v>50</v>
      </c>
      <c r="G677" t="s">
        <v>1079</v>
      </c>
      <c r="H677" t="s">
        <v>1080</v>
      </c>
      <c r="I677" t="s">
        <v>41</v>
      </c>
      <c r="J677" t="s">
        <v>27</v>
      </c>
      <c r="K677" t="s">
        <v>678</v>
      </c>
      <c r="L677" t="s">
        <v>104</v>
      </c>
      <c r="M677">
        <v>78207</v>
      </c>
      <c r="N677" t="s">
        <v>105</v>
      </c>
      <c r="O677" t="s">
        <v>1102</v>
      </c>
      <c r="P677" t="s">
        <v>46</v>
      </c>
      <c r="Q677" t="s">
        <v>75</v>
      </c>
      <c r="R677" t="s">
        <v>1103</v>
      </c>
      <c r="S677">
        <v>8.5679999999999978</v>
      </c>
      <c r="T677">
        <v>3</v>
      </c>
      <c r="U677">
        <v>0.8</v>
      </c>
      <c r="V677">
        <v>-14.5656</v>
      </c>
    </row>
    <row r="678" spans="1:22" x14ac:dyDescent="0.3">
      <c r="A678">
        <v>917</v>
      </c>
      <c r="B678" t="s">
        <v>2802</v>
      </c>
      <c r="C678">
        <v>2011</v>
      </c>
      <c r="D678" s="8">
        <v>40709</v>
      </c>
      <c r="E678" s="8">
        <v>40715</v>
      </c>
      <c r="F678" t="s">
        <v>50</v>
      </c>
      <c r="G678" t="s">
        <v>1079</v>
      </c>
      <c r="H678" t="s">
        <v>1080</v>
      </c>
      <c r="I678" t="s">
        <v>41</v>
      </c>
      <c r="J678" t="s">
        <v>27</v>
      </c>
      <c r="K678" t="s">
        <v>678</v>
      </c>
      <c r="L678" t="s">
        <v>104</v>
      </c>
      <c r="M678">
        <v>78207</v>
      </c>
      <c r="N678" t="s">
        <v>105</v>
      </c>
      <c r="O678" t="s">
        <v>1793</v>
      </c>
      <c r="P678" t="s">
        <v>32</v>
      </c>
      <c r="Q678" t="s">
        <v>36</v>
      </c>
      <c r="R678" t="s">
        <v>1794</v>
      </c>
      <c r="S678">
        <v>797.94399999999996</v>
      </c>
      <c r="T678">
        <v>4</v>
      </c>
      <c r="U678">
        <v>0.3</v>
      </c>
      <c r="V678">
        <v>-56.995999999999981</v>
      </c>
    </row>
    <row r="679" spans="1:22" x14ac:dyDescent="0.3">
      <c r="A679">
        <v>916</v>
      </c>
      <c r="B679" t="s">
        <v>2802</v>
      </c>
      <c r="C679">
        <v>2011</v>
      </c>
      <c r="D679" s="8">
        <v>40709</v>
      </c>
      <c r="E679" s="8">
        <v>40715</v>
      </c>
      <c r="F679" t="s">
        <v>50</v>
      </c>
      <c r="G679" t="s">
        <v>1079</v>
      </c>
      <c r="H679" t="s">
        <v>1080</v>
      </c>
      <c r="I679" t="s">
        <v>41</v>
      </c>
      <c r="J679" t="s">
        <v>27</v>
      </c>
      <c r="K679" t="s">
        <v>678</v>
      </c>
      <c r="L679" t="s">
        <v>104</v>
      </c>
      <c r="M679">
        <v>78207</v>
      </c>
      <c r="N679" t="s">
        <v>105</v>
      </c>
      <c r="O679" t="s">
        <v>2803</v>
      </c>
      <c r="P679" t="s">
        <v>32</v>
      </c>
      <c r="Q679" t="s">
        <v>56</v>
      </c>
      <c r="R679" t="s">
        <v>2804</v>
      </c>
      <c r="S679">
        <v>99.918000000000006</v>
      </c>
      <c r="T679">
        <v>2</v>
      </c>
      <c r="U679">
        <v>0.3</v>
      </c>
      <c r="V679">
        <v>-18.556200000000018</v>
      </c>
    </row>
    <row r="680" spans="1:22" x14ac:dyDescent="0.3">
      <c r="A680">
        <v>894</v>
      </c>
      <c r="B680" t="s">
        <v>2740</v>
      </c>
      <c r="C680">
        <v>2014</v>
      </c>
      <c r="D680" s="8">
        <v>41817</v>
      </c>
      <c r="E680" s="8">
        <v>41818</v>
      </c>
      <c r="F680" t="s">
        <v>188</v>
      </c>
      <c r="G680" t="s">
        <v>2284</v>
      </c>
      <c r="H680" t="s">
        <v>2285</v>
      </c>
      <c r="I680" t="s">
        <v>102</v>
      </c>
      <c r="J680" t="s">
        <v>27</v>
      </c>
      <c r="K680" t="s">
        <v>880</v>
      </c>
      <c r="L680" t="s">
        <v>238</v>
      </c>
      <c r="M680">
        <v>48227</v>
      </c>
      <c r="N680" t="s">
        <v>105</v>
      </c>
      <c r="O680" t="s">
        <v>2745</v>
      </c>
      <c r="P680" t="s">
        <v>71</v>
      </c>
      <c r="Q680" t="s">
        <v>72</v>
      </c>
      <c r="R680" t="s">
        <v>2746</v>
      </c>
      <c r="S680">
        <v>543.91999999999996</v>
      </c>
      <c r="T680">
        <v>8</v>
      </c>
      <c r="U680">
        <v>0</v>
      </c>
      <c r="V680">
        <v>135.98000000000002</v>
      </c>
    </row>
    <row r="681" spans="1:22" x14ac:dyDescent="0.3">
      <c r="A681">
        <v>893</v>
      </c>
      <c r="B681" t="s">
        <v>2740</v>
      </c>
      <c r="C681">
        <v>2014</v>
      </c>
      <c r="D681" s="8">
        <v>41817</v>
      </c>
      <c r="E681" s="8">
        <v>41818</v>
      </c>
      <c r="F681" t="s">
        <v>188</v>
      </c>
      <c r="G681" t="s">
        <v>2284</v>
      </c>
      <c r="H681" t="s">
        <v>2285</v>
      </c>
      <c r="I681" t="s">
        <v>102</v>
      </c>
      <c r="J681" t="s">
        <v>27</v>
      </c>
      <c r="K681" t="s">
        <v>880</v>
      </c>
      <c r="L681" t="s">
        <v>238</v>
      </c>
      <c r="M681">
        <v>48227</v>
      </c>
      <c r="N681" t="s">
        <v>105</v>
      </c>
      <c r="O681" t="s">
        <v>2743</v>
      </c>
      <c r="P681" t="s">
        <v>46</v>
      </c>
      <c r="Q681" t="s">
        <v>68</v>
      </c>
      <c r="R681" t="s">
        <v>2744</v>
      </c>
      <c r="S681">
        <v>15.92</v>
      </c>
      <c r="T681">
        <v>4</v>
      </c>
      <c r="U681">
        <v>0</v>
      </c>
      <c r="V681">
        <v>5.4127999999999989</v>
      </c>
    </row>
    <row r="682" spans="1:22" x14ac:dyDescent="0.3">
      <c r="A682">
        <v>892</v>
      </c>
      <c r="B682" t="s">
        <v>2740</v>
      </c>
      <c r="C682">
        <v>2014</v>
      </c>
      <c r="D682" s="8">
        <v>41817</v>
      </c>
      <c r="E682" s="8">
        <v>41818</v>
      </c>
      <c r="F682" t="s">
        <v>188</v>
      </c>
      <c r="G682" t="s">
        <v>2284</v>
      </c>
      <c r="H682" t="s">
        <v>2285</v>
      </c>
      <c r="I682" t="s">
        <v>102</v>
      </c>
      <c r="J682" t="s">
        <v>27</v>
      </c>
      <c r="K682" t="s">
        <v>880</v>
      </c>
      <c r="L682" t="s">
        <v>238</v>
      </c>
      <c r="M682">
        <v>48227</v>
      </c>
      <c r="N682" t="s">
        <v>105</v>
      </c>
      <c r="O682" t="s">
        <v>2741</v>
      </c>
      <c r="P682" t="s">
        <v>46</v>
      </c>
      <c r="Q682" t="s">
        <v>90</v>
      </c>
      <c r="R682" t="s">
        <v>2742</v>
      </c>
      <c r="S682">
        <v>4.54</v>
      </c>
      <c r="T682">
        <v>1</v>
      </c>
      <c r="U682">
        <v>0</v>
      </c>
      <c r="V682">
        <v>2.0429999999999997</v>
      </c>
    </row>
    <row r="683" spans="1:22" x14ac:dyDescent="0.3">
      <c r="A683">
        <v>891</v>
      </c>
      <c r="B683" t="s">
        <v>2737</v>
      </c>
      <c r="C683">
        <v>2014</v>
      </c>
      <c r="D683" s="8">
        <v>41811</v>
      </c>
      <c r="E683" s="8">
        <v>41817</v>
      </c>
      <c r="F683" t="s">
        <v>50</v>
      </c>
      <c r="G683" t="s">
        <v>1645</v>
      </c>
      <c r="H683" t="s">
        <v>1646</v>
      </c>
      <c r="I683" t="s">
        <v>26</v>
      </c>
      <c r="J683" t="s">
        <v>27</v>
      </c>
      <c r="K683" t="s">
        <v>1499</v>
      </c>
      <c r="L683" t="s">
        <v>267</v>
      </c>
      <c r="M683">
        <v>10801</v>
      </c>
      <c r="N683" t="s">
        <v>148</v>
      </c>
      <c r="O683" t="s">
        <v>1596</v>
      </c>
      <c r="P683" t="s">
        <v>46</v>
      </c>
      <c r="Q683" t="s">
        <v>75</v>
      </c>
      <c r="R683" t="s">
        <v>1597</v>
      </c>
      <c r="S683">
        <v>51.311999999999998</v>
      </c>
      <c r="T683">
        <v>3</v>
      </c>
      <c r="U683">
        <v>0.2</v>
      </c>
      <c r="V683">
        <v>18.600599999999996</v>
      </c>
    </row>
    <row r="684" spans="1:22" x14ac:dyDescent="0.3">
      <c r="A684">
        <v>890</v>
      </c>
      <c r="B684" t="s">
        <v>2737</v>
      </c>
      <c r="C684">
        <v>2014</v>
      </c>
      <c r="D684" s="8">
        <v>41811</v>
      </c>
      <c r="E684" s="8">
        <v>41817</v>
      </c>
      <c r="F684" t="s">
        <v>50</v>
      </c>
      <c r="G684" t="s">
        <v>1645</v>
      </c>
      <c r="H684" t="s">
        <v>1646</v>
      </c>
      <c r="I684" t="s">
        <v>26</v>
      </c>
      <c r="J684" t="s">
        <v>27</v>
      </c>
      <c r="K684" t="s">
        <v>1499</v>
      </c>
      <c r="L684" t="s">
        <v>267</v>
      </c>
      <c r="M684">
        <v>10801</v>
      </c>
      <c r="N684" t="s">
        <v>148</v>
      </c>
      <c r="O684" t="s">
        <v>2738</v>
      </c>
      <c r="P684" t="s">
        <v>71</v>
      </c>
      <c r="Q684" t="s">
        <v>161</v>
      </c>
      <c r="R684" t="s">
        <v>2739</v>
      </c>
      <c r="S684">
        <v>149.94999999999999</v>
      </c>
      <c r="T684">
        <v>5</v>
      </c>
      <c r="U684">
        <v>0</v>
      </c>
      <c r="V684">
        <v>14.994999999999994</v>
      </c>
    </row>
    <row r="685" spans="1:22" x14ac:dyDescent="0.3">
      <c r="A685">
        <v>887</v>
      </c>
      <c r="B685" t="s">
        <v>2729</v>
      </c>
      <c r="C685">
        <v>2014</v>
      </c>
      <c r="D685" s="8">
        <v>41817</v>
      </c>
      <c r="E685" s="8">
        <v>41823</v>
      </c>
      <c r="F685" t="s">
        <v>50</v>
      </c>
      <c r="G685" t="s">
        <v>1892</v>
      </c>
      <c r="H685" t="s">
        <v>1893</v>
      </c>
      <c r="I685" t="s">
        <v>26</v>
      </c>
      <c r="J685" t="s">
        <v>27</v>
      </c>
      <c r="K685" t="s">
        <v>947</v>
      </c>
      <c r="L685" t="s">
        <v>43</v>
      </c>
      <c r="M685">
        <v>92105</v>
      </c>
      <c r="N685" t="s">
        <v>44</v>
      </c>
      <c r="O685" t="s">
        <v>2730</v>
      </c>
      <c r="P685" t="s">
        <v>46</v>
      </c>
      <c r="Q685" t="s">
        <v>59</v>
      </c>
      <c r="R685" t="s">
        <v>2731</v>
      </c>
      <c r="S685">
        <v>83.76</v>
      </c>
      <c r="T685">
        <v>12</v>
      </c>
      <c r="U685">
        <v>0</v>
      </c>
      <c r="V685">
        <v>1.6751999999999967</v>
      </c>
    </row>
    <row r="686" spans="1:22" x14ac:dyDescent="0.3">
      <c r="A686">
        <v>862</v>
      </c>
      <c r="B686" t="s">
        <v>2659</v>
      </c>
      <c r="C686">
        <v>2011</v>
      </c>
      <c r="D686" s="8">
        <v>40703</v>
      </c>
      <c r="E686" s="8">
        <v>40710</v>
      </c>
      <c r="F686" t="s">
        <v>50</v>
      </c>
      <c r="G686" t="s">
        <v>2660</v>
      </c>
      <c r="H686" t="s">
        <v>2661</v>
      </c>
      <c r="I686" t="s">
        <v>26</v>
      </c>
      <c r="J686" t="s">
        <v>27</v>
      </c>
      <c r="K686" t="s">
        <v>127</v>
      </c>
      <c r="L686" t="s">
        <v>43</v>
      </c>
      <c r="M686">
        <v>94122</v>
      </c>
      <c r="N686" t="s">
        <v>44</v>
      </c>
      <c r="O686" t="s">
        <v>2662</v>
      </c>
      <c r="P686" t="s">
        <v>46</v>
      </c>
      <c r="Q686" t="s">
        <v>68</v>
      </c>
      <c r="R686" t="s">
        <v>2663</v>
      </c>
      <c r="S686">
        <v>23.1</v>
      </c>
      <c r="T686">
        <v>2</v>
      </c>
      <c r="U686">
        <v>0</v>
      </c>
      <c r="V686">
        <v>10.625999999999999</v>
      </c>
    </row>
    <row r="687" spans="1:22" x14ac:dyDescent="0.3">
      <c r="A687">
        <v>861</v>
      </c>
      <c r="B687" t="s">
        <v>2659</v>
      </c>
      <c r="C687">
        <v>2011</v>
      </c>
      <c r="D687" s="8">
        <v>40703</v>
      </c>
      <c r="E687" s="8">
        <v>40710</v>
      </c>
      <c r="F687" t="s">
        <v>50</v>
      </c>
      <c r="G687" t="s">
        <v>2660</v>
      </c>
      <c r="H687" t="s">
        <v>2661</v>
      </c>
      <c r="I687" t="s">
        <v>26</v>
      </c>
      <c r="J687" t="s">
        <v>27</v>
      </c>
      <c r="K687" t="s">
        <v>127</v>
      </c>
      <c r="L687" t="s">
        <v>43</v>
      </c>
      <c r="M687">
        <v>94122</v>
      </c>
      <c r="N687" t="s">
        <v>44</v>
      </c>
      <c r="O687" t="s">
        <v>1296</v>
      </c>
      <c r="P687" t="s">
        <v>46</v>
      </c>
      <c r="Q687" t="s">
        <v>578</v>
      </c>
      <c r="R687" t="s">
        <v>186</v>
      </c>
      <c r="S687">
        <v>7.36</v>
      </c>
      <c r="T687">
        <v>2</v>
      </c>
      <c r="U687">
        <v>0</v>
      </c>
      <c r="V687">
        <v>0.14719999999999978</v>
      </c>
    </row>
    <row r="688" spans="1:22" x14ac:dyDescent="0.3">
      <c r="A688">
        <v>852</v>
      </c>
      <c r="B688" t="s">
        <v>2637</v>
      </c>
      <c r="C688">
        <v>2013</v>
      </c>
      <c r="D688" s="8">
        <v>41446</v>
      </c>
      <c r="E688" s="8">
        <v>41451</v>
      </c>
      <c r="F688" t="s">
        <v>23</v>
      </c>
      <c r="G688" t="s">
        <v>2638</v>
      </c>
      <c r="H688" t="s">
        <v>2639</v>
      </c>
      <c r="I688" t="s">
        <v>41</v>
      </c>
      <c r="J688" t="s">
        <v>27</v>
      </c>
      <c r="K688" t="s">
        <v>2640</v>
      </c>
      <c r="L688" t="s">
        <v>43</v>
      </c>
      <c r="M688">
        <v>93905</v>
      </c>
      <c r="N688" t="s">
        <v>44</v>
      </c>
      <c r="O688" t="s">
        <v>2643</v>
      </c>
      <c r="P688" t="s">
        <v>46</v>
      </c>
      <c r="Q688" t="s">
        <v>90</v>
      </c>
      <c r="R688" t="s">
        <v>2644</v>
      </c>
      <c r="S688">
        <v>38.880000000000003</v>
      </c>
      <c r="T688">
        <v>6</v>
      </c>
      <c r="U688">
        <v>0</v>
      </c>
      <c r="V688">
        <v>18.662400000000002</v>
      </c>
    </row>
    <row r="689" spans="1:22" x14ac:dyDescent="0.3">
      <c r="A689">
        <v>851</v>
      </c>
      <c r="B689" t="s">
        <v>2637</v>
      </c>
      <c r="C689">
        <v>2013</v>
      </c>
      <c r="D689" s="8">
        <v>41446</v>
      </c>
      <c r="E689" s="8">
        <v>41451</v>
      </c>
      <c r="F689" t="s">
        <v>23</v>
      </c>
      <c r="G689" t="s">
        <v>2638</v>
      </c>
      <c r="H689" t="s">
        <v>2639</v>
      </c>
      <c r="I689" t="s">
        <v>41</v>
      </c>
      <c r="J689" t="s">
        <v>27</v>
      </c>
      <c r="K689" t="s">
        <v>2640</v>
      </c>
      <c r="L689" t="s">
        <v>43</v>
      </c>
      <c r="M689">
        <v>93905</v>
      </c>
      <c r="N689" t="s">
        <v>44</v>
      </c>
      <c r="O689" t="s">
        <v>2641</v>
      </c>
      <c r="P689" t="s">
        <v>46</v>
      </c>
      <c r="Q689" t="s">
        <v>68</v>
      </c>
      <c r="R689" t="s">
        <v>2642</v>
      </c>
      <c r="S689">
        <v>5.16</v>
      </c>
      <c r="T689">
        <v>2</v>
      </c>
      <c r="U689">
        <v>0</v>
      </c>
      <c r="V689">
        <v>1.3416000000000001</v>
      </c>
    </row>
    <row r="690" spans="1:22" x14ac:dyDescent="0.3">
      <c r="A690">
        <v>833</v>
      </c>
      <c r="B690" t="s">
        <v>2578</v>
      </c>
      <c r="C690">
        <v>2014</v>
      </c>
      <c r="D690" s="8">
        <v>41807</v>
      </c>
      <c r="E690" s="8">
        <v>41812</v>
      </c>
      <c r="F690" t="s">
        <v>23</v>
      </c>
      <c r="G690" t="s">
        <v>332</v>
      </c>
      <c r="H690" t="s">
        <v>333</v>
      </c>
      <c r="I690" t="s">
        <v>26</v>
      </c>
      <c r="J690" t="s">
        <v>27</v>
      </c>
      <c r="K690" t="s">
        <v>2579</v>
      </c>
      <c r="L690" t="s">
        <v>29</v>
      </c>
      <c r="M690">
        <v>41042</v>
      </c>
      <c r="N690" t="s">
        <v>30</v>
      </c>
      <c r="O690" t="s">
        <v>2586</v>
      </c>
      <c r="P690" t="s">
        <v>71</v>
      </c>
      <c r="Q690" t="s">
        <v>72</v>
      </c>
      <c r="R690" t="s">
        <v>2587</v>
      </c>
      <c r="S690">
        <v>65.989999999999995</v>
      </c>
      <c r="T690">
        <v>1</v>
      </c>
      <c r="U690">
        <v>0</v>
      </c>
      <c r="V690">
        <v>17.157400000000003</v>
      </c>
    </row>
    <row r="691" spans="1:22" x14ac:dyDescent="0.3">
      <c r="A691">
        <v>690</v>
      </c>
      <c r="B691" t="s">
        <v>2234</v>
      </c>
      <c r="C691">
        <v>2011</v>
      </c>
      <c r="D691" s="8">
        <v>40715</v>
      </c>
      <c r="E691" s="8">
        <v>40717</v>
      </c>
      <c r="F691" t="s">
        <v>23</v>
      </c>
      <c r="G691" t="s">
        <v>2235</v>
      </c>
      <c r="H691" t="s">
        <v>2236</v>
      </c>
      <c r="I691" t="s">
        <v>26</v>
      </c>
      <c r="J691" t="s">
        <v>27</v>
      </c>
      <c r="K691" t="s">
        <v>2237</v>
      </c>
      <c r="L691" t="s">
        <v>319</v>
      </c>
      <c r="M691">
        <v>22980</v>
      </c>
      <c r="N691" t="s">
        <v>30</v>
      </c>
      <c r="O691" t="s">
        <v>2238</v>
      </c>
      <c r="P691" t="s">
        <v>32</v>
      </c>
      <c r="Q691" t="s">
        <v>65</v>
      </c>
      <c r="R691" t="s">
        <v>2239</v>
      </c>
      <c r="S691">
        <v>104.01</v>
      </c>
      <c r="T691">
        <v>1</v>
      </c>
      <c r="U691">
        <v>0</v>
      </c>
      <c r="V691">
        <v>14.561400000000006</v>
      </c>
    </row>
    <row r="692" spans="1:22" x14ac:dyDescent="0.3">
      <c r="A692">
        <v>691</v>
      </c>
      <c r="B692" t="s">
        <v>2234</v>
      </c>
      <c r="C692">
        <v>2011</v>
      </c>
      <c r="D692" s="8">
        <v>40715</v>
      </c>
      <c r="E692" s="8">
        <v>40717</v>
      </c>
      <c r="F692" t="s">
        <v>23</v>
      </c>
      <c r="G692" t="s">
        <v>2235</v>
      </c>
      <c r="H692" t="s">
        <v>2236</v>
      </c>
      <c r="I692" t="s">
        <v>26</v>
      </c>
      <c r="J692" t="s">
        <v>27</v>
      </c>
      <c r="K692" t="s">
        <v>2237</v>
      </c>
      <c r="L692" t="s">
        <v>319</v>
      </c>
      <c r="M692">
        <v>22980</v>
      </c>
      <c r="N692" t="s">
        <v>30</v>
      </c>
      <c r="O692" t="s">
        <v>82</v>
      </c>
      <c r="P692" t="s">
        <v>71</v>
      </c>
      <c r="Q692" t="s">
        <v>72</v>
      </c>
      <c r="R692" t="s">
        <v>83</v>
      </c>
      <c r="S692">
        <v>284.82</v>
      </c>
      <c r="T692">
        <v>1</v>
      </c>
      <c r="U692">
        <v>0</v>
      </c>
      <c r="V692">
        <v>74.053200000000004</v>
      </c>
    </row>
    <row r="693" spans="1:22" x14ac:dyDescent="0.3">
      <c r="A693">
        <v>692</v>
      </c>
      <c r="B693" t="s">
        <v>2234</v>
      </c>
      <c r="C693">
        <v>2011</v>
      </c>
      <c r="D693" s="8">
        <v>40715</v>
      </c>
      <c r="E693" s="8">
        <v>40717</v>
      </c>
      <c r="F693" t="s">
        <v>23</v>
      </c>
      <c r="G693" t="s">
        <v>2235</v>
      </c>
      <c r="H693" t="s">
        <v>2236</v>
      </c>
      <c r="I693" t="s">
        <v>26</v>
      </c>
      <c r="J693" t="s">
        <v>27</v>
      </c>
      <c r="K693" t="s">
        <v>2237</v>
      </c>
      <c r="L693" t="s">
        <v>319</v>
      </c>
      <c r="M693">
        <v>22980</v>
      </c>
      <c r="N693" t="s">
        <v>30</v>
      </c>
      <c r="O693" t="s">
        <v>2240</v>
      </c>
      <c r="P693" t="s">
        <v>46</v>
      </c>
      <c r="Q693" t="s">
        <v>59</v>
      </c>
      <c r="R693" t="s">
        <v>2241</v>
      </c>
      <c r="S693">
        <v>36.839999999999996</v>
      </c>
      <c r="T693">
        <v>3</v>
      </c>
      <c r="U693">
        <v>0</v>
      </c>
      <c r="V693">
        <v>10.315199999999999</v>
      </c>
    </row>
    <row r="694" spans="1:22" x14ac:dyDescent="0.3">
      <c r="A694">
        <v>832</v>
      </c>
      <c r="B694" t="s">
        <v>2578</v>
      </c>
      <c r="C694">
        <v>2014</v>
      </c>
      <c r="D694" s="8">
        <v>41807</v>
      </c>
      <c r="E694" s="8">
        <v>41812</v>
      </c>
      <c r="F694" t="s">
        <v>23</v>
      </c>
      <c r="G694" t="s">
        <v>332</v>
      </c>
      <c r="H694" t="s">
        <v>333</v>
      </c>
      <c r="I694" t="s">
        <v>26</v>
      </c>
      <c r="J694" t="s">
        <v>27</v>
      </c>
      <c r="K694" t="s">
        <v>2579</v>
      </c>
      <c r="L694" t="s">
        <v>29</v>
      </c>
      <c r="M694">
        <v>41042</v>
      </c>
      <c r="N694" t="s">
        <v>30</v>
      </c>
      <c r="O694" t="s">
        <v>2584</v>
      </c>
      <c r="P694" t="s">
        <v>71</v>
      </c>
      <c r="Q694" t="s">
        <v>72</v>
      </c>
      <c r="R694" t="s">
        <v>2585</v>
      </c>
      <c r="S694">
        <v>191.98</v>
      </c>
      <c r="T694">
        <v>2</v>
      </c>
      <c r="U694">
        <v>0</v>
      </c>
      <c r="V694">
        <v>51.834599999999995</v>
      </c>
    </row>
    <row r="695" spans="1:22" x14ac:dyDescent="0.3">
      <c r="A695">
        <v>831</v>
      </c>
      <c r="B695" t="s">
        <v>2578</v>
      </c>
      <c r="C695">
        <v>2014</v>
      </c>
      <c r="D695" s="8">
        <v>41807</v>
      </c>
      <c r="E695" s="8">
        <v>41812</v>
      </c>
      <c r="F695" t="s">
        <v>23</v>
      </c>
      <c r="G695" t="s">
        <v>332</v>
      </c>
      <c r="H695" t="s">
        <v>333</v>
      </c>
      <c r="I695" t="s">
        <v>26</v>
      </c>
      <c r="J695" t="s">
        <v>27</v>
      </c>
      <c r="K695" t="s">
        <v>2579</v>
      </c>
      <c r="L695" t="s">
        <v>29</v>
      </c>
      <c r="M695">
        <v>41042</v>
      </c>
      <c r="N695" t="s">
        <v>30</v>
      </c>
      <c r="O695" t="s">
        <v>2582</v>
      </c>
      <c r="P695" t="s">
        <v>46</v>
      </c>
      <c r="Q695" t="s">
        <v>78</v>
      </c>
      <c r="R695" t="s">
        <v>2583</v>
      </c>
      <c r="S695">
        <v>180.66</v>
      </c>
      <c r="T695">
        <v>3</v>
      </c>
      <c r="U695">
        <v>0</v>
      </c>
      <c r="V695">
        <v>50.584800000000008</v>
      </c>
    </row>
    <row r="696" spans="1:22" x14ac:dyDescent="0.3">
      <c r="A696">
        <v>830</v>
      </c>
      <c r="B696" t="s">
        <v>2578</v>
      </c>
      <c r="C696">
        <v>2014</v>
      </c>
      <c r="D696" s="8">
        <v>41807</v>
      </c>
      <c r="E696" s="8">
        <v>41812</v>
      </c>
      <c r="F696" t="s">
        <v>23</v>
      </c>
      <c r="G696" t="s">
        <v>332</v>
      </c>
      <c r="H696" t="s">
        <v>333</v>
      </c>
      <c r="I696" t="s">
        <v>26</v>
      </c>
      <c r="J696" t="s">
        <v>27</v>
      </c>
      <c r="K696" t="s">
        <v>2579</v>
      </c>
      <c r="L696" t="s">
        <v>29</v>
      </c>
      <c r="M696">
        <v>41042</v>
      </c>
      <c r="N696" t="s">
        <v>30</v>
      </c>
      <c r="O696" t="s">
        <v>2580</v>
      </c>
      <c r="P696" t="s">
        <v>32</v>
      </c>
      <c r="Q696" t="s">
        <v>36</v>
      </c>
      <c r="R696" t="s">
        <v>2581</v>
      </c>
      <c r="S696">
        <v>301.95999999999998</v>
      </c>
      <c r="T696">
        <v>2</v>
      </c>
      <c r="U696">
        <v>0</v>
      </c>
      <c r="V696">
        <v>90.587999999999965</v>
      </c>
    </row>
    <row r="697" spans="1:22" x14ac:dyDescent="0.3">
      <c r="A697">
        <v>824</v>
      </c>
      <c r="B697" t="s">
        <v>2561</v>
      </c>
      <c r="C697">
        <v>2014</v>
      </c>
      <c r="D697" s="8">
        <v>41811</v>
      </c>
      <c r="E697" s="8">
        <v>41818</v>
      </c>
      <c r="F697" t="s">
        <v>50</v>
      </c>
      <c r="G697" t="s">
        <v>2562</v>
      </c>
      <c r="H697" t="s">
        <v>2563</v>
      </c>
      <c r="I697" t="s">
        <v>26</v>
      </c>
      <c r="J697" t="s">
        <v>27</v>
      </c>
      <c r="K697" t="s">
        <v>1093</v>
      </c>
      <c r="L697" t="s">
        <v>788</v>
      </c>
      <c r="M697">
        <v>7109</v>
      </c>
      <c r="N697" t="s">
        <v>148</v>
      </c>
      <c r="O697" t="s">
        <v>2365</v>
      </c>
      <c r="P697" t="s">
        <v>46</v>
      </c>
      <c r="Q697" t="s">
        <v>47</v>
      </c>
      <c r="R697" t="s">
        <v>2366</v>
      </c>
      <c r="S697">
        <v>9.82</v>
      </c>
      <c r="T697">
        <v>2</v>
      </c>
      <c r="U697">
        <v>0</v>
      </c>
      <c r="V697">
        <v>4.8117999999999999</v>
      </c>
    </row>
    <row r="698" spans="1:22" x14ac:dyDescent="0.3">
      <c r="A698">
        <v>823</v>
      </c>
      <c r="B698" t="s">
        <v>2561</v>
      </c>
      <c r="C698">
        <v>2014</v>
      </c>
      <c r="D698" s="8">
        <v>41811</v>
      </c>
      <c r="E698" s="8">
        <v>41818</v>
      </c>
      <c r="F698" t="s">
        <v>50</v>
      </c>
      <c r="G698" t="s">
        <v>2562</v>
      </c>
      <c r="H698" t="s">
        <v>2563</v>
      </c>
      <c r="I698" t="s">
        <v>26</v>
      </c>
      <c r="J698" t="s">
        <v>27</v>
      </c>
      <c r="K698" t="s">
        <v>1093</v>
      </c>
      <c r="L698" t="s">
        <v>788</v>
      </c>
      <c r="M698">
        <v>7109</v>
      </c>
      <c r="N698" t="s">
        <v>148</v>
      </c>
      <c r="O698" t="s">
        <v>2564</v>
      </c>
      <c r="P698" t="s">
        <v>71</v>
      </c>
      <c r="Q698" t="s">
        <v>161</v>
      </c>
      <c r="R698" t="s">
        <v>2565</v>
      </c>
      <c r="S698">
        <v>239.96999999999997</v>
      </c>
      <c r="T698">
        <v>3</v>
      </c>
      <c r="U698">
        <v>0</v>
      </c>
      <c r="V698">
        <v>71.990999999999985</v>
      </c>
    </row>
    <row r="699" spans="1:22" x14ac:dyDescent="0.3">
      <c r="A699">
        <v>822</v>
      </c>
      <c r="B699" t="s">
        <v>2552</v>
      </c>
      <c r="C699">
        <v>2011</v>
      </c>
      <c r="D699" s="8">
        <v>40722</v>
      </c>
      <c r="E699" s="8">
        <v>40726</v>
      </c>
      <c r="F699" t="s">
        <v>50</v>
      </c>
      <c r="G699" t="s">
        <v>1906</v>
      </c>
      <c r="H699" t="s">
        <v>1907</v>
      </c>
      <c r="I699" t="s">
        <v>26</v>
      </c>
      <c r="J699" t="s">
        <v>27</v>
      </c>
      <c r="K699" t="s">
        <v>146</v>
      </c>
      <c r="L699" t="s">
        <v>147</v>
      </c>
      <c r="M699">
        <v>19140</v>
      </c>
      <c r="N699" t="s">
        <v>148</v>
      </c>
      <c r="O699" t="s">
        <v>2559</v>
      </c>
      <c r="P699" t="s">
        <v>46</v>
      </c>
      <c r="Q699" t="s">
        <v>90</v>
      </c>
      <c r="R699" t="s">
        <v>2560</v>
      </c>
      <c r="S699">
        <v>335.52</v>
      </c>
      <c r="T699">
        <v>4</v>
      </c>
      <c r="U699">
        <v>0.2</v>
      </c>
      <c r="V699">
        <v>117.43199999999999</v>
      </c>
    </row>
    <row r="700" spans="1:22" x14ac:dyDescent="0.3">
      <c r="A700">
        <v>821</v>
      </c>
      <c r="B700" t="s">
        <v>2552</v>
      </c>
      <c r="C700">
        <v>2011</v>
      </c>
      <c r="D700" s="8">
        <v>40722</v>
      </c>
      <c r="E700" s="8">
        <v>40726</v>
      </c>
      <c r="F700" t="s">
        <v>50</v>
      </c>
      <c r="G700" t="s">
        <v>1906</v>
      </c>
      <c r="H700" t="s">
        <v>1907</v>
      </c>
      <c r="I700" t="s">
        <v>26</v>
      </c>
      <c r="J700" t="s">
        <v>27</v>
      </c>
      <c r="K700" t="s">
        <v>146</v>
      </c>
      <c r="L700" t="s">
        <v>147</v>
      </c>
      <c r="M700">
        <v>19140</v>
      </c>
      <c r="N700" t="s">
        <v>148</v>
      </c>
      <c r="O700" t="s">
        <v>2557</v>
      </c>
      <c r="P700" t="s">
        <v>46</v>
      </c>
      <c r="Q700" t="s">
        <v>75</v>
      </c>
      <c r="R700" t="s">
        <v>2558</v>
      </c>
      <c r="S700">
        <v>31.086000000000006</v>
      </c>
      <c r="T700">
        <v>3</v>
      </c>
      <c r="U700">
        <v>0.7</v>
      </c>
      <c r="V700">
        <v>-22.796399999999991</v>
      </c>
    </row>
    <row r="701" spans="1:22" x14ac:dyDescent="0.3">
      <c r="A701">
        <v>820</v>
      </c>
      <c r="B701" t="s">
        <v>2552</v>
      </c>
      <c r="C701">
        <v>2011</v>
      </c>
      <c r="D701" s="8">
        <v>40722</v>
      </c>
      <c r="E701" s="8">
        <v>40726</v>
      </c>
      <c r="F701" t="s">
        <v>50</v>
      </c>
      <c r="G701" t="s">
        <v>1906</v>
      </c>
      <c r="H701" t="s">
        <v>1907</v>
      </c>
      <c r="I701" t="s">
        <v>26</v>
      </c>
      <c r="J701" t="s">
        <v>27</v>
      </c>
      <c r="K701" t="s">
        <v>146</v>
      </c>
      <c r="L701" t="s">
        <v>147</v>
      </c>
      <c r="M701">
        <v>19140</v>
      </c>
      <c r="N701" t="s">
        <v>148</v>
      </c>
      <c r="O701" t="s">
        <v>2555</v>
      </c>
      <c r="P701" t="s">
        <v>32</v>
      </c>
      <c r="Q701" t="s">
        <v>36</v>
      </c>
      <c r="R701" t="s">
        <v>2556</v>
      </c>
      <c r="S701">
        <v>1228.4649999999999</v>
      </c>
      <c r="T701">
        <v>5</v>
      </c>
      <c r="U701">
        <v>0.3</v>
      </c>
      <c r="V701">
        <v>0</v>
      </c>
    </row>
    <row r="702" spans="1:22" x14ac:dyDescent="0.3">
      <c r="A702">
        <v>819</v>
      </c>
      <c r="B702" t="s">
        <v>2552</v>
      </c>
      <c r="C702">
        <v>2011</v>
      </c>
      <c r="D702" s="8">
        <v>40722</v>
      </c>
      <c r="E702" s="8">
        <v>40726</v>
      </c>
      <c r="F702" t="s">
        <v>50</v>
      </c>
      <c r="G702" t="s">
        <v>1906</v>
      </c>
      <c r="H702" t="s">
        <v>1907</v>
      </c>
      <c r="I702" t="s">
        <v>26</v>
      </c>
      <c r="J702" t="s">
        <v>27</v>
      </c>
      <c r="K702" t="s">
        <v>146</v>
      </c>
      <c r="L702" t="s">
        <v>147</v>
      </c>
      <c r="M702">
        <v>19140</v>
      </c>
      <c r="N702" t="s">
        <v>148</v>
      </c>
      <c r="O702" t="s">
        <v>2553</v>
      </c>
      <c r="P702" t="s">
        <v>46</v>
      </c>
      <c r="Q702" t="s">
        <v>75</v>
      </c>
      <c r="R702" t="s">
        <v>2554</v>
      </c>
      <c r="S702">
        <v>3.168000000000001</v>
      </c>
      <c r="T702">
        <v>3</v>
      </c>
      <c r="U702">
        <v>0.7</v>
      </c>
      <c r="V702">
        <v>-2.4287999999999998</v>
      </c>
    </row>
    <row r="703" spans="1:22" x14ac:dyDescent="0.3">
      <c r="A703">
        <v>818</v>
      </c>
      <c r="B703" t="s">
        <v>2552</v>
      </c>
      <c r="C703">
        <v>2011</v>
      </c>
      <c r="D703" s="8">
        <v>40722</v>
      </c>
      <c r="E703" s="8">
        <v>40726</v>
      </c>
      <c r="F703" t="s">
        <v>50</v>
      </c>
      <c r="G703" t="s">
        <v>1906</v>
      </c>
      <c r="H703" t="s">
        <v>1907</v>
      </c>
      <c r="I703" t="s">
        <v>26</v>
      </c>
      <c r="J703" t="s">
        <v>27</v>
      </c>
      <c r="K703" t="s">
        <v>146</v>
      </c>
      <c r="L703" t="s">
        <v>147</v>
      </c>
      <c r="M703">
        <v>19140</v>
      </c>
      <c r="N703" t="s">
        <v>148</v>
      </c>
      <c r="O703" t="s">
        <v>404</v>
      </c>
      <c r="P703" t="s">
        <v>46</v>
      </c>
      <c r="Q703" t="s">
        <v>90</v>
      </c>
      <c r="R703" t="s">
        <v>405</v>
      </c>
      <c r="S703">
        <v>41.472000000000008</v>
      </c>
      <c r="T703">
        <v>8</v>
      </c>
      <c r="U703">
        <v>0.2</v>
      </c>
      <c r="V703">
        <v>14.5152</v>
      </c>
    </row>
    <row r="704" spans="1:22" x14ac:dyDescent="0.3">
      <c r="A704">
        <v>792</v>
      </c>
      <c r="B704" t="s">
        <v>2478</v>
      </c>
      <c r="C704">
        <v>2012</v>
      </c>
      <c r="D704" s="8">
        <v>41086</v>
      </c>
      <c r="E704" s="8">
        <v>41090</v>
      </c>
      <c r="F704" t="s">
        <v>50</v>
      </c>
      <c r="G704" t="s">
        <v>1674</v>
      </c>
      <c r="H704" t="s">
        <v>1675</v>
      </c>
      <c r="I704" t="s">
        <v>26</v>
      </c>
      <c r="J704" t="s">
        <v>27</v>
      </c>
      <c r="K704" t="s">
        <v>1464</v>
      </c>
      <c r="L704" t="s">
        <v>319</v>
      </c>
      <c r="M704">
        <v>23223</v>
      </c>
      <c r="N704" t="s">
        <v>30</v>
      </c>
      <c r="O704" t="s">
        <v>2481</v>
      </c>
      <c r="P704" t="s">
        <v>32</v>
      </c>
      <c r="Q704" t="s">
        <v>36</v>
      </c>
      <c r="R704" t="s">
        <v>2482</v>
      </c>
      <c r="S704">
        <v>332.94</v>
      </c>
      <c r="T704">
        <v>3</v>
      </c>
      <c r="U704">
        <v>0</v>
      </c>
      <c r="V704">
        <v>79.905599999999993</v>
      </c>
    </row>
    <row r="705" spans="1:22" x14ac:dyDescent="0.3">
      <c r="A705">
        <v>791</v>
      </c>
      <c r="B705" t="s">
        <v>2478</v>
      </c>
      <c r="C705">
        <v>2012</v>
      </c>
      <c r="D705" s="8">
        <v>41086</v>
      </c>
      <c r="E705" s="8">
        <v>41090</v>
      </c>
      <c r="F705" t="s">
        <v>50</v>
      </c>
      <c r="G705" t="s">
        <v>1674</v>
      </c>
      <c r="H705" t="s">
        <v>1675</v>
      </c>
      <c r="I705" t="s">
        <v>26</v>
      </c>
      <c r="J705" t="s">
        <v>27</v>
      </c>
      <c r="K705" t="s">
        <v>1464</v>
      </c>
      <c r="L705" t="s">
        <v>319</v>
      </c>
      <c r="M705">
        <v>23223</v>
      </c>
      <c r="N705" t="s">
        <v>30</v>
      </c>
      <c r="O705" t="s">
        <v>2479</v>
      </c>
      <c r="P705" t="s">
        <v>46</v>
      </c>
      <c r="Q705" t="s">
        <v>75</v>
      </c>
      <c r="R705" t="s">
        <v>2480</v>
      </c>
      <c r="S705">
        <v>43.04</v>
      </c>
      <c r="T705">
        <v>8</v>
      </c>
      <c r="U705">
        <v>0</v>
      </c>
      <c r="V705">
        <v>21.089600000000001</v>
      </c>
    </row>
    <row r="706" spans="1:22" x14ac:dyDescent="0.3">
      <c r="A706">
        <v>790</v>
      </c>
      <c r="B706" t="s">
        <v>2478</v>
      </c>
      <c r="C706">
        <v>2012</v>
      </c>
      <c r="D706" s="8">
        <v>41086</v>
      </c>
      <c r="E706" s="8">
        <v>41090</v>
      </c>
      <c r="F706" t="s">
        <v>50</v>
      </c>
      <c r="G706" t="s">
        <v>1674</v>
      </c>
      <c r="H706" t="s">
        <v>1675</v>
      </c>
      <c r="I706" t="s">
        <v>26</v>
      </c>
      <c r="J706" t="s">
        <v>27</v>
      </c>
      <c r="K706" t="s">
        <v>1464</v>
      </c>
      <c r="L706" t="s">
        <v>319</v>
      </c>
      <c r="M706">
        <v>23223</v>
      </c>
      <c r="N706" t="s">
        <v>30</v>
      </c>
      <c r="O706" t="s">
        <v>1635</v>
      </c>
      <c r="P706" t="s">
        <v>46</v>
      </c>
      <c r="Q706" t="s">
        <v>59</v>
      </c>
      <c r="R706" t="s">
        <v>1636</v>
      </c>
      <c r="S706">
        <v>15.42</v>
      </c>
      <c r="T706">
        <v>1</v>
      </c>
      <c r="U706">
        <v>0</v>
      </c>
      <c r="V706">
        <v>4.1634000000000011</v>
      </c>
    </row>
    <row r="707" spans="1:22" x14ac:dyDescent="0.3">
      <c r="A707">
        <v>789</v>
      </c>
      <c r="B707" t="s">
        <v>2478</v>
      </c>
      <c r="C707">
        <v>2012</v>
      </c>
      <c r="D707" s="8">
        <v>41086</v>
      </c>
      <c r="E707" s="8">
        <v>41090</v>
      </c>
      <c r="F707" t="s">
        <v>50</v>
      </c>
      <c r="G707" t="s">
        <v>1674</v>
      </c>
      <c r="H707" t="s">
        <v>1675</v>
      </c>
      <c r="I707" t="s">
        <v>26</v>
      </c>
      <c r="J707" t="s">
        <v>27</v>
      </c>
      <c r="K707" t="s">
        <v>1464</v>
      </c>
      <c r="L707" t="s">
        <v>319</v>
      </c>
      <c r="M707">
        <v>23223</v>
      </c>
      <c r="N707" t="s">
        <v>30</v>
      </c>
      <c r="O707" t="s">
        <v>1494</v>
      </c>
      <c r="P707" t="s">
        <v>46</v>
      </c>
      <c r="Q707" t="s">
        <v>75</v>
      </c>
      <c r="R707" t="s">
        <v>1495</v>
      </c>
      <c r="S707">
        <v>143.96</v>
      </c>
      <c r="T707">
        <v>4</v>
      </c>
      <c r="U707">
        <v>0</v>
      </c>
      <c r="V707">
        <v>69.100800000000007</v>
      </c>
    </row>
    <row r="708" spans="1:22" x14ac:dyDescent="0.3">
      <c r="A708">
        <v>777</v>
      </c>
      <c r="B708" t="s">
        <v>2449</v>
      </c>
      <c r="C708">
        <v>2011</v>
      </c>
      <c r="D708" s="8">
        <v>40723</v>
      </c>
      <c r="E708" s="8">
        <v>40730</v>
      </c>
      <c r="F708" t="s">
        <v>50</v>
      </c>
      <c r="G708" t="s">
        <v>2450</v>
      </c>
      <c r="H708" t="s">
        <v>2451</v>
      </c>
      <c r="I708" t="s">
        <v>26</v>
      </c>
      <c r="J708" t="s">
        <v>27</v>
      </c>
      <c r="K708" t="s">
        <v>1007</v>
      </c>
      <c r="L708" t="s">
        <v>498</v>
      </c>
      <c r="M708">
        <v>45231</v>
      </c>
      <c r="N708" t="s">
        <v>148</v>
      </c>
      <c r="O708" t="s">
        <v>2452</v>
      </c>
      <c r="P708" t="s">
        <v>46</v>
      </c>
      <c r="Q708" t="s">
        <v>68</v>
      </c>
      <c r="R708" t="s">
        <v>2453</v>
      </c>
      <c r="S708">
        <v>32.76</v>
      </c>
      <c r="T708">
        <v>7</v>
      </c>
      <c r="U708">
        <v>0.2</v>
      </c>
      <c r="V708">
        <v>3.6854999999999958</v>
      </c>
    </row>
    <row r="709" spans="1:22" x14ac:dyDescent="0.3">
      <c r="A709">
        <v>720</v>
      </c>
      <c r="B709" t="s">
        <v>2309</v>
      </c>
      <c r="C709">
        <v>2011</v>
      </c>
      <c r="D709" s="8">
        <v>40696</v>
      </c>
      <c r="E709" s="8">
        <v>40701</v>
      </c>
      <c r="F709" t="s">
        <v>50</v>
      </c>
      <c r="G709" t="s">
        <v>2310</v>
      </c>
      <c r="H709" t="s">
        <v>2311</v>
      </c>
      <c r="I709" t="s">
        <v>102</v>
      </c>
      <c r="J709" t="s">
        <v>27</v>
      </c>
      <c r="K709" t="s">
        <v>154</v>
      </c>
      <c r="L709" t="s">
        <v>121</v>
      </c>
      <c r="M709">
        <v>84057</v>
      </c>
      <c r="N709" t="s">
        <v>44</v>
      </c>
      <c r="O709" t="s">
        <v>1540</v>
      </c>
      <c r="P709" t="s">
        <v>32</v>
      </c>
      <c r="Q709" t="s">
        <v>65</v>
      </c>
      <c r="R709" t="s">
        <v>1541</v>
      </c>
      <c r="S709">
        <v>73.320000000000007</v>
      </c>
      <c r="T709">
        <v>6</v>
      </c>
      <c r="U709">
        <v>0</v>
      </c>
      <c r="V709">
        <v>21.995999999999992</v>
      </c>
    </row>
    <row r="710" spans="1:22" x14ac:dyDescent="0.3">
      <c r="A710">
        <v>719</v>
      </c>
      <c r="B710" t="s">
        <v>2309</v>
      </c>
      <c r="C710">
        <v>2011</v>
      </c>
      <c r="D710" s="8">
        <v>40696</v>
      </c>
      <c r="E710" s="8">
        <v>40701</v>
      </c>
      <c r="F710" t="s">
        <v>50</v>
      </c>
      <c r="G710" t="s">
        <v>2310</v>
      </c>
      <c r="H710" t="s">
        <v>2311</v>
      </c>
      <c r="I710" t="s">
        <v>102</v>
      </c>
      <c r="J710" t="s">
        <v>27</v>
      </c>
      <c r="K710" t="s">
        <v>154</v>
      </c>
      <c r="L710" t="s">
        <v>121</v>
      </c>
      <c r="M710">
        <v>84057</v>
      </c>
      <c r="N710" t="s">
        <v>44</v>
      </c>
      <c r="O710" t="s">
        <v>1724</v>
      </c>
      <c r="P710" t="s">
        <v>46</v>
      </c>
      <c r="Q710" t="s">
        <v>75</v>
      </c>
      <c r="R710" t="s">
        <v>1725</v>
      </c>
      <c r="S710">
        <v>59.808000000000007</v>
      </c>
      <c r="T710">
        <v>3</v>
      </c>
      <c r="U710">
        <v>0.2</v>
      </c>
      <c r="V710">
        <v>19.4376</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3AA39A-DE43-4468-B93A-3EEFCD568CF3}">
  <dimension ref="A1:J208"/>
  <sheetViews>
    <sheetView topLeftCell="A143" zoomScale="90" zoomScaleNormal="90" workbookViewId="0">
      <selection activeCell="L41" sqref="L41"/>
    </sheetView>
  </sheetViews>
  <sheetFormatPr defaultRowHeight="14.4" x14ac:dyDescent="0.3"/>
  <cols>
    <col min="1" max="1" width="11.21875" bestFit="1" customWidth="1"/>
    <col min="2" max="2" width="13.5546875" bestFit="1" customWidth="1"/>
    <col min="3" max="3" width="19.33203125" bestFit="1" customWidth="1"/>
    <col min="4" max="4" width="16.77734375" bestFit="1" customWidth="1"/>
    <col min="5" max="5" width="13.5546875" bestFit="1" customWidth="1"/>
    <col min="6" max="6" width="13.33203125" bestFit="1" customWidth="1"/>
  </cols>
  <sheetData>
    <row r="1" spans="1:8" ht="15" thickBot="1" x14ac:dyDescent="0.35"/>
    <row r="2" spans="1:8" ht="16.2" thickBot="1" x14ac:dyDescent="0.35">
      <c r="A2" s="20"/>
      <c r="B2" s="33" t="s">
        <v>10953</v>
      </c>
      <c r="C2" s="33"/>
      <c r="D2" s="33"/>
      <c r="E2" s="33"/>
      <c r="F2" s="33"/>
      <c r="G2" s="33"/>
      <c r="H2" s="34"/>
    </row>
    <row r="3" spans="1:8" ht="15" thickBot="1" x14ac:dyDescent="0.35">
      <c r="A3" s="59" t="s">
        <v>10948</v>
      </c>
      <c r="B3" s="57" t="s">
        <v>10945</v>
      </c>
      <c r="C3" s="58" t="s">
        <v>10946</v>
      </c>
      <c r="D3" s="22"/>
      <c r="E3" s="22"/>
      <c r="F3" s="22"/>
      <c r="G3" s="22"/>
      <c r="H3" s="23"/>
    </row>
    <row r="4" spans="1:8" x14ac:dyDescent="0.3">
      <c r="A4" s="60" t="s">
        <v>10933</v>
      </c>
      <c r="B4" s="53">
        <v>95365.937600000019</v>
      </c>
      <c r="C4" s="54">
        <v>9199.2699999999986</v>
      </c>
      <c r="D4" s="22"/>
      <c r="E4" s="22"/>
      <c r="F4" s="22"/>
      <c r="G4" s="22"/>
      <c r="H4" s="23"/>
    </row>
    <row r="5" spans="1:8" x14ac:dyDescent="0.3">
      <c r="A5" s="26" t="s">
        <v>10934</v>
      </c>
      <c r="B5" s="55">
        <v>60172.649400000024</v>
      </c>
      <c r="C5" s="35">
        <v>10288.898699999991</v>
      </c>
      <c r="D5" s="22"/>
      <c r="E5" s="22"/>
      <c r="F5" s="22"/>
      <c r="G5" s="22"/>
      <c r="H5" s="23"/>
    </row>
    <row r="6" spans="1:8" x14ac:dyDescent="0.3">
      <c r="A6" s="26" t="s">
        <v>10935</v>
      </c>
      <c r="B6" s="55">
        <v>199252.98399999991</v>
      </c>
      <c r="C6" s="35">
        <v>26806.573700000015</v>
      </c>
      <c r="D6" s="22"/>
      <c r="E6" s="22"/>
      <c r="F6" s="22"/>
      <c r="G6" s="22"/>
      <c r="H6" s="23"/>
    </row>
    <row r="7" spans="1:8" x14ac:dyDescent="0.3">
      <c r="A7" s="26" t="s">
        <v>10936</v>
      </c>
      <c r="B7" s="55">
        <v>141851.5674</v>
      </c>
      <c r="C7" s="35">
        <v>13437.806799999998</v>
      </c>
      <c r="D7" s="22"/>
      <c r="E7" s="22"/>
      <c r="F7" s="22"/>
      <c r="G7" s="22"/>
      <c r="H7" s="23"/>
    </row>
    <row r="8" spans="1:8" x14ac:dyDescent="0.3">
      <c r="A8" s="26" t="s">
        <v>10937</v>
      </c>
      <c r="B8" s="55">
        <v>156122.28669999994</v>
      </c>
      <c r="C8" s="35">
        <v>22308.51279999999</v>
      </c>
      <c r="D8" s="22"/>
      <c r="E8" s="22"/>
      <c r="F8" s="22"/>
      <c r="G8" s="22"/>
      <c r="H8" s="23"/>
    </row>
    <row r="9" spans="1:8" x14ac:dyDescent="0.3">
      <c r="A9" s="26" t="s">
        <v>10938</v>
      </c>
      <c r="B9" s="55">
        <v>147082.61130000011</v>
      </c>
      <c r="C9" s="35">
        <v>20899.334500000012</v>
      </c>
      <c r="D9" s="22"/>
      <c r="E9" s="22"/>
      <c r="F9" s="22"/>
      <c r="G9" s="22"/>
      <c r="H9" s="23"/>
    </row>
    <row r="10" spans="1:8" x14ac:dyDescent="0.3">
      <c r="A10" s="26" t="s">
        <v>10939</v>
      </c>
      <c r="B10" s="55">
        <v>149580.83800000031</v>
      </c>
      <c r="C10" s="35">
        <v>13535.38299999998</v>
      </c>
      <c r="D10" s="22"/>
      <c r="E10" s="22"/>
      <c r="F10" s="22"/>
      <c r="G10" s="22"/>
      <c r="H10" s="23"/>
    </row>
    <row r="11" spans="1:8" x14ac:dyDescent="0.3">
      <c r="A11" s="26" t="s">
        <v>10940</v>
      </c>
      <c r="B11" s="55">
        <v>159589.45099999988</v>
      </c>
      <c r="C11" s="35">
        <v>21896.715399999972</v>
      </c>
      <c r="D11" s="22"/>
      <c r="E11" s="22"/>
      <c r="F11" s="22"/>
      <c r="G11" s="22"/>
      <c r="H11" s="23"/>
    </row>
    <row r="12" spans="1:8" x14ac:dyDescent="0.3">
      <c r="A12" s="26" t="s">
        <v>10941</v>
      </c>
      <c r="B12" s="55">
        <v>309770.09970000025</v>
      </c>
      <c r="C12" s="35">
        <v>37293.192500000034</v>
      </c>
      <c r="D12" s="22"/>
      <c r="E12" s="22"/>
      <c r="F12" s="22"/>
      <c r="G12" s="22"/>
      <c r="H12" s="23"/>
    </row>
    <row r="13" spans="1:8" x14ac:dyDescent="0.3">
      <c r="A13" s="26" t="s">
        <v>10942</v>
      </c>
      <c r="B13" s="55">
        <v>197115.20170000009</v>
      </c>
      <c r="C13" s="35">
        <v>31469.663800000035</v>
      </c>
      <c r="D13" s="22"/>
      <c r="E13" s="22"/>
      <c r="F13" s="22"/>
      <c r="G13" s="22"/>
      <c r="H13" s="23"/>
    </row>
    <row r="14" spans="1:8" x14ac:dyDescent="0.3">
      <c r="A14" s="26" t="s">
        <v>10943</v>
      </c>
      <c r="B14" s="55">
        <v>349120.07400000008</v>
      </c>
      <c r="C14" s="35">
        <v>35825.536599999927</v>
      </c>
      <c r="D14" s="22"/>
      <c r="E14" s="22"/>
      <c r="F14" s="22"/>
      <c r="G14" s="22"/>
      <c r="H14" s="23"/>
    </row>
    <row r="15" spans="1:8" ht="15" thickBot="1" x14ac:dyDescent="0.35">
      <c r="A15" s="27" t="s">
        <v>10944</v>
      </c>
      <c r="B15" s="55">
        <v>332177.15950000001</v>
      </c>
      <c r="C15" s="35">
        <v>43436.13390000003</v>
      </c>
      <c r="D15" s="22"/>
      <c r="E15" s="22"/>
      <c r="F15" s="22"/>
      <c r="G15" s="22"/>
      <c r="H15" s="23"/>
    </row>
    <row r="16" spans="1:8" ht="15" thickBot="1" x14ac:dyDescent="0.35">
      <c r="A16" s="61" t="s">
        <v>10932</v>
      </c>
      <c r="B16" s="56">
        <v>2297200.8603000008</v>
      </c>
      <c r="C16" s="45">
        <v>286397.02169999998</v>
      </c>
      <c r="D16" s="24"/>
      <c r="E16" s="24"/>
      <c r="F16" s="24"/>
      <c r="G16" s="24"/>
      <c r="H16" s="25"/>
    </row>
    <row r="18" spans="1:9" ht="15" thickBot="1" x14ac:dyDescent="0.35"/>
    <row r="19" spans="1:9" ht="16.2" thickBot="1" x14ac:dyDescent="0.35">
      <c r="A19" s="32" t="s">
        <v>10954</v>
      </c>
      <c r="B19" s="33"/>
      <c r="C19" s="33"/>
      <c r="D19" s="33"/>
      <c r="E19" s="33"/>
      <c r="F19" s="33"/>
      <c r="G19" s="33"/>
      <c r="H19" s="33"/>
      <c r="I19" s="34"/>
    </row>
    <row r="20" spans="1:9" ht="15" thickBot="1" x14ac:dyDescent="0.35">
      <c r="A20" s="39" t="s">
        <v>15</v>
      </c>
      <c r="B20" s="44" t="s">
        <v>10946</v>
      </c>
      <c r="C20" s="22"/>
      <c r="D20" s="22"/>
      <c r="E20" s="22"/>
      <c r="F20" s="22"/>
      <c r="G20" s="22"/>
      <c r="H20" s="22"/>
      <c r="I20" s="23"/>
    </row>
    <row r="21" spans="1:9" x14ac:dyDescent="0.3">
      <c r="A21" s="40" t="s">
        <v>71</v>
      </c>
      <c r="B21" s="36">
        <v>145454.9480999998</v>
      </c>
      <c r="C21" s="22"/>
      <c r="D21" s="22"/>
      <c r="E21" s="22"/>
      <c r="F21" s="22"/>
      <c r="G21" s="22"/>
      <c r="H21" s="22"/>
      <c r="I21" s="23"/>
    </row>
    <row r="22" spans="1:9" x14ac:dyDescent="0.3">
      <c r="A22" s="41" t="s">
        <v>46</v>
      </c>
      <c r="B22" s="37">
        <v>122490.8008000001</v>
      </c>
      <c r="C22" s="22"/>
      <c r="D22" s="22"/>
      <c r="E22" s="22"/>
      <c r="F22" s="22"/>
      <c r="G22" s="22"/>
      <c r="H22" s="22"/>
      <c r="I22" s="23"/>
    </row>
    <row r="23" spans="1:9" ht="15" thickBot="1" x14ac:dyDescent="0.35">
      <c r="A23" s="42" t="s">
        <v>32</v>
      </c>
      <c r="B23" s="37">
        <v>18451.272799999992</v>
      </c>
      <c r="C23" s="22"/>
      <c r="D23" s="22"/>
      <c r="E23" s="22"/>
      <c r="F23" s="22"/>
      <c r="G23" s="22"/>
      <c r="H23" s="22"/>
      <c r="I23" s="23"/>
    </row>
    <row r="24" spans="1:9" ht="15" thickBot="1" x14ac:dyDescent="0.35">
      <c r="A24" s="43" t="s">
        <v>10932</v>
      </c>
      <c r="B24" s="38">
        <v>286397.02169999992</v>
      </c>
      <c r="C24" s="22"/>
      <c r="D24" s="22"/>
      <c r="E24" s="22"/>
      <c r="F24" s="22"/>
      <c r="G24" s="22"/>
      <c r="H24" s="22"/>
      <c r="I24" s="23"/>
    </row>
    <row r="25" spans="1:9" x14ac:dyDescent="0.3">
      <c r="A25" s="21"/>
      <c r="B25" s="22"/>
      <c r="C25" s="22"/>
      <c r="D25" s="22"/>
      <c r="E25" s="22"/>
      <c r="F25" s="22"/>
      <c r="G25" s="22"/>
      <c r="H25" s="22"/>
      <c r="I25" s="23"/>
    </row>
    <row r="26" spans="1:9" x14ac:dyDescent="0.3">
      <c r="A26" s="28" t="s">
        <v>15</v>
      </c>
      <c r="B26" s="10" t="s">
        <v>21</v>
      </c>
      <c r="C26" s="22"/>
      <c r="D26" s="22"/>
      <c r="E26" s="22"/>
      <c r="F26" s="22"/>
      <c r="G26" s="22"/>
      <c r="H26" s="22"/>
      <c r="I26" s="23"/>
    </row>
    <row r="27" spans="1:9" x14ac:dyDescent="0.3">
      <c r="A27" s="29" t="str">
        <f>A21</f>
        <v>Technology</v>
      </c>
      <c r="B27" s="12">
        <f>GETPIVOTDATA("Profit",$A$20,"Category",A27)</f>
        <v>145454.9480999998</v>
      </c>
      <c r="C27" s="22"/>
      <c r="D27" s="22"/>
      <c r="E27" s="22"/>
      <c r="F27" s="22"/>
      <c r="G27" s="22"/>
      <c r="H27" s="22"/>
      <c r="I27" s="23"/>
    </row>
    <row r="28" spans="1:9" x14ac:dyDescent="0.3">
      <c r="A28" s="29" t="str">
        <f t="shared" ref="A28:A30" si="0">A22</f>
        <v>Office Supplies</v>
      </c>
      <c r="B28" s="12">
        <f t="shared" ref="B28:B29" si="1">GETPIVOTDATA("Profit",$A$20,"Category",A28)</f>
        <v>122490.8008000001</v>
      </c>
      <c r="C28" s="22"/>
      <c r="D28" s="22"/>
      <c r="E28" s="22"/>
      <c r="F28" s="22"/>
      <c r="G28" s="22"/>
      <c r="H28" s="22"/>
      <c r="I28" s="23"/>
    </row>
    <row r="29" spans="1:9" x14ac:dyDescent="0.3">
      <c r="A29" s="29" t="str">
        <f t="shared" si="0"/>
        <v>Furniture</v>
      </c>
      <c r="B29" s="12">
        <f t="shared" si="1"/>
        <v>18451.272799999992</v>
      </c>
      <c r="C29" s="22"/>
      <c r="D29" s="22"/>
      <c r="E29" s="22"/>
      <c r="F29" s="22"/>
      <c r="G29" s="22"/>
      <c r="H29" s="22"/>
      <c r="I29" s="23"/>
    </row>
    <row r="30" spans="1:9" x14ac:dyDescent="0.3">
      <c r="A30" s="29" t="str">
        <f t="shared" si="0"/>
        <v>Grand Total</v>
      </c>
      <c r="B30" s="12">
        <f>GETPIVOTDATA("Profit",$A$20)</f>
        <v>286397.02169999992</v>
      </c>
      <c r="C30" s="22"/>
      <c r="D30" s="22"/>
      <c r="E30" s="22"/>
      <c r="F30" s="22"/>
      <c r="G30" s="22"/>
      <c r="H30" s="22"/>
      <c r="I30" s="23"/>
    </row>
    <row r="31" spans="1:9" ht="15" thickBot="1" x14ac:dyDescent="0.35">
      <c r="A31" s="30"/>
      <c r="B31" s="24"/>
      <c r="C31" s="24"/>
      <c r="D31" s="24"/>
      <c r="E31" s="24"/>
      <c r="F31" s="24"/>
      <c r="G31" s="24"/>
      <c r="H31" s="24"/>
      <c r="I31" s="25"/>
    </row>
    <row r="32" spans="1:9" ht="15" thickBot="1" x14ac:dyDescent="0.35"/>
    <row r="33" spans="1:10" ht="16.2" thickBot="1" x14ac:dyDescent="0.35">
      <c r="A33" s="32" t="s">
        <v>10955</v>
      </c>
      <c r="B33" s="33"/>
      <c r="C33" s="33"/>
      <c r="D33" s="33"/>
      <c r="E33" s="34"/>
    </row>
    <row r="34" spans="1:10" ht="15" thickBot="1" x14ac:dyDescent="0.35">
      <c r="A34" s="39" t="s">
        <v>15</v>
      </c>
      <c r="B34" s="44" t="s">
        <v>10945</v>
      </c>
      <c r="C34" s="22"/>
      <c r="D34" s="22"/>
      <c r="E34" s="23"/>
    </row>
    <row r="35" spans="1:10" x14ac:dyDescent="0.3">
      <c r="A35" s="40" t="s">
        <v>32</v>
      </c>
      <c r="B35" s="62">
        <v>0.32300170530281774</v>
      </c>
      <c r="C35" s="22"/>
      <c r="D35" s="22"/>
      <c r="E35" s="23"/>
    </row>
    <row r="36" spans="1:10" x14ac:dyDescent="0.3">
      <c r="A36" s="41" t="s">
        <v>46</v>
      </c>
      <c r="B36" s="63">
        <v>0.31301008302169103</v>
      </c>
      <c r="C36" s="22"/>
      <c r="D36" s="22"/>
      <c r="E36" s="23"/>
    </row>
    <row r="37" spans="1:10" ht="15" thickBot="1" x14ac:dyDescent="0.35">
      <c r="A37" s="42" t="s">
        <v>71</v>
      </c>
      <c r="B37" s="63">
        <v>0.36398821167549117</v>
      </c>
      <c r="C37" s="22"/>
      <c r="D37" s="22"/>
      <c r="E37" s="23"/>
    </row>
    <row r="38" spans="1:10" ht="15" thickBot="1" x14ac:dyDescent="0.35">
      <c r="A38" s="43" t="s">
        <v>10932</v>
      </c>
      <c r="B38" s="64">
        <v>1</v>
      </c>
      <c r="C38" s="22"/>
      <c r="D38" s="22"/>
      <c r="E38" s="23"/>
    </row>
    <row r="39" spans="1:10" x14ac:dyDescent="0.3">
      <c r="A39" s="21"/>
      <c r="B39" s="22"/>
      <c r="C39" s="22"/>
      <c r="D39" s="22"/>
      <c r="E39" s="23"/>
    </row>
    <row r="40" spans="1:10" x14ac:dyDescent="0.3">
      <c r="A40" s="21"/>
      <c r="B40" s="22"/>
      <c r="C40" s="22"/>
      <c r="D40" s="22"/>
      <c r="E40" s="23"/>
    </row>
    <row r="41" spans="1:10" x14ac:dyDescent="0.3">
      <c r="A41" s="21"/>
      <c r="B41" s="22"/>
      <c r="C41" s="22"/>
      <c r="D41" s="22"/>
      <c r="E41" s="23"/>
    </row>
    <row r="42" spans="1:10" x14ac:dyDescent="0.3">
      <c r="A42" s="21"/>
      <c r="B42" s="22"/>
      <c r="C42" s="22"/>
      <c r="D42" s="22"/>
      <c r="E42" s="23"/>
    </row>
    <row r="43" spans="1:10" x14ac:dyDescent="0.3">
      <c r="A43" s="21"/>
      <c r="B43" s="22"/>
      <c r="C43" s="22"/>
      <c r="D43" s="22"/>
      <c r="E43" s="23"/>
    </row>
    <row r="44" spans="1:10" ht="15" thickBot="1" x14ac:dyDescent="0.35">
      <c r="A44" s="30"/>
      <c r="B44" s="24"/>
      <c r="C44" s="24"/>
      <c r="D44" s="24"/>
      <c r="E44" s="25"/>
    </row>
    <row r="46" spans="1:10" ht="15" thickBot="1" x14ac:dyDescent="0.35"/>
    <row r="47" spans="1:10" ht="16.2" thickBot="1" x14ac:dyDescent="0.35">
      <c r="A47" s="32" t="s">
        <v>10956</v>
      </c>
      <c r="B47" s="33"/>
      <c r="C47" s="33"/>
      <c r="D47" s="33"/>
      <c r="E47" s="33"/>
      <c r="F47" s="33"/>
      <c r="G47" s="33"/>
      <c r="H47" s="33"/>
      <c r="I47" s="33"/>
      <c r="J47" s="34"/>
    </row>
    <row r="48" spans="1:10" ht="15" thickBot="1" x14ac:dyDescent="0.35">
      <c r="A48" s="39" t="s">
        <v>11</v>
      </c>
      <c r="B48" s="44" t="s">
        <v>10945</v>
      </c>
      <c r="C48" s="22"/>
      <c r="D48" s="13" t="s">
        <v>11</v>
      </c>
      <c r="E48" s="13" t="s">
        <v>18</v>
      </c>
      <c r="F48" s="22"/>
      <c r="G48" s="22"/>
      <c r="H48" s="22"/>
      <c r="I48" s="22"/>
      <c r="J48" s="23"/>
    </row>
    <row r="49" spans="1:10" x14ac:dyDescent="0.3">
      <c r="A49" s="40" t="s">
        <v>358</v>
      </c>
      <c r="B49" s="46">
        <v>19510.639999999992</v>
      </c>
      <c r="C49" s="22"/>
      <c r="D49" s="11" t="str">
        <f>A49</f>
        <v>Alabama</v>
      </c>
      <c r="E49" s="12">
        <f>GETPIVOTDATA("Sales",$A$48,"State",A49)</f>
        <v>19510.639999999992</v>
      </c>
      <c r="F49" s="22"/>
      <c r="G49" s="22"/>
      <c r="H49" s="22"/>
      <c r="I49" s="22"/>
      <c r="J49" s="23"/>
    </row>
    <row r="50" spans="1:10" x14ac:dyDescent="0.3">
      <c r="A50" s="41" t="s">
        <v>310</v>
      </c>
      <c r="B50" s="47">
        <v>35282.000999999997</v>
      </c>
      <c r="C50" s="22"/>
      <c r="D50" s="11" t="str">
        <f t="shared" ref="D50:D97" si="2">A50</f>
        <v>Arizona</v>
      </c>
      <c r="E50" s="12">
        <f t="shared" ref="E50:E97" si="3">GETPIVOTDATA("Sales",$A$48,"State",A50)</f>
        <v>35282.000999999997</v>
      </c>
      <c r="F50" s="22"/>
      <c r="G50" s="22"/>
      <c r="H50" s="22"/>
      <c r="I50" s="22"/>
      <c r="J50" s="23"/>
    </row>
    <row r="51" spans="1:10" x14ac:dyDescent="0.3">
      <c r="A51" s="41" t="s">
        <v>1707</v>
      </c>
      <c r="B51" s="47">
        <v>11678.129999999997</v>
      </c>
      <c r="C51" s="22"/>
      <c r="D51" s="11" t="str">
        <f t="shared" si="2"/>
        <v>Arkansas</v>
      </c>
      <c r="E51" s="12">
        <f t="shared" si="3"/>
        <v>11678.129999999997</v>
      </c>
      <c r="F51" s="22"/>
      <c r="G51" s="22"/>
      <c r="H51" s="22"/>
      <c r="I51" s="22"/>
      <c r="J51" s="23"/>
    </row>
    <row r="52" spans="1:10" x14ac:dyDescent="0.3">
      <c r="A52" s="41" t="s">
        <v>43</v>
      </c>
      <c r="B52" s="47">
        <v>457687.63150000101</v>
      </c>
      <c r="C52" s="22"/>
      <c r="D52" s="11" t="str">
        <f t="shared" si="2"/>
        <v>California</v>
      </c>
      <c r="E52" s="12">
        <f t="shared" si="3"/>
        <v>457687.63150000101</v>
      </c>
      <c r="F52" s="22"/>
      <c r="G52" s="22"/>
      <c r="H52" s="22"/>
      <c r="I52" s="22"/>
      <c r="J52" s="23"/>
    </row>
    <row r="53" spans="1:10" x14ac:dyDescent="0.3">
      <c r="A53" s="41" t="s">
        <v>457</v>
      </c>
      <c r="B53" s="47">
        <v>32108.117999999995</v>
      </c>
      <c r="C53" s="22"/>
      <c r="D53" s="11" t="str">
        <f t="shared" si="2"/>
        <v>Colorado</v>
      </c>
      <c r="E53" s="12">
        <f t="shared" si="3"/>
        <v>32108.117999999995</v>
      </c>
      <c r="F53" s="22"/>
      <c r="G53" s="22"/>
      <c r="H53" s="22"/>
      <c r="I53" s="22"/>
      <c r="J53" s="23"/>
    </row>
    <row r="54" spans="1:10" x14ac:dyDescent="0.3">
      <c r="A54" s="41" t="s">
        <v>747</v>
      </c>
      <c r="B54" s="47">
        <v>13384.356999999996</v>
      </c>
      <c r="C54" s="22"/>
      <c r="D54" s="11" t="str">
        <f t="shared" si="2"/>
        <v>Connecticut</v>
      </c>
      <c r="E54" s="12">
        <f t="shared" si="3"/>
        <v>13384.356999999996</v>
      </c>
      <c r="F54" s="22"/>
      <c r="G54" s="22"/>
      <c r="H54" s="22"/>
      <c r="I54" s="22"/>
      <c r="J54" s="23"/>
    </row>
    <row r="55" spans="1:10" x14ac:dyDescent="0.3">
      <c r="A55" s="41" t="s">
        <v>245</v>
      </c>
      <c r="B55" s="47">
        <v>27451.068999999992</v>
      </c>
      <c r="C55" s="22"/>
      <c r="D55" s="11" t="str">
        <f t="shared" si="2"/>
        <v>Delaware</v>
      </c>
      <c r="E55" s="12">
        <f t="shared" si="3"/>
        <v>27451.068999999992</v>
      </c>
      <c r="F55" s="22"/>
      <c r="G55" s="22"/>
      <c r="H55" s="22"/>
      <c r="I55" s="22"/>
      <c r="J55" s="23"/>
    </row>
    <row r="56" spans="1:10" x14ac:dyDescent="0.3">
      <c r="A56" s="41" t="s">
        <v>3034</v>
      </c>
      <c r="B56" s="47">
        <v>2865.0199999999995</v>
      </c>
      <c r="C56" s="22"/>
      <c r="D56" s="11" t="str">
        <f t="shared" si="2"/>
        <v>District of Columbia</v>
      </c>
      <c r="E56" s="12">
        <f t="shared" si="3"/>
        <v>2865.0199999999995</v>
      </c>
      <c r="F56" s="22"/>
      <c r="G56" s="22"/>
      <c r="H56" s="22"/>
      <c r="I56" s="22"/>
      <c r="J56" s="23"/>
    </row>
    <row r="57" spans="1:10" x14ac:dyDescent="0.3">
      <c r="A57" s="41" t="s">
        <v>54</v>
      </c>
      <c r="B57" s="47">
        <v>89473.707999999999</v>
      </c>
      <c r="C57" s="22"/>
      <c r="D57" s="11" t="str">
        <f t="shared" si="2"/>
        <v>Florida</v>
      </c>
      <c r="E57" s="12">
        <f t="shared" si="3"/>
        <v>89473.707999999999</v>
      </c>
      <c r="F57" s="22"/>
      <c r="G57" s="22"/>
      <c r="H57" s="22"/>
      <c r="I57" s="22"/>
      <c r="J57" s="23"/>
    </row>
    <row r="58" spans="1:10" x14ac:dyDescent="0.3">
      <c r="A58" s="41" t="s">
        <v>1272</v>
      </c>
      <c r="B58" s="47">
        <v>49095.840000000004</v>
      </c>
      <c r="C58" s="22"/>
      <c r="D58" s="11" t="str">
        <f t="shared" si="2"/>
        <v>Georgia</v>
      </c>
      <c r="E58" s="12">
        <f t="shared" si="3"/>
        <v>49095.840000000004</v>
      </c>
      <c r="F58" s="22"/>
      <c r="G58" s="22"/>
      <c r="H58" s="22"/>
      <c r="I58" s="22"/>
      <c r="J58" s="23"/>
    </row>
    <row r="59" spans="1:10" x14ac:dyDescent="0.3">
      <c r="A59" s="41" t="s">
        <v>6260</v>
      </c>
      <c r="B59" s="47">
        <v>4382.4860000000017</v>
      </c>
      <c r="C59" s="22"/>
      <c r="D59" s="11" t="str">
        <f t="shared" si="2"/>
        <v>Idaho</v>
      </c>
      <c r="E59" s="12">
        <f t="shared" si="3"/>
        <v>4382.4860000000017</v>
      </c>
      <c r="F59" s="22"/>
      <c r="G59" s="22"/>
      <c r="H59" s="22"/>
      <c r="I59" s="22"/>
      <c r="J59" s="23"/>
    </row>
    <row r="60" spans="1:10" x14ac:dyDescent="0.3">
      <c r="A60" s="41" t="s">
        <v>211</v>
      </c>
      <c r="B60" s="47">
        <v>80166.10099999985</v>
      </c>
      <c r="C60" s="22"/>
      <c r="D60" s="11" t="str">
        <f t="shared" si="2"/>
        <v>Illinois</v>
      </c>
      <c r="E60" s="12">
        <f t="shared" si="3"/>
        <v>80166.10099999985</v>
      </c>
      <c r="F60" s="22"/>
      <c r="G60" s="22"/>
      <c r="H60" s="22"/>
      <c r="I60" s="22"/>
      <c r="J60" s="23"/>
    </row>
    <row r="61" spans="1:10" x14ac:dyDescent="0.3">
      <c r="A61" s="41" t="s">
        <v>254</v>
      </c>
      <c r="B61" s="47">
        <v>53555.360000000001</v>
      </c>
      <c r="C61" s="22"/>
      <c r="D61" s="11" t="str">
        <f t="shared" si="2"/>
        <v>Indiana</v>
      </c>
      <c r="E61" s="12">
        <f t="shared" si="3"/>
        <v>53555.360000000001</v>
      </c>
      <c r="F61" s="22"/>
      <c r="G61" s="22"/>
      <c r="H61" s="22"/>
      <c r="I61" s="22"/>
      <c r="J61" s="23"/>
    </row>
    <row r="62" spans="1:10" x14ac:dyDescent="0.3">
      <c r="A62" s="41" t="s">
        <v>489</v>
      </c>
      <c r="B62" s="47">
        <v>4579.7599999999993</v>
      </c>
      <c r="C62" s="22"/>
      <c r="D62" s="11" t="str">
        <f t="shared" si="2"/>
        <v>Iowa</v>
      </c>
      <c r="E62" s="12">
        <f t="shared" si="3"/>
        <v>4579.7599999999993</v>
      </c>
      <c r="F62" s="22"/>
      <c r="G62" s="22"/>
      <c r="H62" s="22"/>
      <c r="I62" s="22"/>
      <c r="J62" s="23"/>
    </row>
    <row r="63" spans="1:10" x14ac:dyDescent="0.3">
      <c r="A63" s="41" t="s">
        <v>4530</v>
      </c>
      <c r="B63" s="47">
        <v>2914.31</v>
      </c>
      <c r="C63" s="22"/>
      <c r="D63" s="11" t="str">
        <f t="shared" si="2"/>
        <v>Kansas</v>
      </c>
      <c r="E63" s="12">
        <f t="shared" si="3"/>
        <v>2914.31</v>
      </c>
      <c r="F63" s="22"/>
      <c r="G63" s="22"/>
      <c r="H63" s="22"/>
      <c r="I63" s="22"/>
      <c r="J63" s="23"/>
    </row>
    <row r="64" spans="1:10" x14ac:dyDescent="0.3">
      <c r="A64" s="41" t="s">
        <v>29</v>
      </c>
      <c r="B64" s="47">
        <v>36591.749999999971</v>
      </c>
      <c r="C64" s="22"/>
      <c r="D64" s="11" t="str">
        <f t="shared" si="2"/>
        <v>Kentucky</v>
      </c>
      <c r="E64" s="12">
        <f t="shared" si="3"/>
        <v>36591.749999999971</v>
      </c>
      <c r="F64" s="22"/>
      <c r="G64" s="22"/>
      <c r="H64" s="22"/>
      <c r="I64" s="22"/>
      <c r="J64" s="23"/>
    </row>
    <row r="65" spans="1:10" x14ac:dyDescent="0.3">
      <c r="A65" s="41" t="s">
        <v>736</v>
      </c>
      <c r="B65" s="47">
        <v>9217.0299999999988</v>
      </c>
      <c r="C65" s="22"/>
      <c r="D65" s="11" t="str">
        <f t="shared" si="2"/>
        <v>Louisiana</v>
      </c>
      <c r="E65" s="12">
        <f t="shared" si="3"/>
        <v>9217.0299999999988</v>
      </c>
      <c r="F65" s="22"/>
      <c r="G65" s="22"/>
      <c r="H65" s="22"/>
      <c r="I65" s="22"/>
      <c r="J65" s="23"/>
    </row>
    <row r="66" spans="1:10" x14ac:dyDescent="0.3">
      <c r="A66" s="41" t="s">
        <v>5235</v>
      </c>
      <c r="B66" s="47">
        <v>1270.53</v>
      </c>
      <c r="C66" s="22"/>
      <c r="D66" s="11" t="str">
        <f t="shared" si="2"/>
        <v>Maine</v>
      </c>
      <c r="E66" s="12">
        <f t="shared" si="3"/>
        <v>1270.53</v>
      </c>
      <c r="F66" s="22"/>
      <c r="G66" s="22"/>
      <c r="H66" s="22"/>
      <c r="I66" s="22"/>
      <c r="J66" s="23"/>
    </row>
    <row r="67" spans="1:10" x14ac:dyDescent="0.3">
      <c r="A67" s="41" t="s">
        <v>2735</v>
      </c>
      <c r="B67" s="47">
        <v>23705.523000000005</v>
      </c>
      <c r="C67" s="22"/>
      <c r="D67" s="11" t="str">
        <f t="shared" si="2"/>
        <v>Maryland</v>
      </c>
      <c r="E67" s="12">
        <f t="shared" si="3"/>
        <v>23705.523000000005</v>
      </c>
      <c r="F67" s="22"/>
      <c r="G67" s="22"/>
      <c r="H67" s="22"/>
      <c r="I67" s="22"/>
      <c r="J67" s="23"/>
    </row>
    <row r="68" spans="1:10" x14ac:dyDescent="0.3">
      <c r="A68" s="41" t="s">
        <v>1245</v>
      </c>
      <c r="B68" s="47">
        <v>28634.43399999999</v>
      </c>
      <c r="C68" s="22"/>
      <c r="D68" s="11" t="str">
        <f t="shared" si="2"/>
        <v>Massachusetts</v>
      </c>
      <c r="E68" s="12">
        <f t="shared" si="3"/>
        <v>28634.43399999999</v>
      </c>
      <c r="F68" s="22"/>
      <c r="G68" s="22"/>
      <c r="H68" s="22"/>
      <c r="I68" s="22"/>
      <c r="J68" s="23"/>
    </row>
    <row r="69" spans="1:10" x14ac:dyDescent="0.3">
      <c r="A69" s="41" t="s">
        <v>238</v>
      </c>
      <c r="B69" s="47">
        <v>76269.614000000016</v>
      </c>
      <c r="C69" s="22"/>
      <c r="D69" s="11" t="str">
        <f t="shared" si="2"/>
        <v>Michigan</v>
      </c>
      <c r="E69" s="12">
        <f t="shared" si="3"/>
        <v>76269.614000000016</v>
      </c>
      <c r="F69" s="22"/>
      <c r="G69" s="22"/>
      <c r="H69" s="22"/>
      <c r="I69" s="22"/>
      <c r="J69" s="23"/>
    </row>
    <row r="70" spans="1:10" x14ac:dyDescent="0.3">
      <c r="A70" s="41" t="s">
        <v>229</v>
      </c>
      <c r="B70" s="47">
        <v>29863.149999999994</v>
      </c>
      <c r="C70" s="22"/>
      <c r="D70" s="11" t="str">
        <f t="shared" si="2"/>
        <v>Minnesota</v>
      </c>
      <c r="E70" s="12">
        <f t="shared" si="3"/>
        <v>29863.149999999994</v>
      </c>
      <c r="F70" s="22"/>
      <c r="G70" s="22"/>
      <c r="H70" s="22"/>
      <c r="I70" s="22"/>
      <c r="J70" s="23"/>
    </row>
    <row r="71" spans="1:10" x14ac:dyDescent="0.3">
      <c r="A71" s="41" t="s">
        <v>1487</v>
      </c>
      <c r="B71" s="47">
        <v>10771.34</v>
      </c>
      <c r="C71" s="22"/>
      <c r="D71" s="11" t="str">
        <f t="shared" si="2"/>
        <v>Mississippi</v>
      </c>
      <c r="E71" s="12">
        <f t="shared" si="3"/>
        <v>10771.34</v>
      </c>
      <c r="F71" s="22"/>
      <c r="G71" s="22"/>
      <c r="H71" s="22"/>
      <c r="I71" s="22"/>
      <c r="J71" s="23"/>
    </row>
    <row r="72" spans="1:10" x14ac:dyDescent="0.3">
      <c r="A72" s="41" t="s">
        <v>596</v>
      </c>
      <c r="B72" s="47">
        <v>22205.149999999998</v>
      </c>
      <c r="C72" s="22"/>
      <c r="D72" s="11" t="str">
        <f t="shared" si="2"/>
        <v>Missouri</v>
      </c>
      <c r="E72" s="12">
        <f t="shared" si="3"/>
        <v>22205.149999999998</v>
      </c>
      <c r="F72" s="22"/>
      <c r="G72" s="22"/>
      <c r="H72" s="22"/>
      <c r="I72" s="22"/>
      <c r="J72" s="23"/>
    </row>
    <row r="73" spans="1:10" x14ac:dyDescent="0.3">
      <c r="A73" s="41" t="s">
        <v>1762</v>
      </c>
      <c r="B73" s="47">
        <v>5589.3519999999971</v>
      </c>
      <c r="C73" s="22"/>
      <c r="D73" s="11" t="str">
        <f t="shared" si="2"/>
        <v>Montana</v>
      </c>
      <c r="E73" s="12">
        <f t="shared" si="3"/>
        <v>5589.3519999999971</v>
      </c>
      <c r="F73" s="22"/>
      <c r="G73" s="22"/>
      <c r="H73" s="22"/>
      <c r="I73" s="22"/>
      <c r="J73" s="23"/>
    </row>
    <row r="74" spans="1:10" x14ac:dyDescent="0.3">
      <c r="A74" s="41" t="s">
        <v>138</v>
      </c>
      <c r="B74" s="47">
        <v>7464.9299999999985</v>
      </c>
      <c r="C74" s="22"/>
      <c r="D74" s="11" t="str">
        <f t="shared" si="2"/>
        <v>Nebraska</v>
      </c>
      <c r="E74" s="12">
        <f t="shared" si="3"/>
        <v>7464.9299999999985</v>
      </c>
      <c r="F74" s="22"/>
      <c r="G74" s="22"/>
      <c r="H74" s="22"/>
      <c r="I74" s="22"/>
      <c r="J74" s="23"/>
    </row>
    <row r="75" spans="1:10" x14ac:dyDescent="0.3">
      <c r="A75" s="41" t="s">
        <v>1392</v>
      </c>
      <c r="B75" s="47">
        <v>16729.101999999999</v>
      </c>
      <c r="C75" s="22"/>
      <c r="D75" s="11" t="str">
        <f t="shared" si="2"/>
        <v>Nevada</v>
      </c>
      <c r="E75" s="12">
        <f t="shared" si="3"/>
        <v>16729.101999999999</v>
      </c>
      <c r="F75" s="22"/>
      <c r="G75" s="22"/>
      <c r="H75" s="22"/>
      <c r="I75" s="22"/>
      <c r="J75" s="23"/>
    </row>
    <row r="76" spans="1:10" x14ac:dyDescent="0.3">
      <c r="A76" s="41" t="s">
        <v>2694</v>
      </c>
      <c r="B76" s="47">
        <v>7292.5239999999994</v>
      </c>
      <c r="C76" s="22"/>
      <c r="D76" s="11" t="str">
        <f t="shared" si="2"/>
        <v>New Hampshire</v>
      </c>
      <c r="E76" s="12">
        <f t="shared" si="3"/>
        <v>7292.5239999999994</v>
      </c>
      <c r="F76" s="22"/>
      <c r="G76" s="22"/>
      <c r="H76" s="22"/>
      <c r="I76" s="22"/>
      <c r="J76" s="23"/>
    </row>
    <row r="77" spans="1:10" x14ac:dyDescent="0.3">
      <c r="A77" s="41" t="s">
        <v>788</v>
      </c>
      <c r="B77" s="47">
        <v>35764.312000000013</v>
      </c>
      <c r="C77" s="22"/>
      <c r="D77" s="11" t="str">
        <f t="shared" si="2"/>
        <v>New Jersey</v>
      </c>
      <c r="E77" s="12">
        <f t="shared" si="3"/>
        <v>35764.312000000013</v>
      </c>
      <c r="F77" s="22"/>
      <c r="G77" s="22"/>
      <c r="H77" s="22"/>
      <c r="I77" s="22"/>
      <c r="J77" s="23"/>
    </row>
    <row r="78" spans="1:10" x14ac:dyDescent="0.3">
      <c r="A78" s="41" t="s">
        <v>668</v>
      </c>
      <c r="B78" s="47">
        <v>4783.5220000000008</v>
      </c>
      <c r="C78" s="22"/>
      <c r="D78" s="11" t="str">
        <f t="shared" si="2"/>
        <v>New Mexico</v>
      </c>
      <c r="E78" s="12">
        <f t="shared" si="3"/>
        <v>4783.5220000000008</v>
      </c>
      <c r="F78" s="22"/>
      <c r="G78" s="22"/>
      <c r="H78" s="22"/>
      <c r="I78" s="22"/>
      <c r="J78" s="23"/>
    </row>
    <row r="79" spans="1:10" x14ac:dyDescent="0.3">
      <c r="A79" s="41" t="s">
        <v>267</v>
      </c>
      <c r="B79" s="47">
        <v>310876.27099999978</v>
      </c>
      <c r="C79" s="22"/>
      <c r="D79" s="11" t="str">
        <f t="shared" si="2"/>
        <v>New York</v>
      </c>
      <c r="E79" s="12">
        <f t="shared" si="3"/>
        <v>310876.27099999978</v>
      </c>
      <c r="F79" s="22"/>
      <c r="G79" s="22"/>
      <c r="H79" s="22"/>
      <c r="I79" s="22"/>
      <c r="J79" s="23"/>
    </row>
    <row r="80" spans="1:10" x14ac:dyDescent="0.3">
      <c r="A80" s="41" t="s">
        <v>88</v>
      </c>
      <c r="B80" s="47">
        <v>55603.163999999968</v>
      </c>
      <c r="C80" s="22"/>
      <c r="D80" s="11" t="str">
        <f t="shared" si="2"/>
        <v>North Carolina</v>
      </c>
      <c r="E80" s="12">
        <f t="shared" si="3"/>
        <v>55603.163999999968</v>
      </c>
      <c r="F80" s="22"/>
      <c r="G80" s="22"/>
      <c r="H80" s="22"/>
      <c r="I80" s="22"/>
      <c r="J80" s="23"/>
    </row>
    <row r="81" spans="1:10" x14ac:dyDescent="0.3">
      <c r="A81" s="41" t="s">
        <v>7449</v>
      </c>
      <c r="B81" s="47">
        <v>919.91</v>
      </c>
      <c r="C81" s="22"/>
      <c r="D81" s="11" t="str">
        <f t="shared" si="2"/>
        <v>North Dakota</v>
      </c>
      <c r="E81" s="12">
        <f t="shared" si="3"/>
        <v>919.91</v>
      </c>
      <c r="F81" s="22"/>
      <c r="G81" s="22"/>
      <c r="H81" s="22"/>
      <c r="I81" s="22"/>
      <c r="J81" s="23"/>
    </row>
    <row r="82" spans="1:10" x14ac:dyDescent="0.3">
      <c r="A82" s="41" t="s">
        <v>498</v>
      </c>
      <c r="B82" s="47">
        <v>78258.135999999926</v>
      </c>
      <c r="C82" s="22"/>
      <c r="D82" s="11" t="str">
        <f t="shared" si="2"/>
        <v>Ohio</v>
      </c>
      <c r="E82" s="12">
        <f t="shared" si="3"/>
        <v>78258.135999999926</v>
      </c>
      <c r="F82" s="22"/>
      <c r="G82" s="22"/>
      <c r="H82" s="22"/>
      <c r="I82" s="22"/>
      <c r="J82" s="23"/>
    </row>
    <row r="83" spans="1:10" x14ac:dyDescent="0.3">
      <c r="A83" s="41" t="s">
        <v>649</v>
      </c>
      <c r="B83" s="47">
        <v>19683.390000000003</v>
      </c>
      <c r="C83" s="22"/>
      <c r="D83" s="11" t="str">
        <f t="shared" si="2"/>
        <v>Oklahoma</v>
      </c>
      <c r="E83" s="12">
        <f t="shared" si="3"/>
        <v>19683.390000000003</v>
      </c>
      <c r="F83" s="22"/>
      <c r="G83" s="22"/>
      <c r="H83" s="22"/>
      <c r="I83" s="22"/>
      <c r="J83" s="23"/>
    </row>
    <row r="84" spans="1:10" x14ac:dyDescent="0.3">
      <c r="A84" s="41" t="s">
        <v>420</v>
      </c>
      <c r="B84" s="47">
        <v>17431.149999999991</v>
      </c>
      <c r="C84" s="22"/>
      <c r="D84" s="11" t="str">
        <f t="shared" si="2"/>
        <v>Oregon</v>
      </c>
      <c r="E84" s="12">
        <f t="shared" si="3"/>
        <v>17431.149999999991</v>
      </c>
      <c r="F84" s="22"/>
      <c r="G84" s="22"/>
      <c r="H84" s="22"/>
      <c r="I84" s="22"/>
      <c r="J84" s="23"/>
    </row>
    <row r="85" spans="1:10" x14ac:dyDescent="0.3">
      <c r="A85" s="41" t="s">
        <v>147</v>
      </c>
      <c r="B85" s="47">
        <v>116511.91400000003</v>
      </c>
      <c r="C85" s="22"/>
      <c r="D85" s="11" t="str">
        <f t="shared" si="2"/>
        <v>Pennsylvania</v>
      </c>
      <c r="E85" s="12">
        <f t="shared" si="3"/>
        <v>116511.91400000003</v>
      </c>
      <c r="F85" s="22"/>
      <c r="G85" s="22"/>
      <c r="H85" s="22"/>
      <c r="I85" s="22"/>
      <c r="J85" s="23"/>
    </row>
    <row r="86" spans="1:10" x14ac:dyDescent="0.3">
      <c r="A86" s="41" t="s">
        <v>1399</v>
      </c>
      <c r="B86" s="47">
        <v>22627.955999999995</v>
      </c>
      <c r="C86" s="22"/>
      <c r="D86" s="11" t="str">
        <f>A86</f>
        <v>Rhode Island</v>
      </c>
      <c r="E86" s="12">
        <f t="shared" si="3"/>
        <v>22627.955999999995</v>
      </c>
      <c r="F86" s="22"/>
      <c r="G86" s="22"/>
      <c r="H86" s="22"/>
      <c r="I86" s="22"/>
      <c r="J86" s="23"/>
    </row>
    <row r="87" spans="1:10" x14ac:dyDescent="0.3">
      <c r="A87" s="41" t="s">
        <v>383</v>
      </c>
      <c r="B87" s="47">
        <v>8481.7099999999991</v>
      </c>
      <c r="C87" s="22"/>
      <c r="D87" s="11" t="str">
        <f t="shared" si="2"/>
        <v>South Carolina</v>
      </c>
      <c r="E87" s="12">
        <f t="shared" si="3"/>
        <v>8481.7099999999991</v>
      </c>
      <c r="F87" s="22"/>
      <c r="G87" s="22"/>
      <c r="H87" s="22"/>
      <c r="I87" s="22"/>
      <c r="J87" s="23"/>
    </row>
    <row r="88" spans="1:10" x14ac:dyDescent="0.3">
      <c r="A88" s="41" t="s">
        <v>5326</v>
      </c>
      <c r="B88" s="47">
        <v>1315.5600000000002</v>
      </c>
      <c r="C88" s="22"/>
      <c r="D88" s="11" t="str">
        <f t="shared" si="2"/>
        <v>South Dakota</v>
      </c>
      <c r="E88" s="12">
        <f t="shared" si="3"/>
        <v>1315.5600000000002</v>
      </c>
      <c r="F88" s="22"/>
      <c r="G88" s="22"/>
      <c r="H88" s="22"/>
      <c r="I88" s="22"/>
      <c r="J88" s="23"/>
    </row>
    <row r="89" spans="1:10" x14ac:dyDescent="0.3">
      <c r="A89" s="41" t="s">
        <v>335</v>
      </c>
      <c r="B89" s="47">
        <v>30661.872999999981</v>
      </c>
      <c r="C89" s="22"/>
      <c r="D89" s="11" t="str">
        <f t="shared" si="2"/>
        <v>Tennessee</v>
      </c>
      <c r="E89" s="12">
        <f t="shared" si="3"/>
        <v>30661.872999999981</v>
      </c>
      <c r="F89" s="22"/>
      <c r="G89" s="22"/>
      <c r="H89" s="22"/>
      <c r="I89" s="22"/>
      <c r="J89" s="23"/>
    </row>
    <row r="90" spans="1:10" x14ac:dyDescent="0.3">
      <c r="A90" s="41" t="s">
        <v>104</v>
      </c>
      <c r="B90" s="47">
        <v>170188.04580000002</v>
      </c>
      <c r="C90" s="22"/>
      <c r="D90" s="11" t="str">
        <f t="shared" si="2"/>
        <v>Texas</v>
      </c>
      <c r="E90" s="12">
        <f t="shared" si="3"/>
        <v>170188.04580000002</v>
      </c>
      <c r="F90" s="22"/>
      <c r="G90" s="22"/>
      <c r="H90" s="22"/>
      <c r="I90" s="22"/>
      <c r="J90" s="23"/>
    </row>
    <row r="91" spans="1:10" x14ac:dyDescent="0.3">
      <c r="A91" s="41" t="s">
        <v>121</v>
      </c>
      <c r="B91" s="47">
        <v>11220.055999999999</v>
      </c>
      <c r="C91" s="22"/>
      <c r="D91" s="11" t="str">
        <f t="shared" si="2"/>
        <v>Utah</v>
      </c>
      <c r="E91" s="12">
        <f t="shared" si="3"/>
        <v>11220.055999999999</v>
      </c>
      <c r="F91" s="22"/>
      <c r="G91" s="22"/>
      <c r="H91" s="22"/>
      <c r="I91" s="22"/>
      <c r="J91" s="23"/>
    </row>
    <row r="92" spans="1:10" x14ac:dyDescent="0.3">
      <c r="A92" s="41" t="s">
        <v>5203</v>
      </c>
      <c r="B92" s="47">
        <v>8929.369999999999</v>
      </c>
      <c r="C92" s="22"/>
      <c r="D92" s="11" t="str">
        <f t="shared" si="2"/>
        <v>Vermont</v>
      </c>
      <c r="E92" s="12">
        <f t="shared" si="3"/>
        <v>8929.369999999999</v>
      </c>
      <c r="F92" s="22"/>
      <c r="G92" s="22"/>
      <c r="H92" s="22"/>
      <c r="I92" s="22"/>
      <c r="J92" s="23"/>
    </row>
    <row r="93" spans="1:10" x14ac:dyDescent="0.3">
      <c r="A93" s="41" t="s">
        <v>319</v>
      </c>
      <c r="B93" s="47">
        <v>70636.719999999987</v>
      </c>
      <c r="C93" s="22"/>
      <c r="D93" s="11" t="str">
        <f t="shared" si="2"/>
        <v>Virginia</v>
      </c>
      <c r="E93" s="12">
        <f t="shared" si="3"/>
        <v>70636.719999999987</v>
      </c>
      <c r="F93" s="22"/>
      <c r="G93" s="22"/>
      <c r="H93" s="22"/>
      <c r="I93" s="22"/>
      <c r="J93" s="23"/>
    </row>
    <row r="94" spans="1:10" x14ac:dyDescent="0.3">
      <c r="A94" s="41" t="s">
        <v>96</v>
      </c>
      <c r="B94" s="47">
        <v>138641.26999999993</v>
      </c>
      <c r="C94" s="22"/>
      <c r="D94" s="11" t="str">
        <f t="shared" si="2"/>
        <v>Washington</v>
      </c>
      <c r="E94" s="12">
        <f t="shared" si="3"/>
        <v>138641.26999999993</v>
      </c>
      <c r="F94" s="22"/>
      <c r="G94" s="22"/>
      <c r="H94" s="22"/>
      <c r="I94" s="22"/>
      <c r="J94" s="23"/>
    </row>
    <row r="95" spans="1:10" x14ac:dyDescent="0.3">
      <c r="A95" s="41" t="s">
        <v>9726</v>
      </c>
      <c r="B95" s="47">
        <v>1209.8240000000001</v>
      </c>
      <c r="C95" s="22"/>
      <c r="D95" s="11" t="str">
        <f t="shared" si="2"/>
        <v>West Virginia</v>
      </c>
      <c r="E95" s="12">
        <f t="shared" si="3"/>
        <v>1209.8240000000001</v>
      </c>
      <c r="F95" s="22"/>
      <c r="G95" s="22"/>
      <c r="H95" s="22"/>
      <c r="I95" s="22"/>
      <c r="J95" s="23"/>
    </row>
    <row r="96" spans="1:10" x14ac:dyDescent="0.3">
      <c r="A96" s="41" t="s">
        <v>114</v>
      </c>
      <c r="B96" s="47">
        <v>32114.610000000019</v>
      </c>
      <c r="C96" s="22"/>
      <c r="D96" s="11" t="str">
        <f t="shared" si="2"/>
        <v>Wisconsin</v>
      </c>
      <c r="E96" s="12">
        <f t="shared" si="3"/>
        <v>32114.610000000019</v>
      </c>
      <c r="F96" s="22"/>
      <c r="G96" s="22"/>
      <c r="H96" s="22"/>
      <c r="I96" s="22"/>
      <c r="J96" s="23"/>
    </row>
    <row r="97" spans="1:10" ht="15" thickBot="1" x14ac:dyDescent="0.35">
      <c r="A97" s="42" t="s">
        <v>8542</v>
      </c>
      <c r="B97" s="47">
        <v>1603.1360000000002</v>
      </c>
      <c r="C97" s="22"/>
      <c r="D97" s="11" t="str">
        <f t="shared" si="2"/>
        <v>Wyoming</v>
      </c>
      <c r="E97" s="12">
        <f t="shared" si="3"/>
        <v>1603.1360000000002</v>
      </c>
      <c r="F97" s="22"/>
      <c r="G97" s="22"/>
      <c r="H97" s="22"/>
      <c r="I97" s="22"/>
      <c r="J97" s="23"/>
    </row>
    <row r="98" spans="1:10" ht="15" thickBot="1" x14ac:dyDescent="0.35">
      <c r="A98" s="43" t="s">
        <v>10932</v>
      </c>
      <c r="B98" s="48">
        <v>2297200.8603000003</v>
      </c>
      <c r="C98" s="24"/>
      <c r="D98" s="24"/>
      <c r="E98" s="24"/>
      <c r="F98" s="24"/>
      <c r="G98" s="24"/>
      <c r="H98" s="24"/>
      <c r="I98" s="24"/>
      <c r="J98" s="25"/>
    </row>
    <row r="99" spans="1:10" x14ac:dyDescent="0.3">
      <c r="B99" s="15">
        <f>GETPIVOTDATA("Sales",$A$48)</f>
        <v>2297200.8603000003</v>
      </c>
    </row>
    <row r="100" spans="1:10" ht="15" thickBot="1" x14ac:dyDescent="0.35"/>
    <row r="101" spans="1:10" ht="16.2" thickBot="1" x14ac:dyDescent="0.35">
      <c r="A101" s="32" t="s">
        <v>10957</v>
      </c>
      <c r="B101" s="33"/>
      <c r="C101" s="33"/>
      <c r="D101" s="33"/>
      <c r="E101" s="33"/>
      <c r="F101" s="33"/>
      <c r="G101" s="34"/>
    </row>
    <row r="102" spans="1:10" ht="15" thickBot="1" x14ac:dyDescent="0.35">
      <c r="A102" s="39" t="s">
        <v>10947</v>
      </c>
      <c r="B102" s="44" t="s">
        <v>10945</v>
      </c>
      <c r="C102" s="22"/>
      <c r="D102" s="22"/>
      <c r="E102" s="22"/>
      <c r="F102" s="22"/>
      <c r="G102" s="23"/>
    </row>
    <row r="103" spans="1:10" x14ac:dyDescent="0.3">
      <c r="A103" s="40" t="s">
        <v>75</v>
      </c>
      <c r="B103" s="46">
        <v>203412.73300000009</v>
      </c>
      <c r="C103" s="22"/>
      <c r="D103" s="22"/>
      <c r="E103" s="22"/>
      <c r="F103" s="22"/>
      <c r="G103" s="23"/>
    </row>
    <row r="104" spans="1:10" x14ac:dyDescent="0.3">
      <c r="A104" s="41" t="s">
        <v>56</v>
      </c>
      <c r="B104" s="47">
        <v>206965.53200000009</v>
      </c>
      <c r="C104" s="22"/>
      <c r="D104" s="22"/>
      <c r="E104" s="22"/>
      <c r="F104" s="22"/>
      <c r="G104" s="23"/>
    </row>
    <row r="105" spans="1:10" x14ac:dyDescent="0.3">
      <c r="A105" s="41" t="s">
        <v>59</v>
      </c>
      <c r="B105" s="47">
        <v>223843.60800000012</v>
      </c>
      <c r="C105" s="22"/>
      <c r="D105" s="22"/>
      <c r="E105" s="22"/>
      <c r="F105" s="22"/>
      <c r="G105" s="23"/>
    </row>
    <row r="106" spans="1:10" x14ac:dyDescent="0.3">
      <c r="A106" s="41" t="s">
        <v>36</v>
      </c>
      <c r="B106" s="47">
        <v>328449.1030000007</v>
      </c>
      <c r="C106" s="22"/>
      <c r="D106" s="22"/>
      <c r="E106" s="22"/>
      <c r="F106" s="22"/>
      <c r="G106" s="23"/>
    </row>
    <row r="107" spans="1:10" ht="15" thickBot="1" x14ac:dyDescent="0.35">
      <c r="A107" s="42" t="s">
        <v>72</v>
      </c>
      <c r="B107" s="47">
        <v>330007.05400000012</v>
      </c>
      <c r="C107" s="22"/>
      <c r="D107" s="22"/>
      <c r="E107" s="22"/>
      <c r="F107" s="22"/>
      <c r="G107" s="23"/>
    </row>
    <row r="108" spans="1:10" ht="15" thickBot="1" x14ac:dyDescent="0.35">
      <c r="A108" s="43" t="s">
        <v>10932</v>
      </c>
      <c r="B108" s="48">
        <v>1292678.0300000012</v>
      </c>
      <c r="C108" s="22"/>
      <c r="D108" s="22"/>
      <c r="E108" s="22"/>
      <c r="F108" s="22"/>
      <c r="G108" s="23"/>
    </row>
    <row r="109" spans="1:10" x14ac:dyDescent="0.3">
      <c r="A109" s="21"/>
      <c r="B109" s="14">
        <v>1292678.0300000012</v>
      </c>
      <c r="C109" s="22"/>
      <c r="D109" s="22"/>
      <c r="E109" s="22"/>
      <c r="F109" s="22"/>
      <c r="G109" s="23"/>
    </row>
    <row r="110" spans="1:10" x14ac:dyDescent="0.3">
      <c r="A110" s="21"/>
      <c r="B110" s="22"/>
      <c r="C110" s="22"/>
      <c r="D110" s="22"/>
      <c r="E110" s="22"/>
      <c r="F110" s="22"/>
      <c r="G110" s="23"/>
    </row>
    <row r="111" spans="1:10" x14ac:dyDescent="0.3">
      <c r="A111" s="21"/>
      <c r="B111" s="22"/>
      <c r="C111" s="22"/>
      <c r="D111" s="22"/>
      <c r="E111" s="22"/>
      <c r="F111" s="22"/>
      <c r="G111" s="23"/>
    </row>
    <row r="112" spans="1:10" ht="15" thickBot="1" x14ac:dyDescent="0.35">
      <c r="A112" s="30"/>
      <c r="B112" s="24"/>
      <c r="C112" s="24"/>
      <c r="D112" s="24"/>
      <c r="E112" s="24"/>
      <c r="F112" s="24"/>
      <c r="G112" s="25"/>
    </row>
    <row r="114" spans="1:5" ht="15" thickBot="1" x14ac:dyDescent="0.35"/>
    <row r="115" spans="1:5" ht="16.2" thickBot="1" x14ac:dyDescent="0.35">
      <c r="A115" s="32" t="s">
        <v>10958</v>
      </c>
      <c r="B115" s="33"/>
      <c r="C115" s="33"/>
      <c r="D115" s="33"/>
      <c r="E115" s="34"/>
    </row>
    <row r="116" spans="1:5" ht="15" thickBot="1" x14ac:dyDescent="0.35">
      <c r="A116" s="39" t="s">
        <v>10948</v>
      </c>
      <c r="B116" s="44" t="s">
        <v>10945</v>
      </c>
      <c r="C116" s="22"/>
      <c r="D116" s="22"/>
      <c r="E116" s="23"/>
    </row>
    <row r="117" spans="1:5" x14ac:dyDescent="0.3">
      <c r="A117" s="49" t="s">
        <v>10933</v>
      </c>
      <c r="B117" s="46">
        <v>95365.937600000019</v>
      </c>
      <c r="C117" s="22"/>
      <c r="D117" s="22"/>
      <c r="E117" s="23"/>
    </row>
    <row r="118" spans="1:5" x14ac:dyDescent="0.3">
      <c r="A118" s="50" t="s">
        <v>10934</v>
      </c>
      <c r="B118" s="47">
        <v>60172.649400000024</v>
      </c>
      <c r="C118" s="22"/>
      <c r="D118" s="22"/>
      <c r="E118" s="23"/>
    </row>
    <row r="119" spans="1:5" x14ac:dyDescent="0.3">
      <c r="A119" s="50" t="s">
        <v>10935</v>
      </c>
      <c r="B119" s="47">
        <v>199252.98399999991</v>
      </c>
      <c r="C119" s="22"/>
      <c r="D119" s="22"/>
      <c r="E119" s="23"/>
    </row>
    <row r="120" spans="1:5" x14ac:dyDescent="0.3">
      <c r="A120" s="50" t="s">
        <v>10936</v>
      </c>
      <c r="B120" s="47">
        <v>141851.5674</v>
      </c>
      <c r="C120" s="22"/>
      <c r="D120" s="22"/>
      <c r="E120" s="23"/>
    </row>
    <row r="121" spans="1:5" x14ac:dyDescent="0.3">
      <c r="A121" s="50" t="s">
        <v>10937</v>
      </c>
      <c r="B121" s="47">
        <v>156122.28669999994</v>
      </c>
      <c r="C121" s="22"/>
      <c r="D121" s="22"/>
      <c r="E121" s="23"/>
    </row>
    <row r="122" spans="1:5" x14ac:dyDescent="0.3">
      <c r="A122" s="50" t="s">
        <v>10938</v>
      </c>
      <c r="B122" s="47">
        <v>147082.61130000011</v>
      </c>
      <c r="C122" s="22"/>
      <c r="D122" s="22"/>
      <c r="E122" s="23"/>
    </row>
    <row r="123" spans="1:5" x14ac:dyDescent="0.3">
      <c r="A123" s="50" t="s">
        <v>10939</v>
      </c>
      <c r="B123" s="47">
        <v>149580.83800000031</v>
      </c>
      <c r="C123" s="22"/>
      <c r="D123" s="22"/>
      <c r="E123" s="23"/>
    </row>
    <row r="124" spans="1:5" x14ac:dyDescent="0.3">
      <c r="A124" s="50" t="s">
        <v>10940</v>
      </c>
      <c r="B124" s="47">
        <v>159589.45099999988</v>
      </c>
      <c r="C124" s="22"/>
      <c r="D124" s="22"/>
      <c r="E124" s="23"/>
    </row>
    <row r="125" spans="1:5" x14ac:dyDescent="0.3">
      <c r="A125" s="50" t="s">
        <v>10941</v>
      </c>
      <c r="B125" s="47">
        <v>309770.09970000025</v>
      </c>
      <c r="C125" s="22"/>
      <c r="D125" s="22"/>
      <c r="E125" s="23"/>
    </row>
    <row r="126" spans="1:5" x14ac:dyDescent="0.3">
      <c r="A126" s="50" t="s">
        <v>10942</v>
      </c>
      <c r="B126" s="47">
        <v>197115.20170000009</v>
      </c>
      <c r="C126" s="22"/>
      <c r="D126" s="22"/>
      <c r="E126" s="23"/>
    </row>
    <row r="127" spans="1:5" x14ac:dyDescent="0.3">
      <c r="A127" s="50" t="s">
        <v>10943</v>
      </c>
      <c r="B127" s="47">
        <v>349120.07400000008</v>
      </c>
      <c r="C127" s="22"/>
      <c r="D127" s="22"/>
      <c r="E127" s="23"/>
    </row>
    <row r="128" spans="1:5" ht="15" thickBot="1" x14ac:dyDescent="0.35">
      <c r="A128" s="51" t="s">
        <v>10944</v>
      </c>
      <c r="B128" s="47">
        <v>332177.15950000001</v>
      </c>
      <c r="C128" s="22"/>
      <c r="D128" s="22"/>
      <c r="E128" s="23"/>
    </row>
    <row r="129" spans="1:5" ht="15" thickBot="1" x14ac:dyDescent="0.35">
      <c r="A129" s="52" t="s">
        <v>10932</v>
      </c>
      <c r="B129" s="48">
        <v>2297200.8603000008</v>
      </c>
      <c r="C129" s="24"/>
      <c r="D129" s="24"/>
      <c r="E129" s="25"/>
    </row>
    <row r="130" spans="1:5" x14ac:dyDescent="0.3">
      <c r="B130" s="16">
        <f>GETPIVOTDATA("Sales",$A$116)</f>
        <v>2297200.8603000008</v>
      </c>
    </row>
    <row r="131" spans="1:5" ht="15" thickBot="1" x14ac:dyDescent="0.35">
      <c r="B131" s="16"/>
    </row>
    <row r="132" spans="1:5" ht="16.2" thickBot="1" x14ac:dyDescent="0.35">
      <c r="A132" s="32" t="s">
        <v>10959</v>
      </c>
      <c r="B132" s="33"/>
      <c r="C132" s="33"/>
      <c r="D132" s="33"/>
      <c r="E132" s="34"/>
    </row>
    <row r="133" spans="1:5" ht="15" thickBot="1" x14ac:dyDescent="0.35">
      <c r="A133" s="39" t="s">
        <v>10948</v>
      </c>
      <c r="B133" s="44" t="s">
        <v>10946</v>
      </c>
      <c r="C133" s="22"/>
      <c r="D133" s="22"/>
      <c r="E133" s="23"/>
    </row>
    <row r="134" spans="1:5" x14ac:dyDescent="0.3">
      <c r="A134" s="49" t="s">
        <v>10933</v>
      </c>
      <c r="B134" s="36">
        <v>9199.2699999999986</v>
      </c>
      <c r="C134" s="22"/>
      <c r="D134" s="22"/>
      <c r="E134" s="23"/>
    </row>
    <row r="135" spans="1:5" x14ac:dyDescent="0.3">
      <c r="A135" s="50" t="s">
        <v>10934</v>
      </c>
      <c r="B135" s="37">
        <v>10288.898699999991</v>
      </c>
      <c r="C135" s="22"/>
      <c r="D135" s="22"/>
      <c r="E135" s="23"/>
    </row>
    <row r="136" spans="1:5" x14ac:dyDescent="0.3">
      <c r="A136" s="50" t="s">
        <v>10935</v>
      </c>
      <c r="B136" s="37">
        <v>26806.573700000015</v>
      </c>
      <c r="C136" s="22"/>
      <c r="D136" s="22"/>
      <c r="E136" s="23"/>
    </row>
    <row r="137" spans="1:5" x14ac:dyDescent="0.3">
      <c r="A137" s="50" t="s">
        <v>10936</v>
      </c>
      <c r="B137" s="37">
        <v>13437.806799999998</v>
      </c>
      <c r="C137" s="22"/>
      <c r="D137" s="22"/>
      <c r="E137" s="23"/>
    </row>
    <row r="138" spans="1:5" x14ac:dyDescent="0.3">
      <c r="A138" s="50" t="s">
        <v>10937</v>
      </c>
      <c r="B138" s="37">
        <v>22308.51279999999</v>
      </c>
      <c r="C138" s="22"/>
      <c r="D138" s="22"/>
      <c r="E138" s="23"/>
    </row>
    <row r="139" spans="1:5" x14ac:dyDescent="0.3">
      <c r="A139" s="50" t="s">
        <v>10938</v>
      </c>
      <c r="B139" s="37">
        <v>20899.334500000012</v>
      </c>
      <c r="C139" s="22"/>
      <c r="D139" s="22"/>
      <c r="E139" s="23"/>
    </row>
    <row r="140" spans="1:5" x14ac:dyDescent="0.3">
      <c r="A140" s="50" t="s">
        <v>10939</v>
      </c>
      <c r="B140" s="37">
        <v>13535.38299999998</v>
      </c>
      <c r="C140" s="22"/>
      <c r="D140" s="22"/>
      <c r="E140" s="23"/>
    </row>
    <row r="141" spans="1:5" x14ac:dyDescent="0.3">
      <c r="A141" s="50" t="s">
        <v>10940</v>
      </c>
      <c r="B141" s="37">
        <v>21896.715399999972</v>
      </c>
      <c r="C141" s="22"/>
      <c r="D141" s="22"/>
      <c r="E141" s="23"/>
    </row>
    <row r="142" spans="1:5" x14ac:dyDescent="0.3">
      <c r="A142" s="50" t="s">
        <v>10941</v>
      </c>
      <c r="B142" s="37">
        <v>37293.192500000034</v>
      </c>
      <c r="C142" s="22"/>
      <c r="D142" s="22"/>
      <c r="E142" s="23"/>
    </row>
    <row r="143" spans="1:5" x14ac:dyDescent="0.3">
      <c r="A143" s="50" t="s">
        <v>10942</v>
      </c>
      <c r="B143" s="37">
        <v>31469.663800000035</v>
      </c>
      <c r="C143" s="22"/>
      <c r="D143" s="22"/>
      <c r="E143" s="23"/>
    </row>
    <row r="144" spans="1:5" x14ac:dyDescent="0.3">
      <c r="A144" s="50" t="s">
        <v>10943</v>
      </c>
      <c r="B144" s="37">
        <v>35825.536599999927</v>
      </c>
      <c r="C144" s="22"/>
      <c r="D144" s="22"/>
      <c r="E144" s="23"/>
    </row>
    <row r="145" spans="1:5" ht="15" thickBot="1" x14ac:dyDescent="0.35">
      <c r="A145" s="51" t="s">
        <v>10944</v>
      </c>
      <c r="B145" s="37">
        <v>43436.13390000003</v>
      </c>
      <c r="C145" s="22"/>
      <c r="D145" s="22"/>
      <c r="E145" s="23"/>
    </row>
    <row r="146" spans="1:5" ht="15" thickBot="1" x14ac:dyDescent="0.35">
      <c r="A146" s="52" t="s">
        <v>10932</v>
      </c>
      <c r="B146" s="38">
        <v>286397.02169999998</v>
      </c>
      <c r="C146" s="24"/>
      <c r="D146" s="24"/>
      <c r="E146" s="25"/>
    </row>
    <row r="147" spans="1:5" x14ac:dyDescent="0.3">
      <c r="B147" s="16">
        <f>GETPIVOTDATA("Profit",$A$133)</f>
        <v>286397.02169999998</v>
      </c>
    </row>
    <row r="148" spans="1:5" ht="15" thickBot="1" x14ac:dyDescent="0.35">
      <c r="B148" s="16"/>
    </row>
    <row r="149" spans="1:5" ht="16.2" thickBot="1" x14ac:dyDescent="0.35">
      <c r="A149" s="32" t="s">
        <v>10960</v>
      </c>
      <c r="B149" s="33"/>
      <c r="C149" s="33"/>
      <c r="D149" s="33"/>
      <c r="E149" s="34"/>
    </row>
    <row r="150" spans="1:5" ht="15" thickBot="1" x14ac:dyDescent="0.35">
      <c r="A150" s="39" t="s">
        <v>10948</v>
      </c>
      <c r="B150" s="44" t="s">
        <v>10949</v>
      </c>
      <c r="C150" s="22"/>
      <c r="D150" s="22"/>
      <c r="E150" s="23"/>
    </row>
    <row r="151" spans="1:5" x14ac:dyDescent="0.3">
      <c r="A151" s="49" t="s">
        <v>10933</v>
      </c>
      <c r="B151" s="65">
        <v>1500</v>
      </c>
      <c r="C151" s="22"/>
      <c r="D151" s="22"/>
      <c r="E151" s="23"/>
    </row>
    <row r="152" spans="1:5" x14ac:dyDescent="0.3">
      <c r="A152" s="50" t="s">
        <v>10934</v>
      </c>
      <c r="B152" s="66">
        <v>1068</v>
      </c>
      <c r="C152" s="22"/>
      <c r="D152" s="22"/>
      <c r="E152" s="23"/>
    </row>
    <row r="153" spans="1:5" x14ac:dyDescent="0.3">
      <c r="A153" s="50" t="s">
        <v>10935</v>
      </c>
      <c r="B153" s="66">
        <v>2491</v>
      </c>
      <c r="C153" s="22"/>
      <c r="D153" s="22"/>
      <c r="E153" s="23"/>
    </row>
    <row r="154" spans="1:5" x14ac:dyDescent="0.3">
      <c r="A154" s="50" t="s">
        <v>10936</v>
      </c>
      <c r="B154" s="66">
        <v>2441</v>
      </c>
      <c r="C154" s="22"/>
      <c r="D154" s="22"/>
      <c r="E154" s="23"/>
    </row>
    <row r="155" spans="1:5" x14ac:dyDescent="0.3">
      <c r="A155" s="50" t="s">
        <v>10937</v>
      </c>
      <c r="B155" s="66">
        <v>2850</v>
      </c>
      <c r="C155" s="22"/>
      <c r="D155" s="22"/>
      <c r="E155" s="23"/>
    </row>
    <row r="156" spans="1:5" x14ac:dyDescent="0.3">
      <c r="A156" s="50" t="s">
        <v>10938</v>
      </c>
      <c r="B156" s="66">
        <v>2644</v>
      </c>
      <c r="C156" s="22"/>
      <c r="D156" s="22"/>
      <c r="E156" s="23"/>
    </row>
    <row r="157" spans="1:5" x14ac:dyDescent="0.3">
      <c r="A157" s="50" t="s">
        <v>10939</v>
      </c>
      <c r="B157" s="66">
        <v>2705</v>
      </c>
      <c r="C157" s="22"/>
      <c r="D157" s="22"/>
      <c r="E157" s="23"/>
    </row>
    <row r="158" spans="1:5" x14ac:dyDescent="0.3">
      <c r="A158" s="50" t="s">
        <v>10940</v>
      </c>
      <c r="B158" s="66">
        <v>2796</v>
      </c>
      <c r="C158" s="22"/>
      <c r="D158" s="22"/>
      <c r="E158" s="23"/>
    </row>
    <row r="159" spans="1:5" x14ac:dyDescent="0.3">
      <c r="A159" s="50" t="s">
        <v>10941</v>
      </c>
      <c r="B159" s="66">
        <v>5073</v>
      </c>
      <c r="C159" s="22"/>
      <c r="D159" s="22"/>
      <c r="E159" s="23"/>
    </row>
    <row r="160" spans="1:5" x14ac:dyDescent="0.3">
      <c r="A160" s="50" t="s">
        <v>10942</v>
      </c>
      <c r="B160" s="66">
        <v>3095</v>
      </c>
      <c r="C160" s="22"/>
      <c r="D160" s="22"/>
      <c r="E160" s="23"/>
    </row>
    <row r="161" spans="1:5" x14ac:dyDescent="0.3">
      <c r="A161" s="50" t="s">
        <v>10943</v>
      </c>
      <c r="B161" s="66">
        <v>5741</v>
      </c>
      <c r="C161" s="22"/>
      <c r="D161" s="22"/>
      <c r="E161" s="23"/>
    </row>
    <row r="162" spans="1:5" ht="15" thickBot="1" x14ac:dyDescent="0.35">
      <c r="A162" s="51" t="s">
        <v>10944</v>
      </c>
      <c r="B162" s="66">
        <v>5469</v>
      </c>
      <c r="C162" s="22"/>
      <c r="D162" s="22"/>
      <c r="E162" s="23"/>
    </row>
    <row r="163" spans="1:5" ht="15" thickBot="1" x14ac:dyDescent="0.35">
      <c r="A163" s="52" t="s">
        <v>10932</v>
      </c>
      <c r="B163" s="67">
        <v>37873</v>
      </c>
      <c r="C163" s="24"/>
      <c r="D163" s="24"/>
      <c r="E163" s="25"/>
    </row>
    <row r="164" spans="1:5" x14ac:dyDescent="0.3">
      <c r="B164" s="17">
        <f>GETPIVOTDATA("Quantity",$A$150)</f>
        <v>37873</v>
      </c>
    </row>
    <row r="165" spans="1:5" ht="15" thickBot="1" x14ac:dyDescent="0.35">
      <c r="B165" s="17"/>
    </row>
    <row r="166" spans="1:5" ht="16.2" thickBot="1" x14ac:dyDescent="0.35">
      <c r="A166" s="32" t="s">
        <v>10961</v>
      </c>
      <c r="B166" s="33"/>
      <c r="C166" s="33"/>
      <c r="D166" s="33"/>
      <c r="E166" s="34"/>
    </row>
    <row r="167" spans="1:5" ht="15" thickBot="1" x14ac:dyDescent="0.35">
      <c r="A167" s="39" t="s">
        <v>10948</v>
      </c>
      <c r="B167" s="44" t="s">
        <v>10950</v>
      </c>
      <c r="C167" s="22"/>
      <c r="D167" s="22"/>
      <c r="E167" s="23"/>
    </row>
    <row r="168" spans="1:5" x14ac:dyDescent="0.3">
      <c r="A168" s="49" t="s">
        <v>10933</v>
      </c>
      <c r="B168" s="46">
        <v>387</v>
      </c>
      <c r="C168" s="22"/>
      <c r="D168" s="22"/>
      <c r="E168" s="23"/>
    </row>
    <row r="169" spans="1:5" x14ac:dyDescent="0.3">
      <c r="A169" s="50" t="s">
        <v>10934</v>
      </c>
      <c r="B169" s="47">
        <v>301</v>
      </c>
      <c r="C169" s="22"/>
      <c r="D169" s="22"/>
      <c r="E169" s="23"/>
    </row>
    <row r="170" spans="1:5" x14ac:dyDescent="0.3">
      <c r="A170" s="50" t="s">
        <v>10935</v>
      </c>
      <c r="B170" s="47">
        <v>680</v>
      </c>
      <c r="C170" s="22"/>
      <c r="D170" s="22"/>
      <c r="E170" s="23"/>
    </row>
    <row r="171" spans="1:5" x14ac:dyDescent="0.3">
      <c r="A171" s="50" t="s">
        <v>10936</v>
      </c>
      <c r="B171" s="47">
        <v>663</v>
      </c>
      <c r="C171" s="22"/>
      <c r="D171" s="22"/>
      <c r="E171" s="23"/>
    </row>
    <row r="172" spans="1:5" x14ac:dyDescent="0.3">
      <c r="A172" s="50" t="s">
        <v>10937</v>
      </c>
      <c r="B172" s="47">
        <v>750</v>
      </c>
      <c r="C172" s="22"/>
      <c r="D172" s="22"/>
      <c r="E172" s="23"/>
    </row>
    <row r="173" spans="1:5" x14ac:dyDescent="0.3">
      <c r="A173" s="50" t="s">
        <v>10938</v>
      </c>
      <c r="B173" s="47">
        <v>709</v>
      </c>
      <c r="C173" s="22"/>
      <c r="D173" s="22"/>
      <c r="E173" s="23"/>
    </row>
    <row r="174" spans="1:5" x14ac:dyDescent="0.3">
      <c r="A174" s="50" t="s">
        <v>10939</v>
      </c>
      <c r="B174" s="47">
        <v>708</v>
      </c>
      <c r="C174" s="22"/>
      <c r="D174" s="22"/>
      <c r="E174" s="23"/>
    </row>
    <row r="175" spans="1:5" x14ac:dyDescent="0.3">
      <c r="A175" s="50" t="s">
        <v>10940</v>
      </c>
      <c r="B175" s="47">
        <v>710</v>
      </c>
      <c r="C175" s="22"/>
      <c r="D175" s="22"/>
      <c r="E175" s="23"/>
    </row>
    <row r="176" spans="1:5" x14ac:dyDescent="0.3">
      <c r="A176" s="50" t="s">
        <v>10941</v>
      </c>
      <c r="B176" s="47">
        <v>1386</v>
      </c>
      <c r="C176" s="22"/>
      <c r="D176" s="22"/>
      <c r="E176" s="23"/>
    </row>
    <row r="177" spans="1:5" x14ac:dyDescent="0.3">
      <c r="A177" s="50" t="s">
        <v>10942</v>
      </c>
      <c r="B177" s="47">
        <v>817</v>
      </c>
      <c r="C177" s="22"/>
      <c r="D177" s="22"/>
      <c r="E177" s="23"/>
    </row>
    <row r="178" spans="1:5" x14ac:dyDescent="0.3">
      <c r="A178" s="50" t="s">
        <v>10943</v>
      </c>
      <c r="B178" s="47">
        <v>1462</v>
      </c>
      <c r="C178" s="22"/>
      <c r="D178" s="22"/>
      <c r="E178" s="23"/>
    </row>
    <row r="179" spans="1:5" ht="15" thickBot="1" x14ac:dyDescent="0.35">
      <c r="A179" s="51" t="s">
        <v>10944</v>
      </c>
      <c r="B179" s="47">
        <v>1421</v>
      </c>
      <c r="C179" s="22"/>
      <c r="D179" s="22"/>
      <c r="E179" s="23"/>
    </row>
    <row r="180" spans="1:5" ht="15" thickBot="1" x14ac:dyDescent="0.35">
      <c r="A180" s="52" t="s">
        <v>10932</v>
      </c>
      <c r="B180" s="48">
        <v>9994</v>
      </c>
      <c r="C180" s="24"/>
      <c r="D180" s="24"/>
      <c r="E180" s="25"/>
    </row>
    <row r="181" spans="1:5" x14ac:dyDescent="0.3">
      <c r="B181" s="17">
        <f>GETPIVOTDATA("Order ID",$A$167)</f>
        <v>9994</v>
      </c>
    </row>
    <row r="182" spans="1:5" ht="15" thickBot="1" x14ac:dyDescent="0.35"/>
    <row r="183" spans="1:5" ht="16.2" thickBot="1" x14ac:dyDescent="0.35">
      <c r="A183" s="32" t="s">
        <v>10962</v>
      </c>
      <c r="B183" s="33"/>
      <c r="C183" s="33"/>
      <c r="D183" s="33"/>
      <c r="E183" s="34"/>
    </row>
    <row r="184" spans="1:5" ht="15" thickBot="1" x14ac:dyDescent="0.35">
      <c r="A184" s="39" t="s">
        <v>10948</v>
      </c>
      <c r="B184" s="44" t="s">
        <v>10952</v>
      </c>
      <c r="C184" s="31"/>
      <c r="D184" s="22"/>
      <c r="E184" s="23"/>
    </row>
    <row r="185" spans="1:5" x14ac:dyDescent="0.3">
      <c r="A185" s="49" t="s">
        <v>10933</v>
      </c>
      <c r="B185" s="46">
        <v>9.6462848596792869E-2</v>
      </c>
      <c r="C185" s="22"/>
      <c r="D185" s="22"/>
      <c r="E185" s="23"/>
    </row>
    <row r="186" spans="1:5" x14ac:dyDescent="0.3">
      <c r="A186" s="50" t="s">
        <v>10934</v>
      </c>
      <c r="B186" s="47">
        <v>0.17098962406664425</v>
      </c>
      <c r="C186" s="22"/>
      <c r="D186" s="22"/>
      <c r="E186" s="23"/>
    </row>
    <row r="187" spans="1:5" x14ac:dyDescent="0.3">
      <c r="A187" s="50" t="s">
        <v>10935</v>
      </c>
      <c r="B187" s="47">
        <v>0.13453536886554246</v>
      </c>
      <c r="C187" s="22"/>
      <c r="D187" s="22"/>
      <c r="E187" s="23"/>
    </row>
    <row r="188" spans="1:5" x14ac:dyDescent="0.3">
      <c r="A188" s="50" t="s">
        <v>10936</v>
      </c>
      <c r="B188" s="47">
        <v>9.4731465053942004E-2</v>
      </c>
      <c r="C188" s="22"/>
      <c r="D188" s="22"/>
      <c r="E188" s="23"/>
    </row>
    <row r="189" spans="1:5" x14ac:dyDescent="0.3">
      <c r="A189" s="50" t="s">
        <v>10937</v>
      </c>
      <c r="B189" s="47">
        <v>0.14289127626517142</v>
      </c>
      <c r="C189" s="22"/>
      <c r="D189" s="22"/>
      <c r="E189" s="23"/>
    </row>
    <row r="190" spans="1:5" x14ac:dyDescent="0.3">
      <c r="A190" s="50" t="s">
        <v>10938</v>
      </c>
      <c r="B190" s="47">
        <v>0.1420924901678027</v>
      </c>
      <c r="C190" s="22"/>
      <c r="D190" s="22"/>
      <c r="E190" s="23"/>
    </row>
    <row r="191" spans="1:5" x14ac:dyDescent="0.3">
      <c r="A191" s="50" t="s">
        <v>10939</v>
      </c>
      <c r="B191" s="47">
        <v>9.0488749635163512E-2</v>
      </c>
      <c r="C191" s="22"/>
      <c r="D191" s="22"/>
      <c r="E191" s="23"/>
    </row>
    <row r="192" spans="1:5" x14ac:dyDescent="0.3">
      <c r="A192" s="50" t="s">
        <v>10940</v>
      </c>
      <c r="B192" s="47">
        <v>0.13720653378273723</v>
      </c>
      <c r="C192" s="22"/>
      <c r="D192" s="22"/>
      <c r="E192" s="23"/>
    </row>
    <row r="193" spans="1:6" x14ac:dyDescent="0.3">
      <c r="A193" s="50" t="s">
        <v>10941</v>
      </c>
      <c r="B193" s="47">
        <v>0.12038990379031732</v>
      </c>
      <c r="C193" s="22"/>
      <c r="D193" s="22"/>
      <c r="E193" s="23"/>
    </row>
    <row r="194" spans="1:6" x14ac:dyDescent="0.3">
      <c r="A194" s="50" t="s">
        <v>10942</v>
      </c>
      <c r="B194" s="47">
        <v>0.15965112547684351</v>
      </c>
      <c r="C194" s="22"/>
      <c r="D194" s="22"/>
      <c r="E194" s="23"/>
    </row>
    <row r="195" spans="1:6" x14ac:dyDescent="0.3">
      <c r="A195" s="50" t="s">
        <v>10943</v>
      </c>
      <c r="B195" s="47">
        <v>0.10261666191099604</v>
      </c>
      <c r="C195" s="22"/>
      <c r="D195" s="22"/>
      <c r="E195" s="23"/>
    </row>
    <row r="196" spans="1:6" ht="15" thickBot="1" x14ac:dyDescent="0.35">
      <c r="A196" s="51" t="s">
        <v>10944</v>
      </c>
      <c r="B196" s="47">
        <v>0.13076195234308405</v>
      </c>
      <c r="C196" s="22"/>
      <c r="D196" s="22"/>
      <c r="E196" s="23"/>
    </row>
    <row r="197" spans="1:6" ht="15" thickBot="1" x14ac:dyDescent="0.35">
      <c r="A197" s="52" t="s">
        <v>10932</v>
      </c>
      <c r="B197" s="48">
        <v>0.12467217240315856</v>
      </c>
      <c r="C197" s="24"/>
      <c r="D197" s="24"/>
      <c r="E197" s="25"/>
    </row>
    <row r="198" spans="1:6" x14ac:dyDescent="0.3">
      <c r="B198" s="18">
        <f>GETPIVOTDATA("Profit Margin",$A$184)</f>
        <v>0.12467217240315856</v>
      </c>
    </row>
    <row r="201" spans="1:6" x14ac:dyDescent="0.3">
      <c r="A201" s="4" t="s">
        <v>2</v>
      </c>
      <c r="B201" t="s">
        <v>10945</v>
      </c>
      <c r="C201" t="s">
        <v>10951</v>
      </c>
      <c r="D201" t="s">
        <v>10950</v>
      </c>
      <c r="E201" t="s">
        <v>10949</v>
      </c>
      <c r="F201" t="s">
        <v>10946</v>
      </c>
    </row>
    <row r="202" spans="1:6" x14ac:dyDescent="0.3">
      <c r="A202" s="9">
        <v>2011</v>
      </c>
      <c r="B202" s="5">
        <v>484247.49810000096</v>
      </c>
      <c r="C202" s="5">
        <v>0.10231126499236715</v>
      </c>
      <c r="D202" s="5">
        <v>1993</v>
      </c>
      <c r="E202" s="5">
        <v>7581</v>
      </c>
      <c r="F202" s="5">
        <v>49543.974100000007</v>
      </c>
    </row>
    <row r="203" spans="1:6" x14ac:dyDescent="0.3">
      <c r="A203" s="9">
        <v>2012</v>
      </c>
      <c r="B203" s="5">
        <v>470532.50899999985</v>
      </c>
      <c r="C203" s="5">
        <v>0.13095504034557592</v>
      </c>
      <c r="D203" s="5">
        <v>2102</v>
      </c>
      <c r="E203" s="5">
        <v>7979</v>
      </c>
      <c r="F203" s="5">
        <v>61618.603700000051</v>
      </c>
    </row>
    <row r="204" spans="1:6" x14ac:dyDescent="0.3">
      <c r="A204" s="9">
        <v>2013</v>
      </c>
      <c r="B204" s="5">
        <v>608473.83000000066</v>
      </c>
      <c r="C204" s="5">
        <v>0.13431461924993568</v>
      </c>
      <c r="D204" s="5">
        <v>2580</v>
      </c>
      <c r="E204" s="5">
        <v>9810</v>
      </c>
      <c r="F204" s="5">
        <v>81726.930800000177</v>
      </c>
    </row>
    <row r="205" spans="1:6" x14ac:dyDescent="0.3">
      <c r="A205" s="9">
        <v>2014</v>
      </c>
      <c r="B205" s="5">
        <v>733947.0231999997</v>
      </c>
      <c r="C205" s="5">
        <v>0.12740362743390987</v>
      </c>
      <c r="D205" s="5">
        <v>3319</v>
      </c>
      <c r="E205" s="5">
        <v>12503</v>
      </c>
      <c r="F205" s="5">
        <v>93507.513099999967</v>
      </c>
    </row>
    <row r="206" spans="1:6" x14ac:dyDescent="0.3">
      <c r="A206" s="9" t="s">
        <v>10932</v>
      </c>
      <c r="B206" s="5">
        <v>2297200.8602999519</v>
      </c>
      <c r="C206" s="5">
        <v>0.12467217240315866</v>
      </c>
      <c r="D206" s="5">
        <v>9994</v>
      </c>
      <c r="E206" s="5">
        <v>37873</v>
      </c>
      <c r="F206" s="5">
        <v>286397.02169999998</v>
      </c>
    </row>
    <row r="208" spans="1:6" ht="16.8" x14ac:dyDescent="0.4">
      <c r="B208" s="19">
        <f>(GETPIVOTDATA("Total Sales",$A$201,"Year",2014)/GETPIVOTDATA("Total Sales",$A$201,"Year",2013))-1</f>
        <v>0.20620967905883303</v>
      </c>
      <c r="C208" s="19">
        <f>(GETPIVOTDATA("Sum of Profit Margin",$A$201,"Year",2014)/GETPIVOTDATA("Sum of Profit Margin",$A$201,"Year",2013))-1</f>
        <v>-5.1453757264990463E-2</v>
      </c>
      <c r="D208" s="19">
        <f>(GETPIVOTDATA("Count of Order ID",$A$201,"Year",2014)/GETPIVOTDATA("Count of Order ID",$A$201,"Year",2013))-1</f>
        <v>0.2864341085271318</v>
      </c>
      <c r="E208" s="19">
        <f>(GETPIVOTDATA("Total Quantity",$A$201,"Year",2014)/GETPIVOTDATA("Total Quantity",$A$201,"Year",2013))-1</f>
        <v>0.27451580020387367</v>
      </c>
      <c r="F208" s="19">
        <f>(GETPIVOTDATA("Total Profit",$A$201,"Year",2014)/GETPIVOTDATA("Total Profit",$A$201,"Year",2013))-1</f>
        <v>0.14414565902185772</v>
      </c>
    </row>
  </sheetData>
  <mergeCells count="10">
    <mergeCell ref="A132:E132"/>
    <mergeCell ref="A149:E149"/>
    <mergeCell ref="A166:E166"/>
    <mergeCell ref="A183:E183"/>
    <mergeCell ref="B2:H2"/>
    <mergeCell ref="A19:I19"/>
    <mergeCell ref="A33:E33"/>
    <mergeCell ref="A47:J47"/>
    <mergeCell ref="A101:G101"/>
    <mergeCell ref="A115:E115"/>
  </mergeCells>
  <pageMargins left="0.7" right="0.7" top="0.75" bottom="0.75" header="0.3" footer="0.3"/>
  <pageSetup orientation="portrait" verticalDpi="0" r:id="rId12"/>
  <drawing r:id="rId13"/>
  <extLst>
    <ext xmlns:x14="http://schemas.microsoft.com/office/spreadsheetml/2009/9/main" uri="{A8765BA9-456A-4dab-B4F3-ACF838C121DE}">
      <x14:slicerList>
        <x14:slicer r:id="rId14"/>
      </x14:slicerList>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A81CE7-8629-47E5-84B7-A66638F42326}">
  <dimension ref="D3:E15"/>
  <sheetViews>
    <sheetView showGridLines="0" showRowColHeaders="0" tabSelected="1" topLeftCell="A7" zoomScale="91" zoomScaleNormal="90" workbookViewId="0">
      <selection activeCell="S25" sqref="S25"/>
    </sheetView>
  </sheetViews>
  <sheetFormatPr defaultRowHeight="14.4" x14ac:dyDescent="0.3"/>
  <cols>
    <col min="1" max="1" width="13.109375" bestFit="1" customWidth="1"/>
    <col min="2" max="2" width="12" bestFit="1" customWidth="1"/>
    <col min="4" max="4" width="13.109375" bestFit="1" customWidth="1"/>
  </cols>
  <sheetData>
    <row r="3" spans="4:5" x14ac:dyDescent="0.3">
      <c r="D3" s="6"/>
      <c r="E3" s="7"/>
    </row>
    <row r="15" spans="4:5" ht="16.8" x14ac:dyDescent="0.4">
      <c r="E15" s="19"/>
    </row>
  </sheetData>
  <pageMargins left="0.7" right="0.7" top="0.75" bottom="0.75" header="0.3" footer="0.3"/>
  <pageSetup orientation="portrait" verticalDpi="0" r:id="rId1"/>
  <drawing r:id="rId2"/>
  <legacyDrawing r:id="rId3"/>
  <picture r:id="rId4"/>
  <extLst>
    <ext xmlns:x14="http://schemas.microsoft.com/office/spreadsheetml/2009/9/main" uri="{A8765BA9-456A-4dab-B4F3-ACF838C121DE}">
      <x14:slicerList>
        <x14:slicer r:id="rId5"/>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A2" zoomScale="90" zoomScaleNormal="90" workbookViewId="0">
      <selection activeCell="B17" sqref="B17"/>
    </sheetView>
  </sheetViews>
  <sheetFormatPr defaultColWidth="14.44140625" defaultRowHeight="15" customHeight="1" x14ac:dyDescent="0.3"/>
  <cols>
    <col min="1" max="1" width="10.109375" bestFit="1" customWidth="1"/>
    <col min="2" max="2" width="15.88671875" bestFit="1" customWidth="1"/>
    <col min="3" max="3" width="7.6640625" bestFit="1" customWidth="1"/>
    <col min="4" max="4" width="12.5546875" customWidth="1"/>
    <col min="5" max="5" width="13.6640625" customWidth="1"/>
    <col min="6" max="6" width="15" customWidth="1"/>
    <col min="7" max="7" width="15" bestFit="1" customWidth="1"/>
    <col min="8" max="11" width="12.5546875" customWidth="1"/>
    <col min="12" max="12" width="14.5546875" customWidth="1"/>
    <col min="13" max="13" width="12.5546875" customWidth="1"/>
    <col min="14" max="14" width="13.5546875" customWidth="1"/>
    <col min="15" max="15" width="12.5546875" customWidth="1"/>
    <col min="16" max="16" width="16.33203125" customWidth="1"/>
    <col min="17" max="17" width="17.33203125" customWidth="1"/>
    <col min="18" max="19" width="12.5546875" customWidth="1"/>
    <col min="20" max="20" width="11.6640625" bestFit="1" customWidth="1"/>
    <col min="21" max="22" width="12.5546875" customWidth="1"/>
  </cols>
  <sheetData>
    <row r="1" spans="1:22" ht="14.25" customHeight="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3">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3">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3">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3">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3">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3">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3">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3">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3">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3">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3">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3">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3">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3">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3">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3">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3">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3">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3">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3">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3">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3">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3">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3">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3">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3">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3">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3">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3">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3">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3">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3">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3">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3">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3">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3">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3">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3">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3">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3">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3">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3">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3">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3">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3">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3">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3">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3">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3">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3">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3">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3">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3">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3">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3">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3">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3">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3">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3">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3">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3">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3">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3">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3">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3">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3">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3">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3">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3">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3">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3">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3">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3">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3">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3">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3">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3">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3">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3">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3">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3">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3">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3">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3">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3">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3">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3">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3">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3">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3">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3">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3">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3">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3">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3">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3">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3">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3">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3">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3">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3">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3">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3">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3">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3">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3">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3">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3">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3">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3">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3">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3">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3">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3">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3">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3">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3">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3">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3">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3">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3">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3">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3">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3">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3">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3">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3">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3">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3">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3">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3">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3">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3">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3">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3">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3">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3">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3">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3">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3">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3">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3">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3">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3">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3">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3">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3">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3">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3">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3">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3">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3">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3">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3">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3">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3">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3">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3">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3">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3">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3">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3">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3">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3">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3">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3">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3">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3">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3">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3">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3">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3">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3">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3">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3">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3">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3">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3">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3">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3">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3">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3">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3">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3">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3">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3">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3">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3">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3">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3">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3">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3">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3">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3">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3">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3">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3">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3">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3">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3">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3">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3">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3">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3">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3">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3">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3">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3">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3">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3">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3">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3">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3">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3">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3">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3">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3">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3">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3">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3">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3">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3">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3">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3">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3">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3">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3">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3">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3">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3">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3">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3">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3">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3">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3">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3">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3">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3">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3">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3">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3">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3">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3">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3">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3">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3">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3">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3">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3">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3">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3">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3">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3">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3">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3">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3">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3">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3">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3">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3">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3">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3">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3">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3">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3">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3">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3">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3">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3">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3">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3">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3">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3">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3">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3">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3">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3">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3">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3">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3">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3">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3">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3">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3">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3">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3">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3">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3">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3">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3">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3">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3">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3">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3">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3">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3">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3">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3">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3">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3">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3">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3">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3">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3">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3">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3">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3">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3">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3">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3">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3">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3">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3">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3">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3">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3">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3">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3">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3">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3">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3">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3">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3">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3">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3">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3">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3">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3">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3">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3">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3">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3">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3">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3">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3">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3">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3">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3">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3">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3">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3">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3">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3">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3">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3">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3">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3">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3">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3">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3">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3">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3">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3">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3">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3">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3">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3">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3">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3">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3">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3">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3">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3">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3">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3">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3">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3">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3">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3">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3">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3">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3">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3">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3">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3">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3">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3">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3">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3">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3">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3">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3">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3">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3">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3">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3">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3">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3">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3">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3">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3">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3">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3">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3">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3">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3">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3">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3">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3">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3">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3">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3">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3">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3">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3">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3">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3">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3">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3">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3">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3">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3">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3">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3">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3">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3">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3">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3">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3">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3">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3">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3">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3">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3">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3">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3">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3">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3">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3">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3">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3">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3">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3">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3">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3">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3">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3">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3">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3">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3">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3">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3">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3">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3">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3">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3">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3">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3">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3">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3">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3">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3">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3">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3">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3">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3">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3">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3">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3">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3">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3">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3">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3">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3">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3">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3">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3">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3">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3">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3">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3">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3">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3">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3">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3">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3">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3">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3">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3">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3">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3">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3">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3">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3">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3">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3">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3">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3">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3">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3">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3">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3">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3">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3">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3">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3">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3">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3">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3">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3">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3">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3">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3">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3">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3">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3">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3">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3">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3">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3">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3">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3">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3">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3">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3">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3">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3">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3">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3">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3">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3">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3">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3">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3">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3">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3">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3">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3">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3">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3">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3">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3">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3">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3">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3">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3">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3">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3">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3">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3">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3">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3">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3">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3">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3">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3">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3">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3">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3">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3">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3">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3">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3">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3">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3">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3">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3">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3">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3">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3">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3">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3">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3">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3">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3">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3">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3">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3">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3">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3">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3">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3">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3">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3">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3">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3">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3">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3">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3">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3">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3">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3">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3">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3">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3">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3">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3">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3">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3">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3">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3">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3">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3">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3">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3">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3">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3">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3">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3">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3">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3">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3">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3">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3">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3">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3">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3">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3">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3">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3">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3">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3">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3">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3">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3">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3">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3">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3">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3">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3">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3">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3">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3">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3">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3">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3">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3">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3">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3">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3">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3">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3">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3">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3">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3">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3">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3">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3">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3">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3">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3">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3">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3">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3">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3">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3">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3">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3">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3">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3">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3">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3">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3">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3">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3">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3">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3">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3">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3">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3">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3">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3">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3">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3">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3">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3">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3">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3">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3">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3">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3">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3">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3">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3">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3">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3">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3">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3">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3">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3">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3">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3">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3">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3">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3">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3">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3">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3">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3">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3">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3">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3">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3">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3">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3">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3">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3">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3">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3">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3">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3">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3">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3">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3">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3">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3">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3">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3">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3">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3">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3">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3">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3">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3">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3">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3">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3">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3">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3">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3">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3">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3">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3">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3">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3">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3">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3">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3">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3">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3">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3">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3">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3">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3">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3">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3">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3">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3">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3">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3">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3">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3">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3">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3">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3">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3">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3">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3">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3">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3">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3">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3">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3">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3">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3">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3">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3">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3">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3">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3">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3">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3">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3">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3">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3">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3">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3">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3">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3">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3">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3">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3">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3">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3">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3">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3">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3">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3">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3">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3">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3">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3">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3">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3">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3">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3">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3">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3">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3">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3">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3">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3">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3">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3">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3">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3">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3">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3">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3">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3">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3">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3">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3">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3">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3">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3">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3">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3">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3">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3">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3">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3">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3">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3">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3">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3">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3">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3">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3">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3">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3">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3">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3">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3">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3">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3">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3">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3">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3">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3">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3">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3">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3">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3">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3">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3">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3">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3">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3">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3">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3">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3">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3">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3">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3">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3">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3">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3">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3">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3">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3">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3">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3">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3">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3">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3">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3">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3">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3">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3">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3">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3">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3">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3">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3">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3">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3">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3">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3">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3">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3">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3">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3">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3">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3">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3">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3">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3">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3">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3">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3">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3">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3">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3">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3">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3">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3">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3">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3">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3">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3">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3">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3">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3">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3">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3">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3">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3">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3">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3">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3">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3">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3">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3">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3">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3">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3">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3">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3">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3">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3">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3">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3">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3">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3">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3">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3">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3">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3">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3">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3">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3">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3">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3">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3">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3">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3">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3">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3">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3">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3">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3">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3">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3">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3">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3">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3">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3">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3">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3">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3">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3">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3">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3">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3">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3">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3">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3">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3">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3">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3">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3">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3">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3">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3">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3">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3">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3">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3">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3">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3">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3">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3">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3">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3">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3">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3">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3">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3">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3">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3">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3">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3">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3">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3">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3">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3">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3">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3">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3">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3">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3">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3">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3">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3">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3">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3">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3">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3">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3">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3">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3">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3">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3">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3">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3">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3">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3">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3">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3">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3">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3">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3">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3">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3">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3">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3">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3">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3">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3">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3">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3">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3">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3">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3">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3">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3">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3">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3">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3">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3">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3">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3">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3">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3">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3">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3">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3">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3">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3">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3">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3">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3">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3">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3">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3">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3">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3">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3">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3">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3">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3">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3">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3">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3">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3">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3">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3">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3">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3">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3">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3">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3">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3">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3">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3">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3">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3">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3">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3">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3">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3">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3">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3">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3">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3">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3">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3">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3">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3">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3">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3">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3">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3">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3">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3">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3">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3">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3">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3">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3">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3">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3">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3">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3">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3">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3">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3">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3">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3">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3">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3">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3">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3">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3">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3">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3">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3">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3">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3">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3">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3">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3">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3">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3">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3">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3">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3">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3">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3">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3">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3">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3">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3">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3">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3">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3">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3">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3">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3">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3">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3">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3">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3">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3">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3">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3">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3">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3">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3">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3">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3">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3">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3">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3">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3">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3">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3">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3">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3">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3">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3">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3">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3">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3">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3">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3">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3">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3">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3">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3">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3">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3">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3">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3">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3">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3">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3">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3">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3">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3">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3">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3">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3">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3">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3">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3">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3">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3">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3">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3">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3">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3">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3">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3">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3">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3">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3">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3">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3">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3">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3">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3">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3">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3">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3">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3">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3">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3">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3">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3">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3">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3">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3">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3">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3">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3">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3">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3">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3">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3">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3">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3">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3">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3">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3">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3">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3">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3">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3">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3">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3">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3">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3">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3">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3">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3">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3">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3">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3">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3">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3">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3">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3">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3">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3">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3">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3">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3">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3">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3">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3">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3">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3">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3">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3">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3">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3">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3">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3">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3">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3">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3">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3">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3">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3">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3">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3">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3">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3">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3">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3">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3">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3">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3">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3">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3">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3">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3">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3">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3">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3">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3">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3">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3">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3">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3">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3">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3">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3">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3">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3">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3">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3">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3">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3">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3">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3">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3">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3">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3">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3">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3">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3">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3">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3">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3">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3">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3">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3">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3">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3">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3">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3">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3">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3">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3">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3">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3">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3">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3">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3">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3">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3">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3">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3">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3">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3">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3">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3">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3">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3">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3">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3">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3">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3">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3">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3">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3">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3">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3">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3">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3">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3">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3">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3">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3">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3">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3">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3">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3">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3">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3">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3">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3">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3">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3">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3">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3">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3">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3">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3">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3">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3">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3">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3">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3">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3">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3">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3">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3">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3">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3">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3">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3">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3">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3">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3">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3">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3">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3">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3">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3">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3">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3">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3">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3">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3">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3">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3">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3">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3">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3">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3">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3">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3">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3">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3">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3">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3">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3">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3">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3">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3">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3">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3">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3">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3">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3">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3">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3">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3">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3">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3">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3">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3">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3">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3">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3">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3">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3">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3">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3">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3">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3">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3">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3">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3">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3">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3">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3">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3">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3">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3">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3">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3">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3">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3">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3">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3">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3">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3">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3">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3">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3">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3">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3">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3">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3">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3">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3">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3">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3">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3">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3">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3">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3">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3">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3">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3">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3">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3">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3">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3">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3">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3">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3">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3">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3">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3">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3">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3">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3">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3">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3">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3">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3">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3">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3">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3">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3">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3">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3">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3">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3">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3">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3">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3">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3">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3">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3">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3">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3">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3">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3">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3">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3">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3">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3">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3">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3">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3">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3">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3">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3">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3">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3">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3">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3">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3">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3">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3">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3">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3">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3">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3">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3">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3">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3">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3">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3">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3">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3">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3">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3">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3">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3">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3">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3">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3">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3">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3">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3">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3">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3">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3">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3">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3">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3">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3">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3">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3">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3">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3">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3">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3">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3">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3">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3">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3">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3">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3">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3">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3">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3">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3">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3">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3">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3">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3">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3">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3">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3">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3">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3">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3">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3">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3">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3">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3">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3">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3">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3">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3">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3">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3">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3">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3">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3">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3">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3">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3">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3">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3">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3">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3">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3">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3">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3">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3">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3">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3">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3">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3">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3">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3">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3">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3">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3">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3">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3">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3">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3">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3">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3">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3">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3">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3">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3">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3">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3">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3">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3">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3">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3">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3">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3">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3">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3">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3">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3">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3">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3">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3">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3">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3">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3">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3">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3">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3">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3">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3">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3">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3">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3">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3">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3">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3">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3">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3">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3">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3">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3">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3">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3">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3">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3">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3">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3">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3">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3">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3">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3">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3">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3">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3">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3">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3">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3">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3">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3">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3">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3">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3">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3">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3">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3">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3">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3">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3">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3">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3">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3">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3">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3">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3">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3">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3">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3">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3">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3">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3">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3">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3">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3">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3">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3">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3">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3">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3">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3">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3">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3">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3">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3">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3">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3">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3">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3">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3">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3">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3">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3">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3">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3">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3">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3">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3">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3">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3">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3">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3">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3">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3">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3">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3">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3">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3">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3">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3">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3">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3">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3">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3">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3">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3">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3">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3">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3">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3">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3">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3">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3">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3">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3">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3">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3">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3">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3">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3">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3">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3">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3">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3">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3">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3">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3">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3">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3">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3">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3">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3">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3">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3">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3">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3">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3">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3">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3">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3">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3">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3">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3">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3">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3">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3">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3">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3">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3">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3">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3">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3">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3">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3">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3">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3">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3">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3">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3">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3">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3">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3">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3">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3">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3">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3">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3">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3">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3">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3">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3">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3">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3">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3">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3">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3">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3">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3">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3">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3">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3">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3">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3">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3">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3">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3">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3">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3">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3">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3">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3">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3">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3">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3">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3">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3">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3">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3">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3">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3">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3">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3">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3">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3">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3">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3">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3">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3">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3">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3">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3">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3">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3">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3">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3">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3">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3">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3">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3">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3">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3">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3">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3">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3">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3">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3">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3">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3">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3">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3">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3">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3">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3">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3">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3">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3">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3">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3">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3">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3">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3">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3">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3">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3">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3">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3">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3">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3">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3">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3">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3">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3">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3">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3">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3">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3">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3">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3">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3">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3">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3">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3">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3">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3">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3">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3">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3">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3">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3">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3">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3">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3">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3">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3">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3">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3">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3">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3">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3">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3">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3">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3">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3">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3">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3">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3">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3">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3">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3">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3">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3">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3">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3">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3">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3">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3">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3">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3">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3">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3">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3">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3">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3">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3">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3">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3">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3">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3">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3">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3">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3">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3">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3">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3">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3">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3">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3">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3">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3">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3">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3">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3">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3">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3">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3">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3">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3">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3">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3">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3">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3">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3">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3">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3">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3">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3">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3">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3">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3">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3">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3">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3">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3">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3">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3">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3">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3">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3">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3">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3">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3">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3">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3">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3">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3">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3">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3">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3">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3">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3">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3">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3">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3">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3">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3">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3">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3">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3">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3">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3">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3">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3">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3">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3">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3">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3">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3">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3">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3">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3">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3">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3">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3">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3">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3">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3">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3">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3">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3">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3">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3">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3">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3">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3">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3">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3">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3">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3">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3">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3">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3">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3">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3">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3">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3">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3">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3">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3">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3">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3">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3">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3">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3">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3">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3">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3">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3">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3">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3">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3">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3">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3">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3">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3">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3">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3">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3">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3">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3">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3">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3">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3">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3">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3">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3">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3">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3">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3">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3">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3">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3">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3">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3">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3">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3">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3">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3">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3">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3">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3">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3">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3">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3">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3">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3">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3">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3">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3">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3">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3">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3">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3">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3">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3">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3">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3">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3">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3">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3">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3">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3">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3">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3">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3">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3">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3">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3">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3">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3">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3">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3">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3">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3">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3">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3">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3">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3">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3">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3">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3">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3">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3">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3">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3">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3">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3">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3">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3">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3">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3">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3">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3">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3">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3">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3">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3">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3">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3">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3">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3">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3">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3">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3">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3">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3">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3">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3">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3">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3">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3">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3">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3">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3">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3">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3">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3">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3">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3">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3">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3">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3">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3">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3">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3">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3">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3">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3">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3">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3">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3">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3">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3">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3">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3">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3">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3">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3">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3">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3">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3">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3">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3">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3">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3">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3">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3">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3">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3">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3">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3">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3">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3">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3">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3">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3">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3">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3">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3">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3">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3">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3">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3">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3">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3">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3">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3">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3">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3">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3">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3">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3">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3">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3">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3">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3">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3">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3">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3">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3">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3">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3">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3">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3">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3">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3">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3">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3">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3">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3">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3">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3">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3">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3">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3">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3">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3">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3">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3">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3">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3">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3">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3">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3">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3">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3">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3">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3">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3">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3">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3">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3">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3">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3">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3">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3">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3">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3">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3">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3">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3">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3">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3">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3">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3">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3">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3">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3">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3">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3">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3">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3">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3">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3">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3">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3">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3">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3">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3">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3">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3">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3">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3">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3">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3">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3">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3">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3">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3">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3">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3">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3">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3">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3">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3">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3">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3">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3">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3">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3">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3">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3">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3">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3">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3">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3">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3">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3">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3">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3">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3">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3">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3">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3">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3">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3">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3">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3">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3">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3">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3">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3">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3">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3">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3">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3">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3">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3">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3">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3">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3">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3">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3">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3">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3">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3">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3">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3">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3">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3">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3">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3">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3">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3">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3">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3">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3">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3">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3">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3">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3">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3">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3">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3">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3">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3">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3">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3">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3">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3">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3">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3">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3">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3">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3">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3">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3">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3">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3">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3">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3">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3">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3">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3">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3">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3">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3">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3">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3">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3">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3">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3">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3">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3">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3">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3">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3">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3">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3">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3">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3">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3">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3">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3">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3">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3">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3">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3">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3">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3">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3">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3">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3">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3">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3">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3">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3">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3">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3">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3">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3">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3">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3">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3">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3">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3">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3">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3">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3">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3">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3">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3">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3">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3">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3">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3">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3">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3">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3">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3">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3">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3">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3">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3">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3">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3">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3">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3">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3">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3">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3">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3">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3">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3">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3">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3">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3">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3">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3">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3">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3">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3">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3">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3">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3">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3">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3">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3">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3">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3">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3">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3">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3">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3">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3">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3">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3">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3">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3">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3">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3">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3">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3">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3">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3">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3">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3">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3">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3">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3">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3">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3">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3">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3">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3">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3">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3">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3">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3">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3">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3">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3">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3">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3">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3">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3">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3">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3">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3">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3">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3">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3">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3">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3">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3">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3">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3">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3">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3">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3">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3">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3">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3">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3">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3">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3">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3">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3">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3">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3">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3">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3">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3">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3">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3">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3">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3">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3">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3">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3">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3">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3">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3">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3">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3">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3">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3">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3">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3">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3">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3">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3">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3">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3">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3">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3">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3">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3">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3">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3">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3">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3">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3">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3">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3">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3">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3">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3">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3">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3">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3">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3">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3">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3">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3">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3">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3">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3">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3">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3">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3">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3">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3">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3">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3">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3">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3">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3">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3">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3">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3">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3">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3">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3">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3">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3">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3">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3">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3">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3">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3">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3">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3">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3">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3">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3">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3">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3">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3">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3">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3">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3">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3">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3">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3">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3">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3">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3">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3">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3">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3">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3">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3">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3">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3">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3">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3">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3">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3">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3">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3">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3">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3">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3">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3">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3">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3">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3">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3">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3">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3">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3">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3">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3">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3">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3">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3">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3">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3">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3">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3">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3">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3">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3">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3">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3">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3">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3">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3">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3">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3">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3">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3">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3">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3">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3">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3">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3">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3">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3">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3">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3">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3">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3">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3">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3">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3">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3">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3">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3">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3">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3">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3">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3">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3">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3">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3">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3">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3">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3">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3">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3">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3">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3">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3">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3">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3">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3">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3">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3">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3">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3">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3">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3">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3">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3">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3">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3">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3">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3">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3">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3">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3">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3">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3">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3">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3">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3">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3">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3">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3">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3">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3">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3">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3">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3">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3">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3">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3">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3">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3">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3">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3">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3">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3">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3">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3">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3">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3">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3">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3">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3">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3">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3">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3">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3">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3">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3">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3">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3">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3">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3">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3">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3">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3">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3">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3">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3">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3">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3">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3">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3">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3">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3">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3">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3">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3">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3">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3">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3">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3">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3">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3">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3">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3">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3">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3">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3">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3">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3">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3">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3">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3">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3">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3">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3">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3">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3">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3">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3">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3">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3">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3">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3">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3">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3">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3">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3">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3">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3">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3">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3">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3">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3">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3">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3">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3">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3">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3">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3">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3">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3">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3">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3">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3">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3">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3">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3">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3">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3">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3">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3">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3">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3">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3">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3">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3">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3">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3">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3">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3">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3">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3">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3">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3">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3">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3">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3">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3">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3">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3">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3">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3">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3">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3">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3">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3">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3">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3">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3">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3">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3">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3">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3">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3">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3">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3">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3">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3">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3">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3">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3">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3">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3">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3">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3">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3">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3">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3">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3">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3">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3">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3">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3">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3">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3">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3">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3">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3">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3">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3">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3">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3">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3">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3">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3">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3">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3">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3">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3">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3">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3">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3">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3">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3">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3">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3">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3">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3">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3">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3">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3">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3">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3">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3">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3">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3">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3">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3">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3">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3">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3">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3">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3">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3">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3">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3">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3">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3">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3">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3">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3">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3">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3">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3">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3">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3">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3">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3">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3">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3">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3">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3">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3">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3">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3">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3">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3">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3">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3">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3">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3">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3">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3">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3">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3">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3">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3">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3">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3">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3">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3">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3">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3">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3">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3">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3">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3">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3">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3">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3">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3">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3">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3">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3">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3">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3">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3">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3">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3">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3">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3">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3">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3">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3">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3">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3">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3">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3">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3">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3">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3">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3">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3">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3">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3">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3">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3">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3">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3">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3">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3">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3">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3">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3">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3">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3">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3">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3">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3">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3">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3">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3">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3">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3">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3">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3">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3">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3">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3">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3">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3">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3">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3">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3">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3">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3">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3">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3">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3">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3">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3">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3">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3">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3">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3">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3">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3">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3">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3">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3">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3">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3">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3">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3">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3">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3">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3">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3">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3">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3">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3">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3">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3">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3">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3">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3">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3">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3">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3">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3">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3">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3">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3">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3">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3">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3">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3">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3">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3">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3">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3">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3">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3">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3">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3">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3">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3">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3">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3">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3">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3">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3">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3">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3">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3">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3">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3">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3">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3">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3">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3">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3">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3">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3">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3">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3">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3">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3">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3">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3">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3">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3">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3">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3">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3">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3">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3">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3">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3">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3">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3">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3">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3">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3">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3">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3">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3">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3">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3">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3">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3">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3">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3">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3">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3">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3">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3">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3">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3">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3">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3">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3">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3">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3">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3">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3">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3">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3">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3">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3">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3">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3">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3">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3">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3">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3">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3">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3">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3">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3">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3">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3">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3">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3">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3">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3">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3">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3">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3">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3">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3">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3">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3">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3">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3">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3">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3">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3">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3">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3">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3">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3">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3">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3">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3">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3">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3">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3">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3">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3">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3">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3">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3">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3">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3">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3">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3">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3">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3">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3">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3">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3">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3">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3">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3">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3">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3">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3">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3">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3">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3">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3">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3">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3">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3">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3">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3">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3">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3">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3">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3">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3">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3">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3">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3">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3">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3">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3">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3">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3">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3">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3">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3">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3">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3">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3">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3">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3">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3">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3">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3">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3">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3">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3">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3">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3">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3">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3">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3">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3">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3">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3">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3">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3">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3">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3">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3">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3">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3">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3">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3">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3">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3">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3">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3">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3">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3">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3">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3">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3">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3">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3">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3">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3">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3">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3">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3">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3">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3">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3">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3">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3">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3">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3">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3">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3">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3">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3">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3">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3">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3">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3">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3">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3">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3">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3">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3">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3">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3">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3">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3">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3">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3">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3">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3">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3">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3">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3">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3">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3">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3">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3">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3">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3">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3">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3">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3">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3">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3">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3">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3">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3">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3">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3">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3">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3">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3">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3">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3">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3">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3">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3">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3">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3">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3">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3">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3">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3">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3">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3">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3">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3">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3">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3">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3">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3">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3">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3">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3">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3">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3">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3">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3">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3">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3">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3">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3">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3">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3">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3">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3">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3">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3">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3">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3">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3">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3">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3">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3">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3">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3">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3">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3">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3">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3">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3">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3">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3">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3">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3">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3">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3">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3">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3">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3">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3">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3">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3">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3">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3">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3">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3">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3">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3">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3">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3">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3">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3">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3">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3">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3">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3">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3">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3">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3">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3">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3">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3">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3">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3">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3">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3">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3">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3">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3">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3">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3">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3">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3">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3">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3">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3">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3">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3">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3">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3">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3">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3">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3">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3">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3">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3">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3">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3">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3">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3">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3">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3">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3">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3">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3">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3">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3">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3">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3">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3">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3">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3">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3">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3">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3">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3">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3">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3">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3">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3">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3">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3">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3">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3">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3">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3">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3">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3">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3">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3">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3">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3">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3">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3">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3">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3">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3">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3">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3">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3">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3">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3">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3">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3">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3">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3">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3">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3">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3">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3">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3">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3">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3">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3">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3">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3">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3">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3">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3">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3">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3">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3">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3">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3">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3">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3">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3">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3">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3">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3">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3">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3">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3">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3">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3">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3">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3">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3">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3">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3">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3">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3">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3">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3">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3">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3">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3">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3">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3">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3">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3">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3">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3">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3">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3">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3">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3">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3">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3">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3">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3">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3">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3">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3">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3">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3">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3">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3">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3">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3">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3">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3">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3">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3">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3">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3">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3">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3">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3">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3">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3">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3">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3">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3">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3">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3">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3">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3">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3">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3">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3">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3">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3">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3">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3">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3">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3">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3">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3">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3">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3">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3">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3">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3">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3">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3">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3">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3">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3">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3">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3">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3">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3">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3">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3">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3">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3">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3">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3">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3">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3">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3">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3">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3">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3">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3">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3">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3">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3">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3">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3">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3">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3">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3">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3">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3">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3">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3">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3">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3">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3">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3">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3">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3">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3">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3">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3">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3">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3">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3">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3">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3">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3">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3">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3">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3">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3">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3">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3">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3">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3">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3">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3">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3">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3">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3">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3">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3">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3">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3">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3">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3">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3">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3">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3">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3">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3">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3">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3">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3">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3">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3">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3">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3">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3">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3">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3">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3">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3">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3">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3">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3">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3">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3">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3">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3">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3">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3">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3">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3">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3">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3">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3">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3">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3">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3">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3">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3">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3">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3">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3">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3">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3">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3">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3">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3">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3">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3">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3">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3">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3">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3">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3">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3">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3">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3">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3">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3">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3">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3">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3">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3">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3">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3">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3">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3">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3">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3">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3">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3">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3">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3">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3">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3">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3">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3">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3">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3">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3">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3">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3">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3">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3">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3">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3">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3">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3">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3">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3">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3">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3">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3">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3">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3">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3">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3">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3">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3">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3">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3">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3">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3">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3">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3">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3">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3">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3">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3">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3">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3">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3">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3">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3">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3">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3">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3">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3">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3">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3">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3">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3">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3">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3">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3">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3">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3">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3">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3">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3">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3">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3">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3">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3">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3">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3">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3">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3">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3">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3">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3">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3">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3">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3">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3">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3">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3">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3">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3">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3">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3">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3">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3">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3">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3">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3">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3">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3">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3">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3">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3">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3">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3">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3">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3">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3">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3">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3">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3">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3">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3">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3">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3">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3">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3">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3">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3">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3">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3">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3">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3">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3">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3">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3">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3">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3">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3">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3">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3">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3">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3">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3">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3">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3">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3">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3">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3">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3">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3">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3">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3">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3">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3">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3">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3">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3">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3">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3">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3">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3">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3">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3">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3">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3">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3">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3">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3">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3">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3">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3">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3">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3">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3">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3">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3">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3">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3">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3">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3">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3">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3">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3">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3">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3">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3">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3">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3">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3">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3">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3">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3">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3">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3">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3">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3">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3">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3">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3">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3">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3">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3">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3">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3">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3">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3">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3">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3">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3">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3">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3">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3">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3">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3">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3">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3">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3">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3">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3">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3">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3">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3">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3">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3">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3">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3">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3">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3">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3">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3">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3">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3">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3">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3">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3">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3">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3">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3">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3">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3">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3">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3">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3">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3">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3">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3">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3">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3">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3">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3">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3">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3">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3">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3">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3">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3">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3">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3">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3">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3">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3">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3">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3">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3">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3">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3">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3">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3">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3">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3">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3">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3">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3">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3">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3">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3">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3">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3">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3">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3">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3">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3">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3">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3">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3">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3">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3">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3">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3">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3">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3">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3">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3">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3">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3">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3">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3">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3">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3">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3">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3">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3">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3">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3">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3">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3">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3">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3">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3">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3">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3">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3">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3">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3">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3">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3">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3">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3">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3">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3">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3">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3">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3">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3">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3">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3">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3">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3">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3">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3">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3">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3">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3">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3">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3">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3">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3">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3">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3">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3">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3">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3">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3">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3">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3">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3">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3">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3">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3">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3">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3">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3">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3">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3">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3">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3">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3">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3">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3">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3">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3">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3">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3">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3">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3">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3">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3">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3">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3">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3">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3">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3">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3">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3">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3">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3">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3">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3">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3">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3">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3">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3">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3">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3">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3">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3">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3">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3">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3">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3">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3">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3">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3">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3">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3">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3">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3">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3">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3">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3">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3">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3">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3">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3">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3">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3">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3">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3">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3">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3">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3">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3">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3">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3">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3">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3">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3">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3">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3">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3">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3">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3">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3">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3">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3">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3">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3">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3">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3">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3">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3">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3">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3">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3">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3">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3">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3">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3">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3">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3">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3">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3">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3">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3">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3">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3">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3">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3">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3">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3">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3">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3">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3">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3">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3">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3">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3">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3">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3">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3">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3">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3">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3">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3">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3">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3">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3">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3">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3">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3">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3">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3">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3">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3">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3">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3">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3">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3">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3">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3">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3">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3">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3">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3">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3">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3">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3">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3">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3">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3">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3">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3">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3">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3">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3">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3">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3">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3">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3">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3">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3">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3">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3">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3">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3">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3">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3">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3">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3">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3">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3">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3">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3">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3">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3">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3">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3">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3">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3">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3">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3">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3">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3">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3">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3">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3">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3">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3">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3">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3">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3">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3">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3">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3">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3">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3">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3">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3">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3">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3">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3">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3">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3">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3">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3">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3">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3">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3">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3">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3">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3">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3">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3">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3">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3">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3">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3">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3">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3">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3">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3">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3">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3">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3">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3">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3">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3">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3">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3">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3">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3">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3">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3">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3">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3">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3">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3">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3">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3">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3">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3">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3">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3">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3">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3">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3">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3">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3">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3">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3">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3">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3">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3">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3">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3">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3">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3">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3">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3">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3">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3">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3">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3">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3">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3">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3">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3">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3">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3">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3">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3">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3">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3">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3">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3">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3">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3">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3">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3">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3">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3">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3">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3">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3">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3">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3">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3">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3">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3">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3">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3">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3">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3">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3">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3">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3">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3">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3">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3">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3">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3">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3">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3">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3">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3">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3">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3">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3">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3">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3">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3">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3">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3">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3">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3">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3">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3">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3">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3">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3">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3">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3">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3">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3">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3">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3">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3">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3">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3">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3">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3">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3">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3">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3">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3">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3">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3">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3">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3">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3">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3">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3">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3">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3">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3">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3">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3">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3">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3">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3">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3">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3">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3">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3">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3">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3">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3">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3">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3">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3">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3">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3">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3">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3">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3">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3">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3">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3">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3">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3">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3">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3">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3">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3">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3">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3">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3">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3">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3">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3">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3">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3">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3">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3">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3">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3">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3">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3">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3">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3">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3">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3">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3">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3">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3">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3">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3">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3">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3">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3">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3">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3">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3">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3">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3">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3">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3">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3">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3">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3">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3">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3">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3">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3">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3">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3">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3">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3">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3">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3">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3">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3">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3">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3">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3">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3">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3">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3">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3">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3">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3">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3">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3">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3">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3">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3">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3">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3">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3">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3">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3">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3">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3">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3">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3">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3">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3">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3">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3">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3">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3">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3">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3">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3">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3">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3">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3">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3">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3">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3">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3">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3">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3">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3">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3">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3">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3">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3">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3">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3">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3">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3">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3">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3">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3">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3">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3">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3">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3">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3">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3">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3">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3">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3">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3">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3">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3">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3">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3">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3">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3">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3">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3">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3">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3">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3">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3">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3">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3">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3">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3">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3">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3">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3">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3">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3">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3">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3">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3">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3">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3">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3">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3">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3">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3">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3">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3">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3">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3">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3">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3">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3">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3">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3">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3">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3">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3">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3">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3">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3">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3">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3">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3">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3">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3">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3">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3">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3">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3">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3">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3">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3">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3">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3">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3">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3">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3">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3">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3">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3">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3">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3">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3">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3">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3">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3">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3">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3">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3">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3">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3">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3">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3">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3">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3">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3">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3">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3">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3">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3">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3">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3">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3">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3">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3">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3">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3">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3">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3">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3">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3">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3">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3">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3">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3">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3">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3">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3">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3">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3">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3">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3">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3">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3">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3">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3">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3">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3">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3">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3">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3">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3">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3">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3">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3">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3">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3">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3">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3">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3">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3">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3">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3">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3">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3">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3">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3">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3">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3">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3">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3">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3">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3">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3">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3">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3">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3">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3">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3">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3">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3">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3">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3">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3">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3">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3">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3">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3">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3">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3">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3">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3">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3">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3">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3">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3">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3">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3">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3">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3">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3">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3">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3">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3">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3">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3">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3">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3">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3">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3">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3">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3">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3">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3">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3">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3">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3">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3">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3">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3">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3">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3">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3">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3">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3">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3">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3">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3">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3">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3">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3">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3">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3">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3">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3">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3">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3">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3">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3">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3">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3">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3">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3">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3">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3">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3">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3">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3">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3">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3">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3">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3">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3">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3">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3">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3">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3">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3">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3">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3">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3">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3">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3">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3">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3">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3">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3">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3">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3">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3">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3">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3">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3">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3">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3">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3">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3">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3">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3">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3">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3">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3">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3">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3">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3">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3">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3">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3">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3">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3">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3">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3">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3">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3">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3">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3">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3">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3">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3">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3">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3">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3">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3">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3">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3">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3">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3">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3">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3">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3">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3">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3">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3">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3">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3">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3">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3">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3">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3">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3">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3">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3">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3">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3">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3">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3">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3">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3">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3">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3">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3">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3">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3">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3">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3">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3">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3">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3">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3">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3">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3">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3">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3">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3">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3">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3">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3">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3">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3">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3">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3">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3">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3">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3">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3">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3">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3">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3">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3">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3">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3">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3">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3">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3">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3">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3">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3">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3">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3">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3">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3">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3">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3">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3">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3">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3">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3">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3">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3">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3">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3">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3">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3">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3">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3">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3">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3">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3">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3">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3">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3">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3">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3">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3">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3">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3">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3">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3">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3">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3">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3">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3">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3">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3">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3">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3">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3">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3">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3">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3">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3">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3">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3">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3">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3">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3">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3">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3">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3">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3">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3">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3">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3">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3">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3">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3">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3">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3">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3">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3">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3">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3">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3">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3">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3">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3">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3">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3">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3">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3">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3">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3">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3">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3">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3">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3">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3">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3">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3">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3">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3">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3">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3">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3">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3">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3">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3">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3">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3">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3">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3">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3">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3">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3">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3">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3">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3">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3">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3">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3">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3">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3">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3">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3">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3">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3">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3">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3">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3">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3">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3">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3">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3">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3">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3">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3">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3">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3">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3">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3">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3">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3">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3">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3">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3">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3">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3">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3">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3">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3">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3">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3">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3">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3">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3">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3">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3">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3">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3">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3">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3">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3">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3">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3">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3">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3">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3">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3">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3">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3">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3">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3">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3">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3">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3">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3">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3">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3">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3">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3">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3">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3">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3">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3">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3">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3">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3">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3">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3">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3">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3">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3">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3">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3">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3">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3">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3">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3">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3">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3">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3">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3">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3">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3">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3">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3">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3">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3">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3">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3">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3">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3">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3">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3">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3">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3">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3">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3">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3">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3">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3">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3">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3">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3">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3">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3">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3">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3">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3">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3">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3">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3">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3">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3">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3">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3">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3">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3">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3">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3">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3">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3">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3">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3">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3">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3">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3">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3">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3">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3">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3">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3">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3">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3">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3">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3">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3">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3">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3">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3">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3">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3">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3">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3">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3">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3">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3">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3">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3">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3">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3">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3">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3">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3">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3">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3">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3">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3">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3">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3">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3">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3">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3">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3">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3">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3">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3">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3">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3">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3">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3">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3">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3">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3">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3">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3">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3">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3">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3">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3">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3">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3">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3">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3">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3">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3">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3">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3">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3">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3">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3">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3">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3">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3">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3">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3">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3">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3">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3">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3">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3">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3">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3">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3">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3">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3">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3">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3">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3">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3">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3">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3">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3">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3">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3">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3">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3">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3">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3">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3">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3">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3">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3">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3">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3">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3">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3">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3">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3">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3">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3">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3">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3">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3">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3">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3">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3">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3">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3">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3">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3">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3">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3">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3">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3">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3">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3">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3">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3">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3">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3">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3">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3">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3">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3">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3">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3">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3">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3">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3">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3">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3">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3">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3">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3">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3">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3">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3">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3">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3">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3">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3">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3">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3">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3">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3">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3">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3">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3">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3">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3">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3">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3">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3">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3">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3">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3">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3">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3">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3">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3">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3">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3">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3">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3">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3">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3">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3">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3">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3">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3">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3">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3">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3">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3">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3">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3">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3">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3">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3">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3">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3">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3">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3">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3">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3">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3">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3">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3">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3">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3">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3">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3">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3">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3">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3">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3">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3">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3">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3">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3">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3">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3">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3">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3">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3">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3">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3">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3">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3">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3">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3">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3">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3">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3">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3">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3">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3">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3">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3">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3">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3">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3">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3">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3">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3">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3">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3">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3">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3">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3">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3">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3">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3">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3">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3">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3">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3">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3">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3">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3">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3">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3">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3">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3">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3">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3">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3">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3">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3">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3">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3">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3">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3">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3">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3">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3">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3">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3">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3">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3">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3">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3">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3">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3">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3">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3">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3">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3">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3">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3">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3">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3">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3">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3">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3">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3">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3">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3">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3">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3">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3">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3">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3">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3">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3">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3">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3">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3">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3">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3">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3">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3">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3">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3">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3">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3">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3">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3">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3">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3">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3">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3">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3">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3">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3">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3">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3">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3">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3">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3">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3">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3">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3">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3">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3">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3">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3">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3">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3">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3">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3">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3">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3">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3">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3">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3">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3">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3">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3">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3">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3">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3">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3">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3">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3">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3">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3">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3">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3">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3">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3">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3">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3">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3">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3">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3">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3">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3">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3">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3">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3">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3">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3">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3">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3">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3">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3">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3">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3">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3">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3">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3">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3">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3">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3">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3">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3">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3">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3">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3">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3">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3">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3">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3">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3">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3">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3">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3">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3">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3">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3">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3">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3">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3">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3">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3">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3">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3">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3">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3">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3">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3">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3">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3">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3">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3">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3">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3">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3">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3">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3">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3">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3">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3">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3">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3">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3">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3">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3">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3">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3">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3">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3">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3">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3">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3">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3">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3">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3">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3">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3">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3">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3">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3">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3">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3">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3">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3">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3">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3">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3">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3">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3">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3">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3">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3">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3">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3">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3">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3">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3">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3">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3">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3">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3">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3">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3">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3">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3">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3">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3">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3">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3">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3">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3">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3">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3">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3">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3">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3">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3">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3">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3">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3">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3">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3">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3">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3">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3">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3">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3">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3">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3">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3">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3">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3">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3">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3">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3">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3">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3">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3">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3">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3">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3">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3">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3">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3">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3">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3">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3">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3">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3">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3">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3">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3">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3">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3">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3">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3">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3">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3">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3">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3">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3">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3">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3">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3">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3">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3">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3">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3">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3">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3">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3">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3">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3">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3">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3">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3">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3">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3">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3">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3">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3">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3">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3">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3">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3">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3">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3">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3">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3">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3">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3">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3">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3">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3">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3">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3">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3">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3">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3">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3">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3">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3">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3">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3">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3">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3">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3">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3">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3">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3">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3">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3">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3">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3">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3">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3">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3">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3">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3">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3">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3">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3">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3">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3">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3">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3">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3">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3">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3">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3">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3">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3">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3">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3">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3">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3">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3">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3">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3">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3">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3">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3">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3">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3">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3">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3">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3">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3">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3">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3">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3">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3">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3">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3">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3">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3">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3">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3">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3">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3">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3">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3">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3">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3">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3">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3">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3">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3">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3">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3">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3">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3">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3">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3">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3">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3">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3">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3">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3">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3">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3">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3">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3">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3">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3">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3">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3">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3">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3">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3">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3">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3">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3">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3">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3">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3">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3">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3">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3">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3">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3">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3">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3">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3">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3">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3">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3">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3">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3">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3">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3">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3">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3">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3">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3">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3">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3">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3">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3">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3">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3">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3">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3">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3">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3">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3">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3">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3">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3">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3">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3">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3">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3">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3">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3">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3">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3">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3">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3">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3">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3">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3">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3">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3">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3">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3">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3">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3">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3">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3">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3">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3">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3">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3">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3">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3">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3">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3">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3">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3">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3">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3">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3">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3">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3">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3">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3">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3">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3">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3">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3">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3">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3">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3">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3">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3">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3">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3">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3">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3">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3">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3">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3">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3">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3">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3">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3">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3">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3">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3">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3">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3">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3">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3">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3">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3">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3">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3">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3">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3">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3">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3">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3">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3">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3">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3">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3">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3">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3">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3">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3">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3">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3">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3">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3">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3">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3">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3">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3">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3">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3">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3">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3">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3">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3">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3">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3">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3">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3">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3">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3">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3">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3">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3">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3">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3">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3">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3">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3">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3">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3">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3">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3">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3">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3">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3">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3">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3">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3">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3">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3">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3">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3">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3">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3">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3">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3">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3">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3">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3">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3">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3">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3">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3">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3">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3">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3">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3">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3">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3">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3">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3">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3">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3">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3">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3">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3">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3">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3">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3">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3">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3">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3">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3">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3">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3">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3">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3">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3">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3">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3">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3">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3">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3">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3">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3">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3">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3">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3">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3">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3">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3">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3">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3">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3">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3">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3">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3">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3">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3">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3">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3">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3">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3">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3">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3">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3">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3">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3">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3">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3">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3">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3">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3">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3">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3">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3">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3">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3">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3">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3">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3">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3">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3">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3">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3">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3">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3">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3">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3">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3">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3">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3">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3">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3">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3">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3">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3">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3">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3">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3">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3">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3">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3">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3">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3">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3">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3">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3">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3">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3">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3">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3">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3">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3">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3">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3">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3">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3">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3">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3">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3">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3">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3">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3">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3">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3">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3">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3">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3">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3">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3">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3">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3">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3">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3">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3">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3">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3">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3">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3">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3">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3">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3">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3">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3">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3">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3">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3">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3">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3">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3">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3">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3">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3">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3">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3">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3">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3">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3">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3">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3">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3">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3">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3">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3">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3">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3">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3">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3">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3">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3">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3">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3">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3">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3">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3">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3">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3">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3">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3">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3">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3">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3">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3">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3">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3">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3">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3">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3">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3">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3">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3">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3">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3">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3">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3">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3">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3">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3">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3">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3">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3">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3">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3">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3">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3">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3">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3">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3">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3">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3">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3">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3">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3">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3">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3">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3">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3">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3">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3">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3">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3">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3">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3">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3">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3">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3">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3">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3">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3">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3">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3">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3">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3">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3">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3">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3">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3">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3">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3">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3">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3">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3">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3">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3">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3">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3">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3">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3">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3">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3">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3">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3">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3">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3">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3">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3">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3">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3">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3">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3">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3">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3">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3">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3">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3">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3">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3">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3">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3">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3">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3">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3">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3">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3">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3">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3">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3">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3">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3">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3">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3">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3">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3">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3">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3">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3">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3">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3">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3">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3">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3">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3">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3">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3">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3">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3">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3">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3">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3">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3">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3">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3">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3">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3">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3">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3">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3">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3">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3">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3">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3">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3">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3">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3">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3">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3">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3">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3">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3">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3">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3">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3">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3">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3">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3">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3">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3">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3">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3">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3">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3">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3">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3">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3">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3">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3">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3">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3">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3">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3">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3">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3">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3">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3">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3">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3">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3">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3">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3">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3">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3">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3">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3">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3">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3">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3">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3">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3">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3">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3">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3">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3">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3">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3">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3">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3">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3">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3">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3">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3">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3">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3">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3">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3">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3">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3">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3">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3">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3">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3">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3">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3">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3">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3">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3">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3">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3">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3">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3">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3">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3">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3">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3">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3">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3">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3">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3">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3">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3">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3">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3">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3">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3">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3">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3">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3">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3">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3">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3">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3">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3">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3">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3">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3">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3">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3">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3">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3">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3">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3">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3">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3">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3">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3">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3">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3">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3">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3">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3">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3">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3">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3">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3">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3">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3">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3">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3">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3">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3">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3">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3">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3">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3">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3">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3">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3">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3">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3">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3">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3">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3">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3">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3">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3">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3">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3">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3">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3">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3">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3">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3">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3">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3">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3">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3">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3">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3">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3">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3">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3">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3">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3">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3">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3">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3">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3">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3">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3">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3">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3">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3">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3">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3">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3">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3">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3">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3">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3">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3">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3">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3">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3">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3">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3">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3">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3">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3">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3">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3">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3">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3">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3">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3">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3">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3">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3">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3">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3">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3">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3">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3">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3">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3">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3">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3">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3">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3">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3">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3">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3">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3">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3">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3">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3">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3">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3">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3">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3">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3">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3">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3">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3">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3">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3">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3">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3">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3">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3">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3">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3">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3">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3">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3">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3">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3">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3">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3">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3">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3">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3">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3">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3">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3">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3">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3">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3">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3">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3">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3">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3">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3">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3">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3">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3">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3">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3">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3">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3">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3">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3">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3">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3">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3">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3">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3">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3">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3">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3">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3">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3">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3">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3">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3">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3">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3">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3">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3">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3">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3">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3">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3">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3">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3">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3">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3">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3">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3">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3">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3">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3">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3">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3">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3">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3">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3">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3">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3">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3">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3">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3">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3">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3">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3">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3">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3">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3">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3">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3">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3">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3">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3">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3">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3">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3">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3">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3">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3">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3">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3">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3">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3">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3">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3">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3">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3">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3">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3">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3">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3">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3">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3">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3">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3">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3">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3">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3">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3">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3">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3">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3">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3">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3">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3">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3">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3">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3">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3">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3">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3">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3">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3">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3">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3">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3">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3">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3">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3">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3">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3">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3">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3">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3">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3">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3">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3">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3">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3">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3">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3">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3">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3">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3">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3">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3">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3">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3">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3">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3">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3">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3">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3">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3">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3">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3">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3">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3">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3">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3">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3">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3">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3">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3">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3">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3">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3">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3">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3">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3">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3">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3">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3">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3">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3">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3">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3">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3">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3">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3">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3">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3">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3">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3">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3">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3">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3">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3">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3">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3">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3">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3">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3">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3">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3">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3">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3">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3">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3">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3">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3">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3">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3">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3">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3">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3">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3">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3">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3">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3">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3">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3">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3">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3">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3">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3">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3">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3">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3">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3">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3">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3">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3">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3">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3">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3">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3">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3">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3">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3">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3">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3">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3">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3">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3">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3">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3">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3">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3">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3">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3">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3">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3">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3">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3">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3">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3">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3">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3">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3">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3">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3">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3">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3">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3">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3">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3">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3">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3">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3">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3">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3">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3">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3">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3">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3">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3">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3">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3">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3">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3">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3">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3">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3">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3">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3">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3">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3">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3">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3">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3">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3">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3">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3">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3">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3">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3">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3">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3">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3">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3">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3">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3">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3">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3">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3">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3">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3">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3">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3">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3">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3">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3">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3">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3">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3">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3">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3">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3">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3">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3">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3">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3">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3">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3">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3">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3">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3">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3">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3">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3">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3">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3">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3">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3">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3">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3">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3">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3">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3">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3">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3">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3">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3">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3">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3">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3">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3">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3">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3">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3">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3">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3">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3">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3">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3">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3">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3">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3">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3">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3">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3">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3">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3">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3">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3">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3">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3">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3">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3">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3">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3">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3">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3">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3">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3">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3">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3">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3">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3">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3">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3">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3">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3">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3">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3">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3">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3">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3">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3">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3">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3">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3">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3">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3">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3">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3">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3">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3">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3">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3">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3">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3">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3">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3">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3">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3">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3">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3">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3">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3">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3">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3">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3">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3">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3">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3">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3">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3">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3">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3">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3">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3">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3">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3">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3">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3">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3">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3">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3">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3">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3">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3">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3">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3">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3">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3">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3">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3">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3">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3">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3">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3">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3">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3">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3">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3">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3">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3">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3">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3">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3">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3">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3">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3">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3">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3">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3">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3">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3">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3">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3">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3">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3">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3">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3">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3">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3">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3">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3">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3">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3">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3">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3">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3">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3">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3">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3">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3">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3">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3">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3">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3">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3">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3">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3">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3">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3">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3">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3">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3">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3">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3">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3">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3">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3">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3">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3">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3">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3">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3">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3">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3">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3">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3">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3">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3">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3">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3">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3">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3">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3">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3">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3">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3">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3">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3">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3">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3">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3">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3">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3">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3">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3">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3">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3">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3">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3">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3">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3">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3">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3">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3">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3">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3">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3">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3">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3">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3">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3">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3">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3">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3">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3">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3">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3">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3">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3">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3">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3">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3">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3">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3">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3">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3">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3">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3">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3">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3">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3">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3">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3">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3">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3">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3">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3">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3">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3">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3">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3">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3">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3">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3">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3">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3">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3">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3">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3">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3">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3">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3">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3">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3">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3">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3">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3">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3">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3">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3">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3">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3">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3">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3">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3">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3">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3">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3">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3">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3">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3">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3">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3">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3">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3">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3">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3">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3">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3">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3">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3">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3">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3">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3">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3">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3">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3">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3">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3">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3">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3">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3">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3">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3">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3">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3">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3">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3">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3">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3">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3">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3">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3">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3">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3">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3">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3">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3">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3">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3">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3">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3">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3">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3">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3">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3">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3">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3">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3">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3">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3">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3">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3">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3">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3">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3">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3">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3">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3">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3">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3">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3">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3">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3">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3">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3">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3">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3">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3">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3">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3">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3">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3">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3">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3">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3">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3">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3">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3">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3">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3">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3">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3">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3">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3">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3">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3">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3">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3">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3">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3">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3">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3">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3">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3">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3">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3">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3">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3">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3">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3">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3">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3">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3">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3">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3">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3">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3">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3">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3">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3">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3">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3">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3">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3">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3">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3">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3">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3">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3">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3">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3">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3">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3">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3">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3">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3">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3">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3">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3">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3">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3">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3">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3">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3">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3">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3">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3">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3">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3">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3">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3">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3">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3">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3">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3">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3">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3">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3">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3">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3">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3">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3">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3">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3">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3">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3">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3">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3">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3">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3">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3">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3">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3">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3">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3">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3">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3">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3">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3">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3">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3">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3">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3">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3">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3">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3">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3">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3">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3">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3">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3">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3">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3">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3">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3">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3">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3">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3">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3">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3">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3">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3">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3">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3">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3">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3">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3">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3">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3">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3">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3">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3">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3">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3">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3">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3">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3">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3">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3">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3">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3">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3">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3">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3">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3">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3">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3">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3">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3">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3">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3">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3">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3">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3">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3">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3">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3">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3">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3">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3">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3">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3">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3">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3">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3">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3">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3">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3">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3">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3">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3">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3">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3">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3">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3">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3">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3">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3">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3">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3">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3">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3">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3">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3">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3">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3">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3">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3">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3">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3">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3">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3">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3">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3">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3">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3">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3">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3">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3">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3">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3">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3">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3">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3">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3">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3">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3">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3">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3">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3">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3">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3">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3">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3">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3">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3">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3">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3">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3">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3">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3">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3">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3">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3">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3">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3">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3">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3">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3">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3">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3">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3">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3">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3">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3">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3">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3">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3">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3">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3">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3">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3">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3">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3">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3">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3">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3">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3">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3">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3">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3">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3">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3">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3">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3">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3">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3">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3">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3">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3">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3">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3">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3">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3">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3">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3">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3">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3">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3">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3">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3">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3">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3">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3">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3">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3">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3">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3">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3">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3">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3">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3">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3">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3">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3">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3">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3">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3">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3">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3">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3">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3">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3">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3">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3">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3">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3">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3">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3">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3">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3">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3">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3">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3">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3">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3">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3">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3">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3">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3">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3">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3">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3">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3">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3">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3">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3">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3">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3">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3">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3">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3">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3">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3">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3">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3">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3">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3">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3">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3">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3">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3">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3">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3">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3">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3">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3">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3">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3">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3">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3">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3">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3">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3">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3">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3">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3">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3">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3">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3">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3">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3">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3">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3">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3">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3">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3">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3">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3">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3">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3">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3">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3">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3">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3">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3">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3">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3">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3">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3">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3">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3">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3">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3">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3">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3">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3">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3">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3">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3">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3">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3">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3">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3">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3">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3">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3">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3">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3">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3">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3">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3">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3">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3">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3">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3">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3">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3">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3">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3">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3">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3">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3">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3">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3">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3">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3">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3">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3">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3">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3">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3">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3">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3">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3">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3">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3">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3">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3">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3">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3">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3">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3">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3">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3">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3">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3">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3">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3">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3">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3">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3">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3">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3">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3">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3">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3">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3">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3">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3">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3">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3">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3">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3">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3">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3">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3">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3">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3">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3">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3">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3">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3">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3">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3">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3">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3">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3">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3">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3">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3">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3">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3">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3">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3">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3">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3">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3">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3">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3">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3">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3">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3">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3">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3">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3">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3">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3">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3">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3">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3">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3">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3">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3">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3">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3">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3">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3">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3">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3">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3">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3">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3">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3">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3">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3">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3">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3">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3">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3">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3">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3">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3">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3">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3">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3">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3">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3">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3">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3">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3">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3">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3">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3">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3">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3">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3">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3">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3">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3">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3">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3">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3">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3">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3">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3">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3">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3">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3">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3">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3">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3">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3">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3">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3">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3">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3">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3">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3">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3">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3">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3">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3">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3">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3">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3">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3">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3">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3">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3">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3">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3">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3">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3">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3">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3">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3">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3">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3">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3">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3">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3">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3">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3">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3">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3">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3">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3">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3">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3">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3">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3">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3">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3">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3">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3">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3">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3">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3">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3">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3">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3">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3">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3">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3">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3">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3">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3">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3">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3">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3">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3">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3">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3">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3">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3">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3">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3">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3">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3">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3">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3">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3">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3">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3">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3">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3">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3">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3">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3">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3">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3">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3">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3">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3">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3">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3">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3">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3">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3">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3">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3">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3">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3">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3">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3">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3">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3">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3">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3">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3">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3">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3">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3">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3">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3">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3">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3">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3">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3">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3">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3">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3">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3">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3">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3">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3">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3">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3">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3">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3">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3">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3">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3">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3">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3">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3">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3">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3">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3">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3">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3">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3">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3">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3">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3">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3">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3">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3">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3">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3">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3">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3">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3">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3">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3">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3">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3">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3">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3">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3">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3">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3">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3">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3">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3">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3">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3">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3">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3">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3">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3">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3">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3">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3">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3">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3">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3">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3">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3">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3">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3">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3">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3">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3">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3">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3">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3">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3">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3">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3">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3">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3">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3">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3">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3">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3">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3">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3">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3">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3">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3">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3">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3">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3">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3">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3">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3">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3">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3">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3">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3">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3">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3">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3">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3">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3">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3">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3">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3">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3">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3">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3">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3">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3">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3">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3">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3">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3">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3">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3">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3">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3">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3">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3">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3">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3">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3">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3">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3">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3">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3">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3">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3">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3">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3">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3">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3">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3">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3">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3">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3">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3">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3">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3">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3">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3">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3">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3">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3">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3">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3">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3">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3">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3">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3">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3">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3">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3">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3">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3">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3">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3">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3">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3">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3">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3">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3">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3">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3">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3">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3">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3">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3">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3">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3">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3">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3">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3">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3">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3">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3">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3">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3">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3">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3">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3">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3">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3">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3">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3">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3">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3">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3">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3">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3">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3">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3">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3">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3">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3">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3">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3">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3">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3">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3">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3">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3">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3">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3">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3">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3">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3">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3">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3">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3">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3">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3">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3">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3">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3">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3">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3">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3">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3">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3">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3">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3">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3">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3">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3">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3">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3">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3">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3">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3">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3">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3">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3">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3">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3">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3">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3">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3">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3">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3">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3">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3">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3">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3">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3">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3">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3">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3">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3">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3">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3">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3">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3">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3">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3">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3">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3">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3">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3">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3">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3">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3">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3">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3">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3">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3">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3">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3">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3">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3">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3">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3">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3">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3">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3">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3">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3">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3">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3">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3">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3">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3">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3">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3">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3">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3">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3">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3">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3">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3">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3">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3">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3">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3">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3">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3">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3">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3">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3">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3">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3">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3">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3">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3">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3">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3">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3">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3">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3">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3">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3">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3">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3">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3">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3">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3">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3">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3">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3">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3">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3">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3">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3">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3">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3">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3">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3">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3">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3">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3">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3">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3">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3">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3">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3">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3">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3">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3">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3">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3">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3">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3">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3">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3">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3">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3">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3">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3">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3">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3">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3">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3">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3">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3">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3">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3">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3">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3">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3">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3">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3">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3">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3">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3">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3">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3">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3">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3">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3">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3">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3">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3">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3">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3">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3">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3">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3">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3">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3">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3">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3">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3">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3">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3">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3">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3">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3">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3">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3">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3">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3">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3">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3">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3">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3">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3">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3">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3">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3">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3">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3">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3">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3">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3">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3">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3">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3">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3">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3">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3">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3">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3">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3">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3">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3">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3">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3">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3">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3">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3">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3">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3">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3">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3">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3">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3">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3">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3">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3">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3">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3">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3">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3">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3">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3">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3">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3">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3">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3">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3">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3">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3">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3">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3">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3">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3">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3">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3">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3">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3">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3">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3">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3">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3">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3">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3">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3">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3">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3">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3">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3">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3">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3">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3">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3">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3">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3">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3">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3">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3">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3">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3">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3">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3">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3">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3">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3">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3">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3">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3">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3">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3">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3">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3">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3">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3">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3">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3">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3">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3">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3">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3">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3">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3">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3">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3">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3">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3">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3">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3">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3">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3">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3">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3">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3">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3">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3">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3">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3">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3">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3">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3">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3">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3">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3">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3">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3">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3">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3">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3">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3">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3">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3">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3">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3">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3">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3">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3">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3">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3">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3">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3">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3">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3">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3">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3">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3">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3">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3">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3">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3">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3">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3">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3">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3">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3">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3">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3">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3">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3">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3">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3">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3">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3">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3">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3">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3">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3">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3">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3">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3">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3">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3">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3">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3">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3">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3">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3">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3">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3">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3">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3">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3">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3">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3">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3">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3">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3">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3">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3">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3">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3">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3">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3">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3">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3">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3">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3">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3">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3">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3">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3">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3">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3">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3">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3">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3">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3">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3">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3">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3">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3">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3">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3">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3">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3">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3">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3">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3">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3">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3">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3">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3">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3">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3">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3">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3">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3">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3">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3">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3">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3">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3">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3">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3">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3">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3">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3">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3">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3">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3">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3">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3">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3">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3">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3">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3">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3">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3">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3">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3">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3">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3">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3">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3">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3">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3">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3">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3">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3">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3">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3">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3">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3">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3">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3">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3">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3">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3">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3">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3">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3">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3">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3">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3">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3">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3">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3">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3">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3">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3">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3">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3">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3">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3">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3">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3">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3">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3">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3">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3">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3">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3">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3">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3">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3">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3">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3">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3">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3">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3">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3">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3">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3">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3">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3">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3">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3">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3">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3">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3">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3">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3">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3">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3">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3">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3">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3">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3">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3">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3">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3">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3">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3">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3">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3">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3">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3">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3">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3">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3">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3">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3">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3">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3">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3">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3">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3">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3">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3">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3">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3">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3">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3">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3">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3">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3">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3">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3">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3">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3">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3">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3">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3">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3">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3">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3">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3">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3">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3">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3">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3">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3">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3">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3">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3">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3">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3">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3">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3">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3">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3">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3">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3">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3">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3">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3">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3">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3">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3">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3">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3">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3">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3">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3">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3">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3">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3">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3">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3">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3">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3">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3">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3">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3">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3">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3">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3">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3">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3">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3">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3">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3">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3">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3">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3">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3">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3">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3">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3">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3">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3">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3">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3">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3">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3">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3">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3">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3">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3">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3">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3">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3">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3">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3">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3">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3">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3">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3">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3">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3">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3">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3">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3">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3">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3">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3">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3">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3">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3">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3">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3">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3">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3">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3">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3">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3">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3">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3">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3">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3">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3">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3">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3">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3">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3">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3">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3">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3">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3">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3">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3">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3">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3">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3">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3">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3">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3">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3">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3">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3">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3">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3">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3">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3">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3">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3">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3">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3">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3">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3">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3">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3">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3">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3">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3">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3">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3">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3">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3">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3">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3">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3">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3">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3">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3">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3">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3">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3">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3">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3">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3">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3">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3">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3">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3">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3">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3">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3">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3">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3">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3">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3">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3">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3">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3">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3">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3">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3">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3">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3">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3">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3">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3">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3">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3">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3">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3">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3">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3">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3">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3">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3">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3">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3">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3">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3">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3">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3">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3">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3">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3">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3">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3">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3">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3">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3">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3">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3">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3">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3">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3">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3">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3">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3">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3">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3">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3">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3">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3">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3">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3">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3">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3">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3">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3">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3">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3">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3">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3">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3">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3">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3">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3">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3">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3">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3">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3">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3">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3">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3">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3">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3">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3">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3">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3">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3">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3">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3">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3">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3">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3">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3">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3">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3">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3">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3">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3">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3">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3">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3">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3">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3">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3">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3">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3">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3">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3">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3">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3">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3">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3">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3">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3">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3">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3">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3">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3">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3">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3">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3">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3">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3">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3">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3">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3">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3">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3">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3">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3">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3">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3">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3">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3">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3">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3">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3">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3">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3">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3">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3">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3">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3">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3">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3">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3">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3">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3">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3">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3">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3">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3">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3">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3">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3">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3">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3">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3">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3">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3">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3">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3">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3">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3">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3">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3">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3">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3">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3">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3">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3">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3">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3">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3">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3">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3">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3">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3">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3">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3">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3">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3">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3">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3">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3">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3">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3">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3">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3">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3">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3">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3">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3">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3">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3">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3">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3">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3">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3">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3">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3">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3">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3">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3">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3">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3">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3">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3">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3">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3">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3">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3">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3">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3">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3">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3">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3">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3">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3">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3">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3">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3">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3">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3">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3">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3">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3">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3">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3">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3">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3">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3">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3">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3">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3">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3">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3">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3">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3">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3">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3">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3">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3">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3">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3">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3">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3">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3">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3">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3">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3">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3">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3">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3">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3">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3">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3">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3">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3">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3">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3">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3">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3">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3">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3">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3">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3">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3">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3">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3">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3">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3">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3">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3">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3">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3">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3">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3">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3">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3">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3">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3">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3">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3">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3">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3">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3">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3">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3">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3">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3">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3">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3">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3">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3">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3">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3">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3">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3">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3">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3">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3">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3">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3">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3">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3">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3">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3">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3">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3">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3">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3">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3">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3">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3">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3">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3">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3">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3">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3">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3">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3">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3">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3">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3">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3">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3">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3">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3">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3">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3">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3">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3">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3">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3">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3">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3">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3">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3">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3">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3">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3">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3">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3">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3">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3">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3">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3">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3">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3">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3">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3">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3">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3">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3">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3">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3">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3">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3">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3">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3">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3">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3">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3">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3">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3">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3">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3">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3">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3">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3">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3">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3">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3">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3">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3">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3">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3">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3">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3">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3">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3">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3">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3">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3">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3">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3">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3">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3">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3">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3">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3">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3">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3">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3">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3">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3">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3">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3">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3">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3">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3">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3">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3">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3">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3">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3">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3">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3">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3">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3">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3">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3">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3">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3">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3">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3">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3">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3">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3">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3">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3">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3">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3">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3">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3">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3">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3">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3">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3">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3">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3">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3">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3">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3">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3">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3">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3">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3">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3">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3">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3">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3">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3">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3">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3">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3">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3">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3">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3">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3">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3">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3">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3">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3">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3">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3">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3">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3">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3">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3">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3">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3">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3">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3">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3">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3">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3">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3">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3">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3">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3">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3">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3">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3">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3">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3">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3">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3">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3">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3">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3">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3">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3">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3">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3">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3">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3">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3">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3">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3">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3">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3">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3">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3">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3">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3">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3">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3">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3">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3">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3">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3">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3">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3">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3">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3">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3">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3">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3">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3">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3">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3">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3">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3">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3">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3">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3">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3">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3">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3">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3">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3">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3">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3">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3">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3">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3">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3">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3">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3">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3">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3">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3">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3">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3">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3">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3">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3">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3">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3">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3">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3">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3">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3">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3">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3">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3">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3">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3">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3">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3">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3">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3">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3">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3">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3">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3">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3">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3">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3">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3">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3">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3">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3">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3">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3">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3">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3">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3">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3">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3">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3">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3">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3">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3">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3">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3">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3">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3">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3">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3">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3">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3">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3">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3">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3">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3">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3">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3">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3">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3">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3">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3">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3">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3">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3">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3">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3">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3">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3">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3">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3">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3">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3">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3">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3">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3">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3">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3">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3">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3">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3">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3">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3">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3">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3">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3">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3">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3">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3">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3">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3">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3">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3">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3">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3">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3">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3">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3">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3">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3">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3">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3">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3">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3">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3">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3">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3">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3">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3">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3">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3">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3">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3">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3">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3">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3">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3">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3">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3">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3">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3">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3">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3">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3">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3">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3">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3">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3">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3">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3">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3">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3">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3">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3">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3">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3">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3">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3">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3">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3">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3">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3">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3">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3">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3">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3">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3">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3">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3">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3">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3">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3">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3">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3">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3">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3">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3">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3">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3">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3">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3">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3">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3">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3">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3">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3">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3">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3">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3">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3">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3">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3">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3">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3">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3">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3">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3">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3">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3">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3">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3">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3">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3">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3">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3">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3">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3">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3">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3">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3">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3">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3">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3">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3">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3">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3">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3">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3">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3">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3">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3">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3">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3">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3">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3">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3">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3">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3">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3">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3">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3">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3">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3">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3">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3">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3">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3">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3">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3">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3">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3">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3">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3">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3">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3">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3">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3">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3">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3">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3">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3">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3">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3">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3">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3">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3">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3">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3">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3">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3">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3">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3">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3">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3">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3">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3">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3">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3">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3">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3">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3">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3">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3">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3">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3">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3">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3">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3">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3">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3">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3">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3">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3">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3">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3">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3">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3">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3">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3">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3">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3">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3">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3">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3">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3">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3">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3">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3">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3">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3">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3">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3">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3">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3">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3">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3">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3">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3">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3">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3">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3">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3">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3">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3">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3">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3">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3">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3">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3">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3">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3">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3">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3">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3">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3">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3">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3">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3">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3">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3">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3">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3">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3">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3">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3">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3">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3">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3">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3">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3">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3">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3">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3">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3">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3">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3">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3">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3">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3">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3">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3">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3">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3">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3">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3">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3">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3">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3">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3">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3">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3">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3">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3">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3">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3">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3">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3">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3">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3">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3">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3">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3">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3">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3">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3">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3">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3">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3">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3">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3">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3">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3">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3">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3">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3">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3">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3">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3">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3">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3">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3">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3">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3">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3">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3">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3">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3">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3">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3">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3">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3">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3">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3">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3">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3">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3">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3">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3">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3">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3">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3">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3">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3">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3">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3">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3">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3">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3">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3">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3">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3">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3">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3">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3">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3">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3">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3">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3">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3">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3">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3">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3">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3">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3">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3">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3">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3">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3">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3">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3">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3">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3">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3">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3">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3">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3">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3">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3">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3">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3">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3">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3">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3">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3">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3">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3">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3">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3">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3">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3">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3">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3">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3">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3">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3">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3">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3">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3">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3">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3">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3">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3">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3">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3">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3">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3">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3">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3">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3">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3">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3">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3">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3">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3">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3">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3">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3">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3">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3">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3">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3">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3">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3">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3">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3">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3">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3">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3">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3">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3">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3">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3">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3">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3">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3">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3">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3">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3">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3">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3">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3">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3">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3">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3">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3">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3">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3">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3">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3">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3">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3">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3">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3">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3">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3">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3">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3">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3">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3">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3">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3">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3">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3">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3">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3">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3">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3">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3">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3">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3">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3">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3">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3">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3">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3">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3">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3">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3">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3">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3">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3">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3">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3">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3">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3">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3">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3">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3">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3">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3">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3">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3">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3">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3">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3">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3">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3">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3">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3">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3">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3">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3">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3">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3">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3">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3">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3">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3">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3">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3">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3">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3">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3">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3">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3">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3">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3">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3">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3">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3">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3">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3">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3">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3">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3">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3">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3">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3">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3">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3">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3">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3">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3">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3">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3">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3">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3">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3">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3">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3">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3">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3">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3">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3">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3">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3">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3">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3">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3">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3">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3">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3">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3">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3">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3">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3">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3">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3">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3">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3">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3">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3">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3">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3">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3">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3">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3">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3">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3">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3">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3">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3">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3">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3">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3">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3">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3">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3">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3">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3">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3">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3">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3">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3">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3">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3">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3">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3">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3">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3">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3">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3">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3">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3">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3">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3">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3">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3">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3">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3">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3">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3">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3">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3">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3">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3">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3">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3">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3">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3">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3">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3">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3">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3">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3">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3">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3">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3">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3">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3">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3">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3">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3">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3">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3">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3">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3">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3">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3">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3">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3">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3">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3">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3">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3">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3">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3">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3">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3">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3">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3">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3">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3">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3">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3">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3">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3">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3">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3">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3">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3">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3">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3">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3">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3">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3">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3">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3">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3">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3">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3">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3">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3">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3">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3">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3">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3">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3">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3">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3">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3">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3">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3">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3">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3">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3">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3">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3">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3">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3">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3">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3">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3">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3">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3">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3">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3">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3">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3">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3">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3">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3">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3">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3">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3">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3">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3">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3">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3">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3">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3">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3">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3">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3">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3">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3">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3">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3">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3">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3">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3">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3">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3">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3">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3">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3">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3">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3">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3">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3">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3">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3">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3">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3">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3">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3">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3">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3">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3">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3">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3">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3">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3">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3">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3">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3">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3">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3">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3">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3">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3">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3">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3">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3">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3">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3">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3">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3">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3">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3">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3">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3">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3">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3">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3">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3">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3">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3">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3">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3">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3">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3">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3">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3">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3">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3">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3">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3">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3">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3">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3">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3">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3">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3">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3">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3">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3">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3">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3">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3">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3">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3">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3">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3">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3">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3">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3">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3">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3">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3">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3">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3">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3">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3">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3">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3">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3">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3">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3">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3">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3">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3">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3">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3">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3">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3">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3">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3">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3">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3">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3">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3">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3">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3">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3">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3">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3">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3">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3">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3">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3">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3">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3">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3">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3">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3">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3">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3">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3">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3">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3">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3">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3">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3">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3">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3">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3">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3">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3">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3">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3">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3">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3">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3">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3">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3">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3">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3">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3">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3">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3">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3">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3">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3">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3">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3">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3">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3">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3">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3">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3">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3">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3">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3">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3">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3">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3">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Sheet3</vt:lpstr>
      <vt:lpstr>PivotTables</vt:lpstr>
      <vt:lpstr>Dashboard</vt:lpstr>
      <vt:lpstr>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Mohd Owais Siddiqui</cp:lastModifiedBy>
  <dcterms:created xsi:type="dcterms:W3CDTF">2015-06-05T18:17:20Z</dcterms:created>
  <dcterms:modified xsi:type="dcterms:W3CDTF">2024-12-17T18:21:04Z</dcterms:modified>
</cp:coreProperties>
</file>