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2035" windowHeight="11565" tabRatio="663" activeTab="11"/>
  </bookViews>
  <sheets>
    <sheet name="Area" sheetId="9" r:id="rId1"/>
    <sheet name="AreaTot%" sheetId="12" r:id="rId2"/>
    <sheet name="AreaRow%" sheetId="10" r:id="rId3"/>
    <sheet name="AreaCol%" sheetId="11" r:id="rId4"/>
    <sheet name="Occurrences" sheetId="1" r:id="rId5"/>
    <sheet name="OccurTot%" sheetId="7" r:id="rId6"/>
    <sheet name="OccurRow%" sheetId="2" r:id="rId7"/>
    <sheet name="OccurCol%" sheetId="3" r:id="rId8"/>
    <sheet name="Species" sheetId="4" r:id="rId9"/>
    <sheet name="STot%" sheetId="8" r:id="rId10"/>
    <sheet name="SRow%" sheetId="5" r:id="rId11"/>
    <sheet name="SCol%" sheetId="6" r:id="rId12"/>
  </sheets>
  <calcPr calcId="145621"/>
</workbook>
</file>

<file path=xl/calcChain.xml><?xml version="1.0" encoding="utf-8"?>
<calcChain xmlns="http://schemas.openxmlformats.org/spreadsheetml/2006/main">
  <c r="I30" i="6" l="1"/>
  <c r="H30" i="6"/>
  <c r="G30" i="6"/>
  <c r="F30" i="6"/>
  <c r="E30" i="6"/>
  <c r="D30" i="6"/>
  <c r="C30" i="6"/>
  <c r="I29" i="6"/>
  <c r="H29" i="6"/>
  <c r="G29" i="6"/>
  <c r="F29" i="6"/>
  <c r="E29" i="6"/>
  <c r="D29" i="6"/>
  <c r="C29" i="6"/>
  <c r="I28" i="6"/>
  <c r="H28" i="6"/>
  <c r="G28" i="6"/>
  <c r="F28" i="6"/>
  <c r="E28" i="6"/>
  <c r="D28" i="6"/>
  <c r="C28" i="6"/>
  <c r="I27" i="6"/>
  <c r="H27" i="6"/>
  <c r="G27" i="6"/>
  <c r="F27" i="6"/>
  <c r="E27" i="6"/>
  <c r="D27" i="6"/>
  <c r="C27" i="6"/>
  <c r="I26" i="6"/>
  <c r="H26" i="6"/>
  <c r="G26" i="6"/>
  <c r="F26" i="6"/>
  <c r="E26" i="6"/>
  <c r="D26" i="6"/>
  <c r="C26" i="6"/>
  <c r="I25" i="6"/>
  <c r="H25" i="6"/>
  <c r="G25" i="6"/>
  <c r="F25" i="6"/>
  <c r="E25" i="6"/>
  <c r="D25" i="6"/>
  <c r="C25" i="6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I21" i="6"/>
  <c r="H21" i="6"/>
  <c r="G21" i="6"/>
  <c r="F21" i="6"/>
  <c r="E21" i="6"/>
  <c r="D21" i="6"/>
  <c r="C21" i="6"/>
  <c r="I20" i="6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I3" i="6"/>
  <c r="H3" i="6"/>
  <c r="G3" i="6"/>
  <c r="F3" i="6"/>
  <c r="E3" i="6"/>
  <c r="D3" i="6"/>
  <c r="C3" i="6"/>
  <c r="B30" i="6"/>
  <c r="J30" i="6" s="1"/>
  <c r="B29" i="6"/>
  <c r="J29" i="6" s="1"/>
  <c r="B28" i="6"/>
  <c r="J28" i="6" s="1"/>
  <c r="B27" i="6"/>
  <c r="J27" i="6" s="1"/>
  <c r="B26" i="6"/>
  <c r="J26" i="6" s="1"/>
  <c r="B25" i="6"/>
  <c r="J25" i="6" s="1"/>
  <c r="B24" i="6"/>
  <c r="J24" i="6" s="1"/>
  <c r="B23" i="6"/>
  <c r="J23" i="6" s="1"/>
  <c r="B22" i="6"/>
  <c r="J22" i="6" s="1"/>
  <c r="B21" i="6"/>
  <c r="J21" i="6" s="1"/>
  <c r="B20" i="6"/>
  <c r="J20" i="6" s="1"/>
  <c r="B19" i="6"/>
  <c r="J19" i="6" s="1"/>
  <c r="B18" i="6"/>
  <c r="J18" i="6" s="1"/>
  <c r="B17" i="6"/>
  <c r="J17" i="6" s="1"/>
  <c r="B16" i="6"/>
  <c r="J16" i="6" s="1"/>
  <c r="B15" i="6"/>
  <c r="J15" i="6" s="1"/>
  <c r="B14" i="6"/>
  <c r="J14" i="6" s="1"/>
  <c r="B13" i="6"/>
  <c r="J13" i="6" s="1"/>
  <c r="B12" i="6"/>
  <c r="J12" i="6" s="1"/>
  <c r="B11" i="6"/>
  <c r="J11" i="6" s="1"/>
  <c r="B10" i="6"/>
  <c r="J10" i="6" s="1"/>
  <c r="B9" i="6"/>
  <c r="J9" i="6" s="1"/>
  <c r="B8" i="6"/>
  <c r="J8" i="6" s="1"/>
  <c r="B7" i="6"/>
  <c r="J7" i="6" s="1"/>
  <c r="B6" i="6"/>
  <c r="J6" i="6" s="1"/>
  <c r="B5" i="6"/>
  <c r="J5" i="6" s="1"/>
  <c r="B4" i="6"/>
  <c r="J4" i="6" s="1"/>
  <c r="B3" i="6"/>
  <c r="J3" i="6" s="1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I31" i="5" s="1"/>
  <c r="H3" i="5"/>
  <c r="H31" i="5" s="1"/>
  <c r="G3" i="5"/>
  <c r="G31" i="5" s="1"/>
  <c r="F3" i="5"/>
  <c r="F31" i="5" s="1"/>
  <c r="E3" i="5"/>
  <c r="E31" i="5" s="1"/>
  <c r="D3" i="5"/>
  <c r="D31" i="5" s="1"/>
  <c r="C3" i="5"/>
  <c r="C31" i="5" s="1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31" i="5" s="1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6" i="8"/>
  <c r="H26" i="8"/>
  <c r="G26" i="8"/>
  <c r="F26" i="8"/>
  <c r="E26" i="8"/>
  <c r="D26" i="8"/>
  <c r="C26" i="8"/>
  <c r="I25" i="8"/>
  <c r="H25" i="8"/>
  <c r="G25" i="8"/>
  <c r="F25" i="8"/>
  <c r="E25" i="8"/>
  <c r="D25" i="8"/>
  <c r="C25" i="8"/>
  <c r="I24" i="8"/>
  <c r="H24" i="8"/>
  <c r="G24" i="8"/>
  <c r="F24" i="8"/>
  <c r="E24" i="8"/>
  <c r="D24" i="8"/>
  <c r="C24" i="8"/>
  <c r="I23" i="8"/>
  <c r="H23" i="8"/>
  <c r="G23" i="8"/>
  <c r="F23" i="8"/>
  <c r="E23" i="8"/>
  <c r="D23" i="8"/>
  <c r="C23" i="8"/>
  <c r="I22" i="8"/>
  <c r="H22" i="8"/>
  <c r="G22" i="8"/>
  <c r="F22" i="8"/>
  <c r="E22" i="8"/>
  <c r="D22" i="8"/>
  <c r="C22" i="8"/>
  <c r="I21" i="8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  <c r="I17" i="8"/>
  <c r="H17" i="8"/>
  <c r="G17" i="8"/>
  <c r="F17" i="8"/>
  <c r="E17" i="8"/>
  <c r="D17" i="8"/>
  <c r="C17" i="8"/>
  <c r="I16" i="8"/>
  <c r="H16" i="8"/>
  <c r="G16" i="8"/>
  <c r="F16" i="8"/>
  <c r="E16" i="8"/>
  <c r="D16" i="8"/>
  <c r="C16" i="8"/>
  <c r="I15" i="8"/>
  <c r="H15" i="8"/>
  <c r="G15" i="8"/>
  <c r="F15" i="8"/>
  <c r="E15" i="8"/>
  <c r="D15" i="8"/>
  <c r="C15" i="8"/>
  <c r="I14" i="8"/>
  <c r="H14" i="8"/>
  <c r="G14" i="8"/>
  <c r="F14" i="8"/>
  <c r="E14" i="8"/>
  <c r="D14" i="8"/>
  <c r="C14" i="8"/>
  <c r="I13" i="8"/>
  <c r="H13" i="8"/>
  <c r="G13" i="8"/>
  <c r="F13" i="8"/>
  <c r="E13" i="8"/>
  <c r="D13" i="8"/>
  <c r="C13" i="8"/>
  <c r="I12" i="8"/>
  <c r="H12" i="8"/>
  <c r="G12" i="8"/>
  <c r="F12" i="8"/>
  <c r="E12" i="8"/>
  <c r="D12" i="8"/>
  <c r="C12" i="8"/>
  <c r="I11" i="8"/>
  <c r="H11" i="8"/>
  <c r="G11" i="8"/>
  <c r="F11" i="8"/>
  <c r="E11" i="8"/>
  <c r="D11" i="8"/>
  <c r="C11" i="8"/>
  <c r="I10" i="8"/>
  <c r="H10" i="8"/>
  <c r="G10" i="8"/>
  <c r="F10" i="8"/>
  <c r="E10" i="8"/>
  <c r="D10" i="8"/>
  <c r="C10" i="8"/>
  <c r="I9" i="8"/>
  <c r="H9" i="8"/>
  <c r="G9" i="8"/>
  <c r="F9" i="8"/>
  <c r="E9" i="8"/>
  <c r="D9" i="8"/>
  <c r="C9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6" i="8"/>
  <c r="H6" i="8"/>
  <c r="G6" i="8"/>
  <c r="F6" i="8"/>
  <c r="E6" i="8"/>
  <c r="D6" i="8"/>
  <c r="C6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B30" i="3"/>
  <c r="J30" i="3" s="1"/>
  <c r="B29" i="3"/>
  <c r="J29" i="3" s="1"/>
  <c r="B28" i="3"/>
  <c r="J28" i="3" s="1"/>
  <c r="B27" i="3"/>
  <c r="J27" i="3" s="1"/>
  <c r="B26" i="3"/>
  <c r="J26" i="3" s="1"/>
  <c r="B25" i="3"/>
  <c r="J25" i="3" s="1"/>
  <c r="B24" i="3"/>
  <c r="J24" i="3" s="1"/>
  <c r="B23" i="3"/>
  <c r="J23" i="3" s="1"/>
  <c r="B22" i="3"/>
  <c r="J22" i="3" s="1"/>
  <c r="B21" i="3"/>
  <c r="J21" i="3" s="1"/>
  <c r="B20" i="3"/>
  <c r="J20" i="3" s="1"/>
  <c r="B19" i="3"/>
  <c r="J19" i="3" s="1"/>
  <c r="B18" i="3"/>
  <c r="J18" i="3" s="1"/>
  <c r="B17" i="3"/>
  <c r="J17" i="3" s="1"/>
  <c r="B16" i="3"/>
  <c r="J16" i="3" s="1"/>
  <c r="B15" i="3"/>
  <c r="J15" i="3" s="1"/>
  <c r="B14" i="3"/>
  <c r="J14" i="3" s="1"/>
  <c r="B13" i="3"/>
  <c r="J13" i="3" s="1"/>
  <c r="B12" i="3"/>
  <c r="J12" i="3" s="1"/>
  <c r="B11" i="3"/>
  <c r="J11" i="3" s="1"/>
  <c r="B10" i="3"/>
  <c r="J10" i="3" s="1"/>
  <c r="B9" i="3"/>
  <c r="J9" i="3" s="1"/>
  <c r="B8" i="3"/>
  <c r="J8" i="3" s="1"/>
  <c r="B7" i="3"/>
  <c r="J7" i="3" s="1"/>
  <c r="B6" i="3"/>
  <c r="J6" i="3" s="1"/>
  <c r="B5" i="3"/>
  <c r="J5" i="3" s="1"/>
  <c r="B4" i="3"/>
  <c r="J4" i="3" s="1"/>
  <c r="B3" i="3"/>
  <c r="J3" i="3" s="1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C4" i="2"/>
  <c r="I3" i="2"/>
  <c r="I31" i="2" s="1"/>
  <c r="H3" i="2"/>
  <c r="G3" i="2"/>
  <c r="G31" i="2" s="1"/>
  <c r="F3" i="2"/>
  <c r="E3" i="2"/>
  <c r="E31" i="2" s="1"/>
  <c r="D3" i="2"/>
  <c r="C3" i="2"/>
  <c r="C31" i="2" s="1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1" i="2" s="1"/>
  <c r="I30" i="7"/>
  <c r="H30" i="7"/>
  <c r="G30" i="7"/>
  <c r="F30" i="7"/>
  <c r="E30" i="7"/>
  <c r="D30" i="7"/>
  <c r="C30" i="7"/>
  <c r="I29" i="7"/>
  <c r="H29" i="7"/>
  <c r="G29" i="7"/>
  <c r="F29" i="7"/>
  <c r="E29" i="7"/>
  <c r="D29" i="7"/>
  <c r="C29" i="7"/>
  <c r="I28" i="7"/>
  <c r="H28" i="7"/>
  <c r="G28" i="7"/>
  <c r="F28" i="7"/>
  <c r="E28" i="7"/>
  <c r="D28" i="7"/>
  <c r="C28" i="7"/>
  <c r="I27" i="7"/>
  <c r="H27" i="7"/>
  <c r="G27" i="7"/>
  <c r="F27" i="7"/>
  <c r="E27" i="7"/>
  <c r="D27" i="7"/>
  <c r="C27" i="7"/>
  <c r="I26" i="7"/>
  <c r="H26" i="7"/>
  <c r="G26" i="7"/>
  <c r="F26" i="7"/>
  <c r="E26" i="7"/>
  <c r="D26" i="7"/>
  <c r="C26" i="7"/>
  <c r="I25" i="7"/>
  <c r="H25" i="7"/>
  <c r="G25" i="7"/>
  <c r="F25" i="7"/>
  <c r="E25" i="7"/>
  <c r="D25" i="7"/>
  <c r="C25" i="7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I22" i="7"/>
  <c r="H22" i="7"/>
  <c r="G22" i="7"/>
  <c r="F22" i="7"/>
  <c r="E22" i="7"/>
  <c r="D22" i="7"/>
  <c r="C22" i="7"/>
  <c r="I21" i="7"/>
  <c r="H21" i="7"/>
  <c r="G21" i="7"/>
  <c r="F21" i="7"/>
  <c r="E21" i="7"/>
  <c r="D21" i="7"/>
  <c r="C21" i="7"/>
  <c r="I20" i="7"/>
  <c r="H20" i="7"/>
  <c r="G20" i="7"/>
  <c r="F20" i="7"/>
  <c r="E20" i="7"/>
  <c r="D20" i="7"/>
  <c r="C20" i="7"/>
  <c r="I19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I17" i="7"/>
  <c r="H17" i="7"/>
  <c r="G17" i="7"/>
  <c r="F17" i="7"/>
  <c r="E17" i="7"/>
  <c r="D17" i="7"/>
  <c r="C17" i="7"/>
  <c r="I16" i="7"/>
  <c r="H16" i="7"/>
  <c r="G16" i="7"/>
  <c r="F16" i="7"/>
  <c r="E16" i="7"/>
  <c r="D16" i="7"/>
  <c r="C16" i="7"/>
  <c r="I15" i="7"/>
  <c r="H15" i="7"/>
  <c r="G15" i="7"/>
  <c r="F15" i="7"/>
  <c r="E15" i="7"/>
  <c r="D15" i="7"/>
  <c r="C15" i="7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I10" i="7"/>
  <c r="H10" i="7"/>
  <c r="G10" i="7"/>
  <c r="F10" i="7"/>
  <c r="E10" i="7"/>
  <c r="D10" i="7"/>
  <c r="C10" i="7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I5" i="7"/>
  <c r="H5" i="7"/>
  <c r="G5" i="7"/>
  <c r="F5" i="7"/>
  <c r="E5" i="7"/>
  <c r="D5" i="7"/>
  <c r="C5" i="7"/>
  <c r="I4" i="7"/>
  <c r="H4" i="7"/>
  <c r="G4" i="7"/>
  <c r="F4" i="7"/>
  <c r="E4" i="7"/>
  <c r="D4" i="7"/>
  <c r="C4" i="7"/>
  <c r="I3" i="7"/>
  <c r="H3" i="7"/>
  <c r="G3" i="7"/>
  <c r="F3" i="7"/>
  <c r="E3" i="7"/>
  <c r="D3" i="7"/>
  <c r="C3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I30" i="11"/>
  <c r="H30" i="11"/>
  <c r="G30" i="11"/>
  <c r="F30" i="11"/>
  <c r="E30" i="11"/>
  <c r="D30" i="11"/>
  <c r="C30" i="11"/>
  <c r="I29" i="11"/>
  <c r="H29" i="11"/>
  <c r="G29" i="11"/>
  <c r="F29" i="11"/>
  <c r="E29" i="11"/>
  <c r="D29" i="11"/>
  <c r="C29" i="11"/>
  <c r="I28" i="11"/>
  <c r="H28" i="11"/>
  <c r="G28" i="11"/>
  <c r="F28" i="11"/>
  <c r="E28" i="11"/>
  <c r="D28" i="11"/>
  <c r="C28" i="11"/>
  <c r="I27" i="11"/>
  <c r="H27" i="11"/>
  <c r="G27" i="11"/>
  <c r="F27" i="11"/>
  <c r="E27" i="11"/>
  <c r="D27" i="11"/>
  <c r="C27" i="11"/>
  <c r="I26" i="11"/>
  <c r="H26" i="11"/>
  <c r="G26" i="11"/>
  <c r="F26" i="11"/>
  <c r="E26" i="11"/>
  <c r="D26" i="11"/>
  <c r="C26" i="11"/>
  <c r="I25" i="11"/>
  <c r="H25" i="11"/>
  <c r="G25" i="11"/>
  <c r="F25" i="11"/>
  <c r="E25" i="11"/>
  <c r="D25" i="11"/>
  <c r="C25" i="11"/>
  <c r="I24" i="11"/>
  <c r="H24" i="11"/>
  <c r="G24" i="11"/>
  <c r="F24" i="11"/>
  <c r="E24" i="11"/>
  <c r="D24" i="11"/>
  <c r="C24" i="11"/>
  <c r="I23" i="11"/>
  <c r="H23" i="11"/>
  <c r="G23" i="11"/>
  <c r="F23" i="11"/>
  <c r="E23" i="11"/>
  <c r="D23" i="11"/>
  <c r="C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I20" i="11"/>
  <c r="H20" i="11"/>
  <c r="G20" i="11"/>
  <c r="F20" i="11"/>
  <c r="E20" i="11"/>
  <c r="D20" i="11"/>
  <c r="C20" i="11"/>
  <c r="I19" i="11"/>
  <c r="H19" i="11"/>
  <c r="G19" i="11"/>
  <c r="F19" i="11"/>
  <c r="E19" i="11"/>
  <c r="D19" i="11"/>
  <c r="C19" i="11"/>
  <c r="I18" i="11"/>
  <c r="H18" i="11"/>
  <c r="G18" i="11"/>
  <c r="F18" i="11"/>
  <c r="E18" i="11"/>
  <c r="D18" i="11"/>
  <c r="C18" i="11"/>
  <c r="I17" i="11"/>
  <c r="H17" i="11"/>
  <c r="G17" i="11"/>
  <c r="F17" i="11"/>
  <c r="E17" i="11"/>
  <c r="D17" i="11"/>
  <c r="C17" i="11"/>
  <c r="I16" i="11"/>
  <c r="H16" i="11"/>
  <c r="G16" i="11"/>
  <c r="F16" i="11"/>
  <c r="E16" i="11"/>
  <c r="D16" i="11"/>
  <c r="C16" i="11"/>
  <c r="I15" i="11"/>
  <c r="H15" i="11"/>
  <c r="G15" i="11"/>
  <c r="F15" i="11"/>
  <c r="E15" i="11"/>
  <c r="D15" i="11"/>
  <c r="C15" i="11"/>
  <c r="I14" i="11"/>
  <c r="H14" i="11"/>
  <c r="G14" i="11"/>
  <c r="F14" i="11"/>
  <c r="E14" i="11"/>
  <c r="D14" i="11"/>
  <c r="C14" i="11"/>
  <c r="I13" i="11"/>
  <c r="H13" i="11"/>
  <c r="G13" i="11"/>
  <c r="F13" i="11"/>
  <c r="E13" i="11"/>
  <c r="D13" i="11"/>
  <c r="C13" i="11"/>
  <c r="I12" i="11"/>
  <c r="H12" i="11"/>
  <c r="G12" i="11"/>
  <c r="F12" i="11"/>
  <c r="E12" i="11"/>
  <c r="D12" i="11"/>
  <c r="C12" i="11"/>
  <c r="I11" i="11"/>
  <c r="H11" i="11"/>
  <c r="G11" i="11"/>
  <c r="F11" i="11"/>
  <c r="E11" i="11"/>
  <c r="D11" i="11"/>
  <c r="C11" i="11"/>
  <c r="I10" i="11"/>
  <c r="H10" i="11"/>
  <c r="G10" i="11"/>
  <c r="F10" i="11"/>
  <c r="E10" i="11"/>
  <c r="D10" i="11"/>
  <c r="C10" i="11"/>
  <c r="I9" i="11"/>
  <c r="H9" i="11"/>
  <c r="G9" i="11"/>
  <c r="F9" i="11"/>
  <c r="E9" i="11"/>
  <c r="D9" i="11"/>
  <c r="C9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I6" i="11"/>
  <c r="H6" i="11"/>
  <c r="G6" i="11"/>
  <c r="F6" i="11"/>
  <c r="E6" i="11"/>
  <c r="D6" i="11"/>
  <c r="C6" i="11"/>
  <c r="I5" i="11"/>
  <c r="H5" i="11"/>
  <c r="G5" i="11"/>
  <c r="F5" i="11"/>
  <c r="E5" i="11"/>
  <c r="D5" i="11"/>
  <c r="C5" i="11"/>
  <c r="I4" i="11"/>
  <c r="H4" i="11"/>
  <c r="G4" i="11"/>
  <c r="F4" i="11"/>
  <c r="E4" i="11"/>
  <c r="D4" i="11"/>
  <c r="C4" i="11"/>
  <c r="I3" i="11"/>
  <c r="H3" i="11"/>
  <c r="G3" i="11"/>
  <c r="F3" i="11"/>
  <c r="E3" i="11"/>
  <c r="D3" i="11"/>
  <c r="C3" i="11"/>
  <c r="B30" i="11"/>
  <c r="B29" i="11"/>
  <c r="J29" i="11" s="1"/>
  <c r="B28" i="11"/>
  <c r="B27" i="11"/>
  <c r="J27" i="11" s="1"/>
  <c r="B26" i="11"/>
  <c r="B25" i="11"/>
  <c r="J25" i="11" s="1"/>
  <c r="B24" i="11"/>
  <c r="B23" i="11"/>
  <c r="J23" i="11" s="1"/>
  <c r="B22" i="11"/>
  <c r="B21" i="11"/>
  <c r="J21" i="11" s="1"/>
  <c r="B20" i="11"/>
  <c r="B19" i="11"/>
  <c r="J19" i="11" s="1"/>
  <c r="B18" i="11"/>
  <c r="B17" i="11"/>
  <c r="J17" i="11" s="1"/>
  <c r="B16" i="11"/>
  <c r="B15" i="11"/>
  <c r="J15" i="11" s="1"/>
  <c r="B14" i="11"/>
  <c r="B13" i="11"/>
  <c r="J13" i="11" s="1"/>
  <c r="B12" i="11"/>
  <c r="B11" i="11"/>
  <c r="J11" i="11" s="1"/>
  <c r="B10" i="11"/>
  <c r="B9" i="11"/>
  <c r="J9" i="11" s="1"/>
  <c r="B8" i="11"/>
  <c r="B7" i="11"/>
  <c r="J7" i="11" s="1"/>
  <c r="B6" i="11"/>
  <c r="B5" i="11"/>
  <c r="J5" i="11" s="1"/>
  <c r="B4" i="11"/>
  <c r="B3" i="11"/>
  <c r="J3" i="11" s="1"/>
  <c r="I30" i="10"/>
  <c r="H30" i="10"/>
  <c r="G30" i="10"/>
  <c r="F30" i="10"/>
  <c r="E30" i="10"/>
  <c r="D30" i="10"/>
  <c r="C30" i="10"/>
  <c r="I29" i="10"/>
  <c r="H29" i="10"/>
  <c r="G29" i="10"/>
  <c r="F29" i="10"/>
  <c r="E29" i="10"/>
  <c r="D29" i="10"/>
  <c r="C29" i="10"/>
  <c r="I28" i="10"/>
  <c r="H28" i="10"/>
  <c r="G28" i="10"/>
  <c r="F28" i="10"/>
  <c r="E28" i="10"/>
  <c r="D28" i="10"/>
  <c r="C28" i="10"/>
  <c r="I27" i="10"/>
  <c r="H27" i="10"/>
  <c r="G27" i="10"/>
  <c r="F27" i="10"/>
  <c r="E27" i="10"/>
  <c r="D27" i="10"/>
  <c r="C27" i="10"/>
  <c r="I26" i="10"/>
  <c r="H26" i="10"/>
  <c r="G26" i="10"/>
  <c r="F26" i="10"/>
  <c r="E26" i="10"/>
  <c r="D26" i="10"/>
  <c r="C26" i="10"/>
  <c r="I25" i="10"/>
  <c r="H25" i="10"/>
  <c r="G25" i="10"/>
  <c r="F25" i="10"/>
  <c r="E25" i="10"/>
  <c r="D25" i="10"/>
  <c r="C25" i="10"/>
  <c r="I24" i="10"/>
  <c r="H24" i="10"/>
  <c r="G24" i="10"/>
  <c r="F24" i="10"/>
  <c r="E24" i="10"/>
  <c r="D24" i="10"/>
  <c r="C24" i="10"/>
  <c r="I23" i="10"/>
  <c r="H23" i="10"/>
  <c r="G23" i="10"/>
  <c r="F23" i="10"/>
  <c r="E23" i="10"/>
  <c r="D23" i="10"/>
  <c r="C23" i="10"/>
  <c r="I22" i="10"/>
  <c r="H22" i="10"/>
  <c r="G22" i="10"/>
  <c r="F22" i="10"/>
  <c r="E22" i="10"/>
  <c r="D22" i="10"/>
  <c r="C22" i="10"/>
  <c r="I21" i="10"/>
  <c r="H21" i="10"/>
  <c r="G21" i="10"/>
  <c r="F21" i="10"/>
  <c r="E21" i="10"/>
  <c r="D21" i="10"/>
  <c r="C21" i="10"/>
  <c r="I20" i="10"/>
  <c r="H20" i="10"/>
  <c r="G20" i="10"/>
  <c r="F20" i="10"/>
  <c r="E20" i="10"/>
  <c r="D20" i="10"/>
  <c r="C20" i="10"/>
  <c r="I19" i="10"/>
  <c r="H19" i="10"/>
  <c r="G19" i="10"/>
  <c r="F19" i="10"/>
  <c r="E19" i="10"/>
  <c r="D19" i="10"/>
  <c r="C19" i="10"/>
  <c r="I18" i="10"/>
  <c r="H18" i="10"/>
  <c r="G18" i="10"/>
  <c r="F18" i="10"/>
  <c r="E18" i="10"/>
  <c r="D18" i="10"/>
  <c r="C18" i="10"/>
  <c r="I17" i="10"/>
  <c r="H17" i="10"/>
  <c r="G17" i="10"/>
  <c r="F17" i="10"/>
  <c r="E17" i="10"/>
  <c r="D17" i="10"/>
  <c r="C17" i="10"/>
  <c r="I16" i="10"/>
  <c r="H16" i="10"/>
  <c r="G16" i="10"/>
  <c r="F16" i="10"/>
  <c r="E16" i="10"/>
  <c r="D16" i="10"/>
  <c r="C16" i="10"/>
  <c r="I15" i="10"/>
  <c r="H15" i="10"/>
  <c r="G15" i="10"/>
  <c r="F15" i="10"/>
  <c r="E15" i="10"/>
  <c r="D15" i="10"/>
  <c r="C15" i="10"/>
  <c r="I14" i="10"/>
  <c r="H14" i="10"/>
  <c r="G14" i="10"/>
  <c r="F14" i="10"/>
  <c r="E14" i="10"/>
  <c r="D14" i="10"/>
  <c r="C14" i="10"/>
  <c r="I13" i="10"/>
  <c r="H13" i="10"/>
  <c r="G13" i="10"/>
  <c r="F13" i="10"/>
  <c r="E13" i="10"/>
  <c r="D13" i="10"/>
  <c r="C13" i="10"/>
  <c r="I12" i="10"/>
  <c r="H12" i="10"/>
  <c r="G12" i="10"/>
  <c r="F12" i="10"/>
  <c r="E12" i="10"/>
  <c r="D12" i="10"/>
  <c r="C12" i="10"/>
  <c r="I11" i="10"/>
  <c r="H11" i="10"/>
  <c r="G11" i="10"/>
  <c r="F11" i="10"/>
  <c r="E11" i="10"/>
  <c r="D11" i="10"/>
  <c r="C11" i="10"/>
  <c r="I10" i="10"/>
  <c r="H10" i="10"/>
  <c r="G10" i="10"/>
  <c r="F10" i="10"/>
  <c r="E10" i="10"/>
  <c r="D10" i="10"/>
  <c r="C10" i="10"/>
  <c r="I9" i="10"/>
  <c r="H9" i="10"/>
  <c r="G9" i="10"/>
  <c r="F9" i="10"/>
  <c r="E9" i="10"/>
  <c r="D9" i="10"/>
  <c r="C9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I5" i="10"/>
  <c r="H5" i="10"/>
  <c r="G5" i="10"/>
  <c r="F5" i="10"/>
  <c r="E5" i="10"/>
  <c r="D5" i="10"/>
  <c r="C5" i="10"/>
  <c r="I4" i="10"/>
  <c r="H4" i="10"/>
  <c r="G4" i="10"/>
  <c r="F4" i="10"/>
  <c r="E4" i="10"/>
  <c r="D4" i="10"/>
  <c r="C4" i="10"/>
  <c r="I3" i="10"/>
  <c r="I31" i="10" s="1"/>
  <c r="H3" i="10"/>
  <c r="H31" i="10" s="1"/>
  <c r="G3" i="10"/>
  <c r="G31" i="10" s="1"/>
  <c r="F3" i="10"/>
  <c r="F31" i="10" s="1"/>
  <c r="E3" i="10"/>
  <c r="E31" i="10" s="1"/>
  <c r="D3" i="10"/>
  <c r="D31" i="10" s="1"/>
  <c r="C3" i="10"/>
  <c r="C31" i="10" s="1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I30" i="12"/>
  <c r="H30" i="12"/>
  <c r="G30" i="12"/>
  <c r="F30" i="12"/>
  <c r="E30" i="12"/>
  <c r="D30" i="12"/>
  <c r="C30" i="12"/>
  <c r="I29" i="12"/>
  <c r="H29" i="12"/>
  <c r="G29" i="12"/>
  <c r="F29" i="12"/>
  <c r="E29" i="12"/>
  <c r="D29" i="12"/>
  <c r="C29" i="12"/>
  <c r="I28" i="12"/>
  <c r="H28" i="12"/>
  <c r="G28" i="12"/>
  <c r="F28" i="12"/>
  <c r="E28" i="12"/>
  <c r="D28" i="12"/>
  <c r="C28" i="12"/>
  <c r="I27" i="12"/>
  <c r="H27" i="12"/>
  <c r="G27" i="12"/>
  <c r="F27" i="12"/>
  <c r="E27" i="12"/>
  <c r="D27" i="12"/>
  <c r="C27" i="12"/>
  <c r="I26" i="12"/>
  <c r="H26" i="12"/>
  <c r="G26" i="12"/>
  <c r="F26" i="12"/>
  <c r="E26" i="12"/>
  <c r="D26" i="12"/>
  <c r="C26" i="12"/>
  <c r="I25" i="12"/>
  <c r="H25" i="12"/>
  <c r="G25" i="12"/>
  <c r="F25" i="12"/>
  <c r="E25" i="12"/>
  <c r="D25" i="12"/>
  <c r="C25" i="12"/>
  <c r="I24" i="12"/>
  <c r="H24" i="12"/>
  <c r="G24" i="12"/>
  <c r="F24" i="12"/>
  <c r="E24" i="12"/>
  <c r="D24" i="12"/>
  <c r="C24" i="12"/>
  <c r="I23" i="12"/>
  <c r="H23" i="12"/>
  <c r="G23" i="12"/>
  <c r="F23" i="12"/>
  <c r="E23" i="12"/>
  <c r="D23" i="12"/>
  <c r="C23" i="12"/>
  <c r="I22" i="12"/>
  <c r="H22" i="12"/>
  <c r="G22" i="12"/>
  <c r="F22" i="12"/>
  <c r="E22" i="12"/>
  <c r="D22" i="12"/>
  <c r="C22" i="12"/>
  <c r="I21" i="12"/>
  <c r="H21" i="12"/>
  <c r="G21" i="12"/>
  <c r="F21" i="12"/>
  <c r="E21" i="12"/>
  <c r="D21" i="12"/>
  <c r="C21" i="12"/>
  <c r="I20" i="12"/>
  <c r="H20" i="12"/>
  <c r="G20" i="12"/>
  <c r="F20" i="12"/>
  <c r="E20" i="12"/>
  <c r="D20" i="12"/>
  <c r="C20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I11" i="12"/>
  <c r="H11" i="12"/>
  <c r="G11" i="12"/>
  <c r="F11" i="12"/>
  <c r="E11" i="12"/>
  <c r="D11" i="12"/>
  <c r="C11" i="12"/>
  <c r="I10" i="12"/>
  <c r="H10" i="12"/>
  <c r="G10" i="12"/>
  <c r="F10" i="12"/>
  <c r="E10" i="12"/>
  <c r="D10" i="12"/>
  <c r="C10" i="12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I4" i="12"/>
  <c r="H4" i="12"/>
  <c r="G4" i="12"/>
  <c r="F4" i="12"/>
  <c r="E4" i="12"/>
  <c r="D4" i="12"/>
  <c r="C4" i="12"/>
  <c r="I3" i="12"/>
  <c r="H3" i="12"/>
  <c r="G3" i="12"/>
  <c r="F3" i="12"/>
  <c r="E3" i="12"/>
  <c r="D3" i="12"/>
  <c r="C3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D31" i="2" l="1"/>
  <c r="F31" i="2"/>
  <c r="H31" i="2"/>
  <c r="J4" i="11"/>
  <c r="J6" i="11"/>
  <c r="J8" i="11"/>
  <c r="J10" i="11"/>
  <c r="J12" i="11"/>
  <c r="J14" i="11"/>
  <c r="J16" i="11"/>
  <c r="J18" i="11"/>
  <c r="J20" i="11"/>
  <c r="J22" i="11"/>
  <c r="J24" i="11"/>
  <c r="J26" i="11"/>
  <c r="J28" i="11"/>
  <c r="J30" i="11"/>
  <c r="B31" i="10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I31" i="12"/>
  <c r="H31" i="12"/>
  <c r="G31" i="12"/>
  <c r="F31" i="12"/>
  <c r="E31" i="12"/>
  <c r="D31" i="12"/>
  <c r="C31" i="12"/>
  <c r="B31" i="12"/>
  <c r="I31" i="11"/>
  <c r="H31" i="11"/>
  <c r="G31" i="11"/>
  <c r="F31" i="11"/>
  <c r="E31" i="11"/>
  <c r="D31" i="11"/>
  <c r="C31" i="11"/>
  <c r="B31" i="11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1" i="9"/>
  <c r="J3" i="12" l="1"/>
  <c r="J31" i="12" s="1"/>
  <c r="J3" i="10"/>
  <c r="I31" i="8"/>
  <c r="H31" i="8"/>
  <c r="G31" i="8"/>
  <c r="F31" i="8"/>
  <c r="E31" i="8"/>
  <c r="D31" i="8"/>
  <c r="C31" i="8"/>
  <c r="B31" i="8"/>
  <c r="J30" i="8"/>
  <c r="J28" i="8"/>
  <c r="J26" i="8"/>
  <c r="J24" i="8"/>
  <c r="J22" i="8"/>
  <c r="J20" i="8"/>
  <c r="J18" i="8"/>
  <c r="J16" i="8"/>
  <c r="J14" i="8"/>
  <c r="J12" i="8"/>
  <c r="J10" i="8"/>
  <c r="J8" i="8"/>
  <c r="J6" i="8"/>
  <c r="J4" i="8"/>
  <c r="J29" i="8"/>
  <c r="J27" i="8"/>
  <c r="J25" i="8"/>
  <c r="J23" i="8"/>
  <c r="J21" i="8"/>
  <c r="J19" i="8"/>
  <c r="J17" i="8"/>
  <c r="J15" i="8"/>
  <c r="J13" i="8"/>
  <c r="J11" i="8"/>
  <c r="J9" i="8"/>
  <c r="J7" i="8"/>
  <c r="J5" i="8"/>
  <c r="I31" i="7"/>
  <c r="H31" i="7"/>
  <c r="G31" i="7"/>
  <c r="F31" i="7"/>
  <c r="E31" i="7"/>
  <c r="D31" i="7"/>
  <c r="C31" i="7"/>
  <c r="B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8" l="1"/>
  <c r="J31" i="8" s="1"/>
  <c r="J3" i="7"/>
  <c r="J31" i="7" s="1"/>
  <c r="J31" i="1"/>
  <c r="J31" i="4"/>
  <c r="H31" i="6"/>
  <c r="F31" i="6"/>
  <c r="D31" i="6"/>
  <c r="B31" i="6"/>
  <c r="I31" i="6"/>
  <c r="G31" i="6"/>
  <c r="E31" i="6"/>
  <c r="C31" i="6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I31" i="3"/>
  <c r="H31" i="3"/>
  <c r="G31" i="3"/>
  <c r="F31" i="3"/>
  <c r="E31" i="3"/>
  <c r="D31" i="3"/>
  <c r="C31" i="3"/>
  <c r="B31" i="3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" i="5" l="1"/>
</calcChain>
</file>

<file path=xl/sharedStrings.xml><?xml version="1.0" encoding="utf-8"?>
<sst xmlns="http://schemas.openxmlformats.org/spreadsheetml/2006/main" count="514" uniqueCount="60">
  <si>
    <t>South Australia</t>
  </si>
  <si>
    <t>Australian Capital Territory</t>
  </si>
  <si>
    <t>New South Wales</t>
  </si>
  <si>
    <t>Queensland</t>
  </si>
  <si>
    <t>Western Australia</t>
  </si>
  <si>
    <t>Northern Territory</t>
  </si>
  <si>
    <t>Victoria</t>
  </si>
  <si>
    <t>Tasmania</t>
  </si>
  <si>
    <t>Total occurrences</t>
  </si>
  <si>
    <t>Other forests and woodlands</t>
  </si>
  <si>
    <t>Tropical eucalypt woodlands/grasslands</t>
  </si>
  <si>
    <t>Other grasslands,herblands, sedgelands and rushlands</t>
  </si>
  <si>
    <t>Tussock grasslands</t>
  </si>
  <si>
    <t>Eucalypt low open forests</t>
  </si>
  <si>
    <t>unknown/no data</t>
  </si>
  <si>
    <t>Melaleuca forests and woodlands</t>
  </si>
  <si>
    <t>Rainforests and vine thickets</t>
  </si>
  <si>
    <t>Callitris forests and woodlands</t>
  </si>
  <si>
    <t>Other shrublands</t>
  </si>
  <si>
    <t>Hummock grasslands</t>
  </si>
  <si>
    <t>Sea and estuaries</t>
  </si>
  <si>
    <t>Casuarina forests and woodlands</t>
  </si>
  <si>
    <t>Chenopod shrubs,samphire shrublands and forblands</t>
  </si>
  <si>
    <t>Mangroves,tidal mudflats,samphires and bare areas,claypan,sand,rock,salt lakes,lagoons,lakes</t>
  </si>
  <si>
    <t>Unclassified native vegetation</t>
  </si>
  <si>
    <t>Acacia open woodlands</t>
  </si>
  <si>
    <t>Low closed forests and closed shrublands</t>
  </si>
  <si>
    <t>Eucalypt woodlands</t>
  </si>
  <si>
    <t>Eucalypt open forests</t>
  </si>
  <si>
    <t>Inland aquatic - freshwater, salt lakes and lagoons</t>
  </si>
  <si>
    <t>Heathlands</t>
  </si>
  <si>
    <t>Acacia shrublands</t>
  </si>
  <si>
    <t>Eucalypt tall open forests</t>
  </si>
  <si>
    <t>Mallee woodlands and shrublands</t>
  </si>
  <si>
    <t>Acacia forests and woodlands</t>
  </si>
  <si>
    <t>Naturally bare - sand, rock, claypan</t>
  </si>
  <si>
    <t>Eucalypt open woodlands</t>
  </si>
  <si>
    <t>%</t>
  </si>
  <si>
    <t xml:space="preserve">Average </t>
  </si>
  <si>
    <t>Average</t>
  </si>
  <si>
    <t>Total species</t>
  </si>
  <si>
    <t>Number of occurrences</t>
  </si>
  <si>
    <t>Occurrences: Row%</t>
  </si>
  <si>
    <t>Occurrences: Column%</t>
  </si>
  <si>
    <t>Number of species</t>
  </si>
  <si>
    <t>Species: Row%</t>
  </si>
  <si>
    <t>Species: Column%</t>
  </si>
  <si>
    <t>Blanks = no intersection</t>
  </si>
  <si>
    <t>0 = no records in intersection</t>
  </si>
  <si>
    <t>Occurrences: Total%</t>
  </si>
  <si>
    <t>Species: Total %</t>
  </si>
  <si>
    <t>Total area</t>
  </si>
  <si>
    <t>Area (square kilometres)</t>
  </si>
  <si>
    <t>Area: Row%</t>
  </si>
  <si>
    <t>Area: Column%</t>
  </si>
  <si>
    <t>Area: Total%</t>
  </si>
  <si>
    <t>Total species (non unique)</t>
  </si>
  <si>
    <t>Total</t>
  </si>
  <si>
    <t>Vegetation types - native</t>
  </si>
  <si>
    <t>Australian States and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</si>
</sst>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right"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 applyBorder="1"/>
    <xf numFmtId="9" fontId="2" fillId="0" borderId="0" xfId="0" applyNumberFormat="1" applyFont="1" applyBorder="1" applyAlignment="1">
      <alignment horizontal="right" vertical="center" wrapText="1"/>
    </xf>
    <xf numFmtId="9" fontId="2" fillId="0" borderId="3" xfId="0" applyNumberFormat="1" applyFont="1" applyBorder="1" applyAlignment="1">
      <alignment horizontal="right" vertical="center" wrapText="1"/>
    </xf>
    <xf numFmtId="0" fontId="1" fillId="0" borderId="0" xfId="0" applyFont="1"/>
    <xf numFmtId="0" fontId="4" fillId="2" borderId="0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right" vertical="center" wrapText="1"/>
    </xf>
    <xf numFmtId="9" fontId="2" fillId="0" borderId="7" xfId="0" applyNumberFormat="1" applyFont="1" applyBorder="1" applyAlignment="1">
      <alignment horizontal="right" vertical="center" wrapText="1"/>
    </xf>
    <xf numFmtId="9" fontId="2" fillId="0" borderId="5" xfId="0" applyNumberFormat="1" applyFont="1" applyBorder="1" applyAlignment="1">
      <alignment horizontal="right" vertical="center" wrapText="1"/>
    </xf>
    <xf numFmtId="9" fontId="2" fillId="0" borderId="8" xfId="0" applyNumberFormat="1" applyFont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0" xfId="0" applyFont="1"/>
    <xf numFmtId="1" fontId="2" fillId="0" borderId="0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" fontId="2" fillId="0" borderId="6" xfId="0" applyNumberFormat="1" applyFont="1" applyBorder="1" applyAlignment="1">
      <alignment horizontal="right" vertical="center" wrapText="1"/>
    </xf>
    <xf numFmtId="1" fontId="2" fillId="0" borderId="7" xfId="0" applyNumberFormat="1" applyFont="1" applyBorder="1" applyAlignment="1">
      <alignment horizontal="right" vertical="center" wrapText="1"/>
    </xf>
    <xf numFmtId="1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 wrapText="1"/>
    </xf>
    <xf numFmtId="1" fontId="2" fillId="0" borderId="4" xfId="0" applyNumberFormat="1" applyFont="1" applyBorder="1"/>
    <xf numFmtId="164" fontId="2" fillId="0" borderId="6" xfId="0" applyNumberFormat="1" applyFont="1" applyBorder="1" applyAlignment="1">
      <alignment horizontal="right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164" fontId="2" fillId="0" borderId="8" xfId="0" applyNumberFormat="1" applyFont="1" applyBorder="1" applyAlignment="1">
      <alignment horizontal="right" vertical="center" wrapText="1"/>
    </xf>
    <xf numFmtId="164" fontId="2" fillId="0" borderId="9" xfId="0" applyNumberFormat="1" applyFont="1" applyBorder="1" applyAlignment="1">
      <alignment vertical="center" wrapText="1"/>
    </xf>
    <xf numFmtId="9" fontId="0" fillId="0" borderId="0" xfId="0" applyNumberFormat="1" applyBorder="1"/>
    <xf numFmtId="0" fontId="2" fillId="0" borderId="9" xfId="0" applyFont="1" applyBorder="1" applyAlignment="1">
      <alignment vertical="center" wrapText="1"/>
    </xf>
    <xf numFmtId="9" fontId="2" fillId="0" borderId="9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9" fontId="2" fillId="0" borderId="11" xfId="0" applyNumberFormat="1" applyFont="1" applyBorder="1" applyAlignment="1">
      <alignment horizontal="right" vertical="center" wrapText="1"/>
    </xf>
    <xf numFmtId="164" fontId="0" fillId="0" borderId="0" xfId="0" applyNumberFormat="1" applyBorder="1"/>
    <xf numFmtId="164" fontId="2" fillId="0" borderId="9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" sqref="A2"/>
    </sheetView>
  </sheetViews>
  <sheetFormatPr defaultRowHeight="12" x14ac:dyDescent="0.2"/>
  <cols>
    <col min="1" max="1" width="45.5703125" style="27" customWidth="1"/>
    <col min="2" max="4" width="9.140625" style="27"/>
    <col min="5" max="5" width="10.85546875" style="27" customWidth="1"/>
    <col min="6" max="16384" width="9.140625" style="27"/>
  </cols>
  <sheetData>
    <row r="1" spans="1:10" ht="26.25" x14ac:dyDescent="0.3">
      <c r="A1" s="8" t="s">
        <v>52</v>
      </c>
      <c r="B1" s="50" t="s">
        <v>59</v>
      </c>
      <c r="C1" s="50"/>
      <c r="D1" s="50"/>
      <c r="E1" s="50"/>
      <c r="F1" s="50"/>
      <c r="G1" s="50"/>
      <c r="H1" s="50"/>
      <c r="I1" s="50"/>
      <c r="J1" s="50"/>
    </row>
    <row r="2" spans="1:10" ht="36" x14ac:dyDescent="0.2">
      <c r="A2" s="51" t="s">
        <v>58</v>
      </c>
      <c r="B2" s="30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51</v>
      </c>
    </row>
    <row r="3" spans="1:10" x14ac:dyDescent="0.2">
      <c r="A3" s="29" t="s">
        <v>9</v>
      </c>
      <c r="B3" s="28">
        <v>2836.43</v>
      </c>
      <c r="C3" s="28"/>
      <c r="D3" s="28">
        <v>313.54000000000002</v>
      </c>
      <c r="E3" s="28">
        <v>34940.949999999997</v>
      </c>
      <c r="F3" s="28">
        <v>16272.83</v>
      </c>
      <c r="G3" s="28">
        <v>19566.75</v>
      </c>
      <c r="H3" s="28">
        <v>5771.72</v>
      </c>
      <c r="I3" s="28">
        <v>1280.25</v>
      </c>
      <c r="J3" s="31">
        <v>80982.48</v>
      </c>
    </row>
    <row r="4" spans="1:10" x14ac:dyDescent="0.2">
      <c r="A4" s="29" t="s">
        <v>10</v>
      </c>
      <c r="B4" s="28"/>
      <c r="C4" s="28"/>
      <c r="D4" s="28"/>
      <c r="E4" s="28"/>
      <c r="F4" s="28">
        <v>32561.83</v>
      </c>
      <c r="G4" s="28">
        <v>83013.48</v>
      </c>
      <c r="H4" s="28"/>
      <c r="I4" s="28"/>
      <c r="J4" s="32">
        <v>115575.3</v>
      </c>
    </row>
    <row r="5" spans="1:10" ht="24" x14ac:dyDescent="0.2">
      <c r="A5" s="29" t="s">
        <v>11</v>
      </c>
      <c r="B5" s="28">
        <v>2929.95</v>
      </c>
      <c r="C5" s="28">
        <v>20.21</v>
      </c>
      <c r="D5" s="28">
        <v>3019.75</v>
      </c>
      <c r="E5" s="28">
        <v>37371.129999999997</v>
      </c>
      <c r="F5" s="28">
        <v>5824.49</v>
      </c>
      <c r="G5" s="28">
        <v>9475.41</v>
      </c>
      <c r="H5" s="28">
        <v>2706.23</v>
      </c>
      <c r="I5" s="28">
        <v>6336.42</v>
      </c>
      <c r="J5" s="32">
        <v>67683.59</v>
      </c>
    </row>
    <row r="6" spans="1:10" x14ac:dyDescent="0.2">
      <c r="A6" s="29" t="s">
        <v>12</v>
      </c>
      <c r="B6" s="28">
        <v>68719.05</v>
      </c>
      <c r="C6" s="28">
        <v>139.11000000000001</v>
      </c>
      <c r="D6" s="28">
        <v>62453.62</v>
      </c>
      <c r="E6" s="28">
        <v>280298.62</v>
      </c>
      <c r="F6" s="28">
        <v>53460.87</v>
      </c>
      <c r="G6" s="28">
        <v>88737.82</v>
      </c>
      <c r="H6" s="28">
        <v>6776.36</v>
      </c>
      <c r="I6" s="28">
        <v>1404.29</v>
      </c>
      <c r="J6" s="32">
        <v>561989.74</v>
      </c>
    </row>
    <row r="7" spans="1:10" x14ac:dyDescent="0.2">
      <c r="A7" s="29" t="s">
        <v>13</v>
      </c>
      <c r="B7" s="28">
        <v>26.27</v>
      </c>
      <c r="C7" s="28">
        <v>81.83</v>
      </c>
      <c r="D7" s="28">
        <v>1478.51</v>
      </c>
      <c r="E7" s="28">
        <v>124.16</v>
      </c>
      <c r="F7" s="28">
        <v>1812</v>
      </c>
      <c r="G7" s="28">
        <v>83.14</v>
      </c>
      <c r="H7" s="28"/>
      <c r="I7" s="28">
        <v>1348.51</v>
      </c>
      <c r="J7" s="32">
        <v>4954.42</v>
      </c>
    </row>
    <row r="8" spans="1:10" x14ac:dyDescent="0.2">
      <c r="A8" s="29" t="s">
        <v>14</v>
      </c>
      <c r="B8" s="28">
        <v>1288.6199999999999</v>
      </c>
      <c r="C8" s="28">
        <v>1.35</v>
      </c>
      <c r="D8" s="28">
        <v>1209.78</v>
      </c>
      <c r="E8" s="28">
        <v>1903.6</v>
      </c>
      <c r="F8" s="28">
        <v>3913.86</v>
      </c>
      <c r="G8" s="28">
        <v>2358.5500000000002</v>
      </c>
      <c r="H8" s="28">
        <v>143.18</v>
      </c>
      <c r="I8" s="28">
        <v>873.42</v>
      </c>
      <c r="J8" s="32">
        <v>11692.36</v>
      </c>
    </row>
    <row r="9" spans="1:10" x14ac:dyDescent="0.2">
      <c r="A9" s="29" t="s">
        <v>15</v>
      </c>
      <c r="B9" s="28">
        <v>4340.2700000000004</v>
      </c>
      <c r="C9" s="28"/>
      <c r="D9" s="28">
        <v>464.84</v>
      </c>
      <c r="E9" s="28">
        <v>72287.66</v>
      </c>
      <c r="F9" s="28">
        <v>3319.65</v>
      </c>
      <c r="G9" s="28">
        <v>25404.89</v>
      </c>
      <c r="H9" s="28">
        <v>271.55</v>
      </c>
      <c r="I9" s="28"/>
      <c r="J9" s="32">
        <v>106088.87</v>
      </c>
    </row>
    <row r="10" spans="1:10" x14ac:dyDescent="0.2">
      <c r="A10" s="29" t="s">
        <v>16</v>
      </c>
      <c r="B10" s="28"/>
      <c r="C10" s="28"/>
      <c r="D10" s="28">
        <v>7796.73</v>
      </c>
      <c r="E10" s="28">
        <v>34992.86</v>
      </c>
      <c r="F10" s="28"/>
      <c r="G10" s="28">
        <v>2601.25</v>
      </c>
      <c r="H10" s="28">
        <v>423.11</v>
      </c>
      <c r="I10" s="28">
        <v>7788</v>
      </c>
      <c r="J10" s="32">
        <v>53601.94</v>
      </c>
    </row>
    <row r="11" spans="1:10" x14ac:dyDescent="0.2">
      <c r="A11" s="29" t="s">
        <v>17</v>
      </c>
      <c r="B11" s="28">
        <v>4425.21</v>
      </c>
      <c r="C11" s="28"/>
      <c r="D11" s="28">
        <v>25307.3</v>
      </c>
      <c r="E11" s="28">
        <v>9680.6</v>
      </c>
      <c r="F11" s="28">
        <v>702.08</v>
      </c>
      <c r="G11" s="28"/>
      <c r="H11" s="28">
        <v>196.35</v>
      </c>
      <c r="I11" s="28">
        <v>7.33</v>
      </c>
      <c r="J11" s="32">
        <v>40318.879999999997</v>
      </c>
    </row>
    <row r="12" spans="1:10" x14ac:dyDescent="0.2">
      <c r="A12" s="29" t="s">
        <v>18</v>
      </c>
      <c r="B12" s="28">
        <v>27300.03</v>
      </c>
      <c r="C12" s="28">
        <v>2.61</v>
      </c>
      <c r="D12" s="28">
        <v>8839.9500000000007</v>
      </c>
      <c r="E12" s="28">
        <v>11396.29</v>
      </c>
      <c r="F12" s="28">
        <v>102117.49</v>
      </c>
      <c r="G12" s="28">
        <v>4604.1499999999996</v>
      </c>
      <c r="H12" s="28">
        <v>2038.67</v>
      </c>
      <c r="I12" s="28">
        <v>1454.02</v>
      </c>
      <c r="J12" s="32">
        <v>157753.20000000001</v>
      </c>
    </row>
    <row r="13" spans="1:10" x14ac:dyDescent="0.2">
      <c r="A13" s="29" t="s">
        <v>19</v>
      </c>
      <c r="B13" s="28">
        <v>88096.05</v>
      </c>
      <c r="C13" s="28"/>
      <c r="D13" s="28">
        <v>476.78</v>
      </c>
      <c r="E13" s="28">
        <v>63359.48</v>
      </c>
      <c r="F13" s="28">
        <v>806428.61</v>
      </c>
      <c r="G13" s="28">
        <v>414628.67</v>
      </c>
      <c r="H13" s="28"/>
      <c r="I13" s="28"/>
      <c r="J13" s="32">
        <v>1372989.6</v>
      </c>
    </row>
    <row r="14" spans="1:10" x14ac:dyDescent="0.2">
      <c r="A14" s="29" t="s">
        <v>20</v>
      </c>
      <c r="B14" s="28"/>
      <c r="C14" s="28"/>
      <c r="D14" s="28">
        <v>3.67</v>
      </c>
      <c r="E14" s="28">
        <v>270.67</v>
      </c>
      <c r="F14" s="28"/>
      <c r="G14" s="28"/>
      <c r="H14" s="28"/>
      <c r="I14" s="28"/>
      <c r="J14" s="32">
        <v>274.35000000000002</v>
      </c>
    </row>
    <row r="15" spans="1:10" x14ac:dyDescent="0.2">
      <c r="A15" s="29" t="s">
        <v>21</v>
      </c>
      <c r="B15" s="28">
        <v>18042.830000000002</v>
      </c>
      <c r="C15" s="28">
        <v>12.13</v>
      </c>
      <c r="D15" s="28">
        <v>36914.78</v>
      </c>
      <c r="E15" s="28">
        <v>7320.01</v>
      </c>
      <c r="F15" s="28">
        <v>22807.53</v>
      </c>
      <c r="G15" s="28">
        <v>66492.03</v>
      </c>
      <c r="H15" s="28">
        <v>14677.34</v>
      </c>
      <c r="I15" s="28">
        <v>151.43</v>
      </c>
      <c r="J15" s="32">
        <v>166418.07</v>
      </c>
    </row>
    <row r="16" spans="1:10" ht="24" x14ac:dyDescent="0.2">
      <c r="A16" s="29" t="s">
        <v>22</v>
      </c>
      <c r="B16" s="28">
        <v>225863.53</v>
      </c>
      <c r="C16" s="28"/>
      <c r="D16" s="28">
        <v>70886.289999999994</v>
      </c>
      <c r="E16" s="28">
        <v>46467.32</v>
      </c>
      <c r="F16" s="28">
        <v>91481.41</v>
      </c>
      <c r="G16" s="28">
        <v>12050.58</v>
      </c>
      <c r="H16" s="28">
        <v>1671.14</v>
      </c>
      <c r="I16" s="28">
        <v>13.91</v>
      </c>
      <c r="J16" s="32">
        <v>448434.17</v>
      </c>
    </row>
    <row r="17" spans="1:10" ht="36" x14ac:dyDescent="0.2">
      <c r="A17" s="29" t="s">
        <v>23</v>
      </c>
      <c r="B17" s="28">
        <v>72.760000000000005</v>
      </c>
      <c r="C17" s="28"/>
      <c r="D17" s="28">
        <v>48.97</v>
      </c>
      <c r="E17" s="28">
        <v>3522.09</v>
      </c>
      <c r="F17" s="28">
        <v>1603.34</v>
      </c>
      <c r="G17" s="28">
        <v>3096.73</v>
      </c>
      <c r="H17" s="28">
        <v>22.24</v>
      </c>
      <c r="I17" s="28"/>
      <c r="J17" s="32">
        <v>8366.14</v>
      </c>
    </row>
    <row r="18" spans="1:10" x14ac:dyDescent="0.2">
      <c r="A18" s="29" t="s">
        <v>24</v>
      </c>
      <c r="B18" s="28"/>
      <c r="C18" s="28"/>
      <c r="D18" s="28"/>
      <c r="E18" s="28">
        <v>3.49</v>
      </c>
      <c r="F18" s="28"/>
      <c r="G18" s="28"/>
      <c r="H18" s="28"/>
      <c r="I18" s="28">
        <v>80.2</v>
      </c>
      <c r="J18" s="32">
        <v>83.69</v>
      </c>
    </row>
    <row r="19" spans="1:10" x14ac:dyDescent="0.2">
      <c r="A19" s="29" t="s">
        <v>25</v>
      </c>
      <c r="B19" s="28">
        <v>74256.460000000006</v>
      </c>
      <c r="C19" s="28"/>
      <c r="D19" s="28">
        <v>38917.29</v>
      </c>
      <c r="E19" s="28">
        <v>98148.63</v>
      </c>
      <c r="F19" s="28">
        <v>61422.18</v>
      </c>
      <c r="G19" s="28">
        <v>49190.97</v>
      </c>
      <c r="H19" s="28"/>
      <c r="I19" s="28"/>
      <c r="J19" s="32">
        <v>321935.52</v>
      </c>
    </row>
    <row r="20" spans="1:10" x14ac:dyDescent="0.2">
      <c r="A20" s="29" t="s">
        <v>26</v>
      </c>
      <c r="B20" s="28">
        <v>14.94</v>
      </c>
      <c r="C20" s="28"/>
      <c r="D20" s="28">
        <v>0.98</v>
      </c>
      <c r="E20" s="28">
        <v>109.3</v>
      </c>
      <c r="F20" s="28">
        <v>21546.9</v>
      </c>
      <c r="G20" s="28"/>
      <c r="H20" s="28"/>
      <c r="I20" s="28">
        <v>4089.85</v>
      </c>
      <c r="J20" s="32">
        <v>25761.97</v>
      </c>
    </row>
    <row r="21" spans="1:10" x14ac:dyDescent="0.2">
      <c r="A21" s="29" t="s">
        <v>27</v>
      </c>
      <c r="B21" s="28">
        <v>50821.83</v>
      </c>
      <c r="C21" s="28">
        <v>1161.19</v>
      </c>
      <c r="D21" s="28">
        <v>267525.78000000003</v>
      </c>
      <c r="E21" s="28">
        <v>501078.74</v>
      </c>
      <c r="F21" s="28">
        <v>291109.28999999998</v>
      </c>
      <c r="G21" s="28">
        <v>160756.07</v>
      </c>
      <c r="H21" s="28">
        <v>89407.95</v>
      </c>
      <c r="I21" s="28">
        <v>3970.33</v>
      </c>
      <c r="J21" s="32">
        <v>1365831.18</v>
      </c>
    </row>
    <row r="22" spans="1:10" x14ac:dyDescent="0.2">
      <c r="A22" s="29" t="s">
        <v>28</v>
      </c>
      <c r="B22" s="28">
        <v>3822.38</v>
      </c>
      <c r="C22" s="28">
        <v>947.57</v>
      </c>
      <c r="D22" s="28">
        <v>127860.93</v>
      </c>
      <c r="E22" s="28">
        <v>95091.69</v>
      </c>
      <c r="F22" s="28">
        <v>30996.22</v>
      </c>
      <c r="G22" s="28">
        <v>57929.15</v>
      </c>
      <c r="H22" s="28">
        <v>56839.57</v>
      </c>
      <c r="I22" s="28">
        <v>20966</v>
      </c>
      <c r="J22" s="32">
        <v>394453.51</v>
      </c>
    </row>
    <row r="23" spans="1:10" ht="24" x14ac:dyDescent="0.2">
      <c r="A23" s="29" t="s">
        <v>29</v>
      </c>
      <c r="B23" s="28">
        <v>28625.69</v>
      </c>
      <c r="C23" s="28"/>
      <c r="D23" s="28">
        <v>895.12</v>
      </c>
      <c r="E23" s="28">
        <v>1144.33</v>
      </c>
      <c r="F23" s="28">
        <v>37107.230000000003</v>
      </c>
      <c r="G23" s="28">
        <v>2855.77</v>
      </c>
      <c r="H23" s="28">
        <v>2384.04</v>
      </c>
      <c r="I23" s="28">
        <v>1540.48</v>
      </c>
      <c r="J23" s="32">
        <v>74552.66</v>
      </c>
    </row>
    <row r="24" spans="1:10" x14ac:dyDescent="0.2">
      <c r="A24" s="29" t="s">
        <v>30</v>
      </c>
      <c r="B24" s="28">
        <v>14.69</v>
      </c>
      <c r="C24" s="28"/>
      <c r="D24" s="28">
        <v>1662.24</v>
      </c>
      <c r="E24" s="28">
        <v>437.94</v>
      </c>
      <c r="F24" s="28">
        <v>4304.71</v>
      </c>
      <c r="G24" s="28"/>
      <c r="H24" s="28">
        <v>994.23</v>
      </c>
      <c r="I24" s="28">
        <v>1680.86</v>
      </c>
      <c r="J24" s="32">
        <v>9094.68</v>
      </c>
    </row>
    <row r="25" spans="1:10" x14ac:dyDescent="0.2">
      <c r="A25" s="29" t="s">
        <v>31</v>
      </c>
      <c r="B25" s="28">
        <v>135532.26</v>
      </c>
      <c r="C25" s="28"/>
      <c r="D25" s="28">
        <v>37518.519999999997</v>
      </c>
      <c r="E25" s="28">
        <v>48760.1</v>
      </c>
      <c r="F25" s="28">
        <v>552354.44999999995</v>
      </c>
      <c r="G25" s="28">
        <v>94644.72</v>
      </c>
      <c r="H25" s="28">
        <v>6.98</v>
      </c>
      <c r="I25" s="28"/>
      <c r="J25" s="32">
        <v>868817.03</v>
      </c>
    </row>
    <row r="26" spans="1:10" x14ac:dyDescent="0.2">
      <c r="A26" s="29" t="s">
        <v>32</v>
      </c>
      <c r="B26" s="28"/>
      <c r="C26" s="28">
        <v>0.48</v>
      </c>
      <c r="D26" s="28">
        <v>17728.509999999998</v>
      </c>
      <c r="E26" s="28">
        <v>575.72</v>
      </c>
      <c r="F26" s="28">
        <v>2114.0700000000002</v>
      </c>
      <c r="G26" s="28"/>
      <c r="H26" s="28">
        <v>6909.14</v>
      </c>
      <c r="I26" s="28">
        <v>13225.78</v>
      </c>
      <c r="J26" s="32">
        <v>40553.699999999997</v>
      </c>
    </row>
    <row r="27" spans="1:10" x14ac:dyDescent="0.2">
      <c r="A27" s="29" t="s">
        <v>33</v>
      </c>
      <c r="B27" s="28">
        <v>184541.52</v>
      </c>
      <c r="C27" s="28"/>
      <c r="D27" s="28">
        <v>34380.42</v>
      </c>
      <c r="E27" s="28">
        <v>4347.05</v>
      </c>
      <c r="F27" s="28">
        <v>128155.54</v>
      </c>
      <c r="G27" s="28">
        <v>1287.74</v>
      </c>
      <c r="H27" s="28">
        <v>35404.42</v>
      </c>
      <c r="I27" s="28"/>
      <c r="J27" s="32">
        <v>388116.68</v>
      </c>
    </row>
    <row r="28" spans="1:10" x14ac:dyDescent="0.2">
      <c r="A28" s="29" t="s">
        <v>34</v>
      </c>
      <c r="B28" s="28">
        <v>25393.34</v>
      </c>
      <c r="C28" s="28"/>
      <c r="D28" s="28">
        <v>23164.81</v>
      </c>
      <c r="E28" s="28">
        <v>187381.61</v>
      </c>
      <c r="F28" s="28">
        <v>233236.92</v>
      </c>
      <c r="G28" s="28">
        <v>25783.99</v>
      </c>
      <c r="H28" s="28">
        <v>554.41</v>
      </c>
      <c r="I28" s="28">
        <v>1039.07</v>
      </c>
      <c r="J28" s="32">
        <v>496554.14</v>
      </c>
    </row>
    <row r="29" spans="1:10" x14ac:dyDescent="0.2">
      <c r="A29" s="29" t="s">
        <v>35</v>
      </c>
      <c r="B29" s="28">
        <v>0.13</v>
      </c>
      <c r="C29" s="28"/>
      <c r="D29" s="28">
        <v>249.32</v>
      </c>
      <c r="E29" s="28">
        <v>8598.01</v>
      </c>
      <c r="F29" s="28">
        <v>10372.31</v>
      </c>
      <c r="G29" s="28">
        <v>4806.01</v>
      </c>
      <c r="H29" s="28">
        <v>40.340000000000003</v>
      </c>
      <c r="I29" s="28">
        <v>87.9</v>
      </c>
      <c r="J29" s="32">
        <v>24154.01</v>
      </c>
    </row>
    <row r="30" spans="1:10" x14ac:dyDescent="0.2">
      <c r="A30" s="29" t="s">
        <v>36</v>
      </c>
      <c r="B30" s="28">
        <v>38685.160000000003</v>
      </c>
      <c r="C30" s="28"/>
      <c r="D30" s="28">
        <v>33492.43</v>
      </c>
      <c r="E30" s="28">
        <v>187202.94</v>
      </c>
      <c r="F30" s="28">
        <v>18211.28</v>
      </c>
      <c r="G30" s="28">
        <v>222437.49</v>
      </c>
      <c r="H30" s="28">
        <v>1.05</v>
      </c>
      <c r="I30" s="28">
        <v>220.94</v>
      </c>
      <c r="J30" s="32">
        <v>500251.29</v>
      </c>
    </row>
    <row r="31" spans="1:10" x14ac:dyDescent="0.2">
      <c r="A31" s="29" t="s">
        <v>51</v>
      </c>
      <c r="B31" s="33">
        <v>985649.42</v>
      </c>
      <c r="C31" s="34">
        <v>2366.48</v>
      </c>
      <c r="D31" s="34">
        <v>802610.86</v>
      </c>
      <c r="E31" s="34">
        <v>1736814.99</v>
      </c>
      <c r="F31" s="34">
        <v>2533237.1</v>
      </c>
      <c r="G31" s="34">
        <v>1351805.37</v>
      </c>
      <c r="H31" s="34">
        <v>227240.03</v>
      </c>
      <c r="I31" s="34">
        <v>67558.960000000006</v>
      </c>
      <c r="J31" s="35">
        <f>SUM(J3:J30)</f>
        <v>7707283.169999999</v>
      </c>
    </row>
  </sheetData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39.7109375" style="4" customWidth="1"/>
    <col min="2" max="2" width="13.140625" style="2" customWidth="1"/>
    <col min="3" max="9" width="9.140625" style="2"/>
    <col min="10" max="10" width="10.140625" style="2" customWidth="1"/>
    <col min="11" max="16384" width="9.140625" style="2"/>
  </cols>
  <sheetData>
    <row r="1" spans="1:10" ht="26.25" x14ac:dyDescent="0.25">
      <c r="A1" s="8" t="s">
        <v>50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57</v>
      </c>
    </row>
    <row r="3" spans="1:10" x14ac:dyDescent="0.25">
      <c r="A3" s="9" t="s">
        <v>9</v>
      </c>
      <c r="B3" s="26">
        <f>IF(Species!B3="","",Species!B3/Species!$J$31)</f>
        <v>2.6400303035293729E-3</v>
      </c>
      <c r="C3" s="26" t="str">
        <f>IF(Species!C3="","",Species!C3/Species!$J$31)</f>
        <v/>
      </c>
      <c r="D3" s="26">
        <f>IF(Species!D3="","",Species!D3/Species!$J$31)</f>
        <v>4.3643670020916025E-4</v>
      </c>
      <c r="E3" s="26">
        <f>IF(Species!E3="","",Species!E3/Species!$J$31)</f>
        <v>4.2737858001613994E-3</v>
      </c>
      <c r="F3" s="26">
        <f>IF(Species!F3="","",Species!F3/Species!$J$31)</f>
        <v>7.3798975608952719E-3</v>
      </c>
      <c r="G3" s="26">
        <f>IF(Species!G3="","",Species!G3/Species!$J$31)</f>
        <v>3.094583244124574E-3</v>
      </c>
      <c r="H3" s="26">
        <f>IF(Species!H3="","",Species!H3/Species!$J$31)</f>
        <v>7.885505360760223E-3</v>
      </c>
      <c r="I3" s="26">
        <f>IF(Species!I3="","",Species!I3/Species!$J$31)</f>
        <v>2.5132166208270889E-3</v>
      </c>
      <c r="J3" s="36">
        <f>SUM(B3:I3)</f>
        <v>2.8223455590507089E-2</v>
      </c>
    </row>
    <row r="4" spans="1:10" x14ac:dyDescent="0.25">
      <c r="A4" s="9" t="s">
        <v>10</v>
      </c>
      <c r="B4" s="26" t="str">
        <f>IF(Species!B4="","",Species!B4/Species!$J$31)</f>
        <v/>
      </c>
      <c r="C4" s="26" t="str">
        <f>IF(Species!C4="","",Species!C4/Species!$J$31)</f>
        <v/>
      </c>
      <c r="D4" s="26" t="str">
        <f>IF(Species!D4="","",Species!D4/Species!$J$31)</f>
        <v/>
      </c>
      <c r="E4" s="26" t="str">
        <f>IF(Species!E4="","",Species!E4/Species!$J$31)</f>
        <v/>
      </c>
      <c r="F4" s="26">
        <f>IF(Species!F4="","",Species!F4/Species!$J$31)</f>
        <v>4.3478976926497473E-3</v>
      </c>
      <c r="G4" s="26">
        <f>IF(Species!G4="","",Species!G4/Species!$J$31)</f>
        <v>1.0271908298885028E-2</v>
      </c>
      <c r="H4" s="26" t="str">
        <f>IF(Species!H4="","",Species!H4/Species!$J$31)</f>
        <v/>
      </c>
      <c r="I4" s="26" t="str">
        <f>IF(Species!I4="","",Species!I4/Species!$J$31)</f>
        <v/>
      </c>
      <c r="J4" s="37">
        <f t="shared" ref="J4:J30" si="0">SUM(B4:I4)</f>
        <v>1.4619805991534774E-2</v>
      </c>
    </row>
    <row r="5" spans="1:10" ht="24" x14ac:dyDescent="0.25">
      <c r="A5" s="9" t="s">
        <v>11</v>
      </c>
      <c r="B5" s="26">
        <f>IF(Species!B5="","",Species!B5/Species!$J$31)</f>
        <v>4.1733230125660832E-3</v>
      </c>
      <c r="C5" s="26">
        <f>IF(Species!C5="","",Species!C5/Species!$J$31)</f>
        <v>8.7287340041832047E-5</v>
      </c>
      <c r="D5" s="26">
        <f>IF(Species!D5="","",Species!D5/Species!$J$31)</f>
        <v>9.1058811904016872E-3</v>
      </c>
      <c r="E5" s="26">
        <f>IF(Species!E5="","",Species!E5/Species!$J$31)</f>
        <v>7.2991979446301817E-3</v>
      </c>
      <c r="F5" s="26">
        <f>IF(Species!F5="","",Species!F5/Species!$J$31)</f>
        <v>3.2642171313756814E-3</v>
      </c>
      <c r="G5" s="26">
        <f>IF(Species!G5="","",Species!G5/Species!$J$31)</f>
        <v>5.4529883561982243E-3</v>
      </c>
      <c r="H5" s="26">
        <f>IF(Species!H5="","",Species!H5/Species!$J$31)</f>
        <v>7.7751609874997943E-3</v>
      </c>
      <c r="I5" s="26">
        <f>IF(Species!I5="","",Species!I5/Species!$J$31)</f>
        <v>4.8172730117426177E-3</v>
      </c>
      <c r="J5" s="37">
        <f t="shared" si="0"/>
        <v>4.1975328974456098E-2</v>
      </c>
    </row>
    <row r="6" spans="1:10" x14ac:dyDescent="0.25">
      <c r="A6" s="9" t="s">
        <v>12</v>
      </c>
      <c r="B6" s="26">
        <f>IF(Species!B6="","",Species!B6/Species!$J$31)</f>
        <v>8.554159324099541E-3</v>
      </c>
      <c r="C6" s="26">
        <f>IF(Species!C6="","",Species!C6/Species!$J$31)</f>
        <v>5.2043017836262122E-3</v>
      </c>
      <c r="D6" s="26">
        <f>IF(Species!D6="","",Species!D6/Species!$J$31)</f>
        <v>8.9131902699319809E-3</v>
      </c>
      <c r="E6" s="26">
        <f>IF(Species!E6="","",Species!E6/Species!$J$31)</f>
        <v>8.2379485828159224E-3</v>
      </c>
      <c r="F6" s="26">
        <f>IF(Species!F6="","",Species!F6/Species!$J$31)</f>
        <v>6.4477346464862726E-3</v>
      </c>
      <c r="G6" s="26">
        <f>IF(Species!G6="","",Species!G6/Species!$J$31)</f>
        <v>4.6674022958217362E-3</v>
      </c>
      <c r="H6" s="26">
        <f>IF(Species!H6="","",Species!H6/Species!$J$31)</f>
        <v>5.2570035738401487E-3</v>
      </c>
      <c r="I6" s="26">
        <f>IF(Species!I6="","",Species!I6/Species!$J$31)</f>
        <v>2.5198043446038308E-3</v>
      </c>
      <c r="J6" s="37">
        <f t="shared" si="0"/>
        <v>4.9801544821225646E-2</v>
      </c>
    </row>
    <row r="7" spans="1:10" x14ac:dyDescent="0.25">
      <c r="A7" s="9" t="s">
        <v>13</v>
      </c>
      <c r="B7" s="26">
        <f>IF(Species!B7="","",Species!B7/Species!$J$31)</f>
        <v>1.9466723760272731E-3</v>
      </c>
      <c r="C7" s="26">
        <f>IF(Species!C7="","",Species!C7/Species!$J$31)</f>
        <v>9.8486470462293509E-4</v>
      </c>
      <c r="D7" s="26">
        <f>IF(Species!D7="","",Species!D7/Species!$J$31)</f>
        <v>1.5316457780925245E-3</v>
      </c>
      <c r="E7" s="26">
        <f>IF(Species!E7="","",Species!E7/Species!$J$31)</f>
        <v>2.8327212239990775E-4</v>
      </c>
      <c r="F7" s="26">
        <f>IF(Species!F7="","",Species!F7/Species!$J$31)</f>
        <v>3.8488776165615376E-3</v>
      </c>
      <c r="G7" s="26">
        <f>IF(Species!G7="","",Species!G7/Species!$J$31)</f>
        <v>1.3010754459065531E-4</v>
      </c>
      <c r="H7" s="26" t="str">
        <f>IF(Species!H7="","",Species!H7/Species!$J$31)</f>
        <v/>
      </c>
      <c r="I7" s="26">
        <f>IF(Species!I7="","",Species!I7/Species!$J$31)</f>
        <v>2.7536685386781732E-3</v>
      </c>
      <c r="J7" s="37">
        <f t="shared" si="0"/>
        <v>1.1479108680973005E-2</v>
      </c>
    </row>
    <row r="8" spans="1:10" x14ac:dyDescent="0.25">
      <c r="A8" s="9" t="s">
        <v>14</v>
      </c>
      <c r="B8" s="26">
        <f>IF(Species!B8="","",Species!B8/Species!$J$31)</f>
        <v>5.8383701971376342E-3</v>
      </c>
      <c r="C8" s="26">
        <f>IF(Species!C8="","",Species!C8/Species!$J$31)</f>
        <v>0</v>
      </c>
      <c r="D8" s="26">
        <f>IF(Species!D8="","",Species!D8/Species!$J$31)</f>
        <v>1.2319043462507617E-2</v>
      </c>
      <c r="E8" s="26">
        <f>IF(Species!E8="","",Species!E8/Species!$J$31)</f>
        <v>6.3522126517235131E-3</v>
      </c>
      <c r="F8" s="26">
        <f>IF(Species!F8="","",Species!F8/Species!$J$31)</f>
        <v>4.1206212223521468E-3</v>
      </c>
      <c r="G8" s="26">
        <f>IF(Species!G8="","",Species!G8/Species!$J$31)</f>
        <v>1.5827006373622754E-3</v>
      </c>
      <c r="H8" s="26">
        <f>IF(Species!H8="","",Species!H8/Species!$J$31)</f>
        <v>1.7045735272320031E-3</v>
      </c>
      <c r="I8" s="26">
        <f>IF(Species!I8="","",Species!I8/Species!$J$31)</f>
        <v>3.4058531925756355E-3</v>
      </c>
      <c r="J8" s="37">
        <f t="shared" si="0"/>
        <v>3.5323374890890831E-2</v>
      </c>
    </row>
    <row r="9" spans="1:10" x14ac:dyDescent="0.25">
      <c r="A9" s="9" t="s">
        <v>15</v>
      </c>
      <c r="B9" s="26">
        <f>IF(Species!B9="","",Species!B9/Species!$J$31)</f>
        <v>3.769824931240633E-3</v>
      </c>
      <c r="C9" s="26" t="str">
        <f>IF(Species!C9="","",Species!C9/Species!$J$31)</f>
        <v/>
      </c>
      <c r="D9" s="26">
        <f>IF(Species!D9="","",Species!D9/Species!$J$31)</f>
        <v>3.7665310693522623E-3</v>
      </c>
      <c r="E9" s="26">
        <f>IF(Species!E9="","",Species!E9/Species!$J$31)</f>
        <v>9.6872478136991718E-3</v>
      </c>
      <c r="F9" s="26">
        <f>IF(Species!F9="","",Species!F9/Species!$J$31)</f>
        <v>4.6394044697705824E-3</v>
      </c>
      <c r="G9" s="26">
        <f>IF(Species!G9="","",Species!G9/Species!$J$31)</f>
        <v>6.737594492662923E-3</v>
      </c>
      <c r="H9" s="26">
        <f>IF(Species!H9="","",Species!H9/Species!$J$31)</f>
        <v>2.0603106111760734E-3</v>
      </c>
      <c r="I9" s="26" t="str">
        <f>IF(Species!I9="","",Species!I9/Species!$J$31)</f>
        <v/>
      </c>
      <c r="J9" s="37">
        <f t="shared" si="0"/>
        <v>3.066091338790165E-2</v>
      </c>
    </row>
    <row r="10" spans="1:10" x14ac:dyDescent="0.25">
      <c r="A10" s="9" t="s">
        <v>16</v>
      </c>
      <c r="B10" s="26" t="str">
        <f>IF(Species!B10="","",Species!B10/Species!$J$31)</f>
        <v/>
      </c>
      <c r="C10" s="26" t="str">
        <f>IF(Species!C10="","",Species!C10/Species!$J$31)</f>
        <v/>
      </c>
      <c r="D10" s="26">
        <f>IF(Species!D10="","",Species!D10/Species!$J$31)</f>
        <v>1.576277606679952E-2</v>
      </c>
      <c r="E10" s="26">
        <f>IF(Species!E10="","",Species!E10/Species!$J$31)</f>
        <v>2.8038999324758312E-2</v>
      </c>
      <c r="F10" s="26" t="str">
        <f>IF(Species!F10="","",Species!F10/Species!$J$31)</f>
        <v/>
      </c>
      <c r="G10" s="26">
        <f>IF(Species!G10="","",Species!G10/Species!$J$31)</f>
        <v>3.9476934732126682E-3</v>
      </c>
      <c r="H10" s="26">
        <f>IF(Species!H10="","",Species!H10/Species!$J$31)</f>
        <v>1.9680824783016846E-3</v>
      </c>
      <c r="I10" s="26">
        <f>IF(Species!I10="","",Species!I10/Species!$J$31)</f>
        <v>4.1552067721800428E-3</v>
      </c>
      <c r="J10" s="37">
        <f t="shared" si="0"/>
        <v>5.3872758115252224E-2</v>
      </c>
    </row>
    <row r="11" spans="1:10" x14ac:dyDescent="0.25">
      <c r="A11" s="9" t="s">
        <v>17</v>
      </c>
      <c r="B11" s="26">
        <f>IF(Species!B11="","",Species!B11/Species!$J$31)</f>
        <v>3.3235066453663597E-3</v>
      </c>
      <c r="C11" s="26" t="str">
        <f>IF(Species!C11="","",Species!C11/Species!$J$31)</f>
        <v/>
      </c>
      <c r="D11" s="26">
        <f>IF(Species!D11="","",Species!D11/Species!$J$31)</f>
        <v>6.006357153444556E-3</v>
      </c>
      <c r="E11" s="26">
        <f>IF(Species!E11="","",Species!E11/Species!$J$31)</f>
        <v>1.6485778751296957E-3</v>
      </c>
      <c r="F11" s="26">
        <f>IF(Species!F11="","",Species!F11/Species!$J$31)</f>
        <v>1.2269635534182051E-3</v>
      </c>
      <c r="G11" s="26" t="str">
        <f>IF(Species!G11="","",Species!G11/Species!$J$31)</f>
        <v/>
      </c>
      <c r="H11" s="26">
        <f>IF(Species!H11="","",Species!H11/Species!$J$31)</f>
        <v>2.9974143184176289E-4</v>
      </c>
      <c r="I11" s="26">
        <f>IF(Species!I11="","",Species!I11/Species!$J$31)</f>
        <v>1.8116240386040613E-5</v>
      </c>
      <c r="J11" s="37">
        <f t="shared" si="0"/>
        <v>1.2523262899586621E-2</v>
      </c>
    </row>
    <row r="12" spans="1:10" x14ac:dyDescent="0.25">
      <c r="A12" s="9" t="s">
        <v>18</v>
      </c>
      <c r="B12" s="26">
        <f>IF(Species!B12="","",Species!B12/Species!$J$31)</f>
        <v>7.9200909105881182E-3</v>
      </c>
      <c r="C12" s="26">
        <f>IF(Species!C12="","",Species!C12/Species!$J$31)</f>
        <v>9.8815856651130615E-6</v>
      </c>
      <c r="D12" s="26">
        <f>IF(Species!D12="","",Species!D12/Species!$J$31)</f>
        <v>2.6400303035293729E-3</v>
      </c>
      <c r="E12" s="26">
        <f>IF(Species!E12="","",Species!E12/Species!$J$31)</f>
        <v>3.5096098420593223E-3</v>
      </c>
      <c r="F12" s="26">
        <f>IF(Species!F12="","",Species!F12/Species!$J$31)</f>
        <v>1.6726230669148044E-2</v>
      </c>
      <c r="G12" s="26">
        <f>IF(Species!G12="","",Species!G12/Species!$J$31)</f>
        <v>9.6839539518108007E-4</v>
      </c>
      <c r="H12" s="26">
        <f>IF(Species!H12="","",Species!H12/Species!$J$31)</f>
        <v>4.9407928325565309E-3</v>
      </c>
      <c r="I12" s="26">
        <f>IF(Species!I12="","",Species!I12/Species!$J$31)</f>
        <v>2.3864029381248045E-3</v>
      </c>
      <c r="J12" s="37">
        <f t="shared" si="0"/>
        <v>3.9101434476852381E-2</v>
      </c>
    </row>
    <row r="13" spans="1:10" x14ac:dyDescent="0.25">
      <c r="A13" s="9" t="s">
        <v>19</v>
      </c>
      <c r="B13" s="26">
        <f>IF(Species!B13="","",Species!B13/Species!$J$31)</f>
        <v>5.0939574103657835E-3</v>
      </c>
      <c r="C13" s="26" t="str">
        <f>IF(Species!C13="","",Species!C13/Species!$J$31)</f>
        <v/>
      </c>
      <c r="D13" s="26">
        <f>IF(Species!D13="","",Species!D13/Species!$J$31)</f>
        <v>5.5666265913470252E-4</v>
      </c>
      <c r="E13" s="26">
        <f>IF(Species!E13="","",Species!E13/Species!$J$31)</f>
        <v>2.0471351636225893E-3</v>
      </c>
      <c r="F13" s="26">
        <f>IF(Species!F13="","",Species!F13/Species!$J$31)</f>
        <v>1.1846374281526375E-2</v>
      </c>
      <c r="G13" s="26">
        <f>IF(Species!G13="","",Species!G13/Species!$J$31)</f>
        <v>6.1068199410398722E-3</v>
      </c>
      <c r="H13" s="26" t="str">
        <f>IF(Species!H13="","",Species!H13/Species!$J$31)</f>
        <v/>
      </c>
      <c r="I13" s="26" t="str">
        <f>IF(Species!I13="","",Species!I13/Species!$J$31)</f>
        <v/>
      </c>
      <c r="J13" s="37">
        <f t="shared" si="0"/>
        <v>2.5650949455689319E-2</v>
      </c>
    </row>
    <row r="14" spans="1:10" x14ac:dyDescent="0.25">
      <c r="A14" s="9" t="s">
        <v>20</v>
      </c>
      <c r="B14" s="26" t="str">
        <f>IF(Species!B14="","",Species!B14/Species!$J$31)</f>
        <v/>
      </c>
      <c r="C14" s="26" t="str">
        <f>IF(Species!C14="","",Species!C14/Species!$J$31)</f>
        <v/>
      </c>
      <c r="D14" s="26">
        <f>IF(Species!D14="","",Species!D14/Species!$J$31)</f>
        <v>2.1410102274411634E-4</v>
      </c>
      <c r="E14" s="26">
        <f>IF(Species!E14="","",Species!E14/Species!$J$31)</f>
        <v>1.1413231443205586E-3</v>
      </c>
      <c r="F14" s="26" t="str">
        <f>IF(Species!F14="","",Species!F14/Species!$J$31)</f>
        <v/>
      </c>
      <c r="G14" s="26" t="str">
        <f>IF(Species!G14="","",Species!G14/Species!$J$31)</f>
        <v/>
      </c>
      <c r="H14" s="26" t="str">
        <f>IF(Species!H14="","",Species!H14/Species!$J$31)</f>
        <v/>
      </c>
      <c r="I14" s="26" t="str">
        <f>IF(Species!I14="","",Species!I14/Species!$J$31)</f>
        <v/>
      </c>
      <c r="J14" s="37">
        <f t="shared" si="0"/>
        <v>1.3554241670646751E-3</v>
      </c>
    </row>
    <row r="15" spans="1:10" x14ac:dyDescent="0.25">
      <c r="A15" s="9" t="s">
        <v>21</v>
      </c>
      <c r="B15" s="26">
        <f>IF(Species!B15="","",Species!B15/Species!$J$31)</f>
        <v>4.8024506332449484E-3</v>
      </c>
      <c r="C15" s="26">
        <f>IF(Species!C15="","",Species!C15/Species!$J$31)</f>
        <v>2.2068874652085839E-4</v>
      </c>
      <c r="D15" s="26">
        <f>IF(Species!D15="","",Species!D15/Species!$J$31)</f>
        <v>8.1374857952206062E-3</v>
      </c>
      <c r="E15" s="26">
        <f>IF(Species!E15="","",Species!E15/Species!$J$31)</f>
        <v>3.1769297913338494E-3</v>
      </c>
      <c r="F15" s="26">
        <f>IF(Species!F15="","",Species!F15/Species!$J$31)</f>
        <v>3.0007081803059997E-3</v>
      </c>
      <c r="G15" s="26">
        <f>IF(Species!G15="","",Species!G15/Species!$J$31)</f>
        <v>4.1420313246265583E-3</v>
      </c>
      <c r="H15" s="26">
        <f>IF(Species!H15="","",Species!H15/Species!$J$31)</f>
        <v>6.7540638021047778E-3</v>
      </c>
      <c r="I15" s="26">
        <f>IF(Species!I15="","",Species!I15/Species!$J$31)</f>
        <v>1.0770928374973236E-3</v>
      </c>
      <c r="J15" s="37">
        <f t="shared" si="0"/>
        <v>3.1311451110854926E-2</v>
      </c>
    </row>
    <row r="16" spans="1:10" x14ac:dyDescent="0.25">
      <c r="A16" s="9" t="s">
        <v>22</v>
      </c>
      <c r="B16" s="26">
        <f>IF(Species!B16="","",Species!B16/Species!$J$31)</f>
        <v>9.3496269701411425E-3</v>
      </c>
      <c r="C16" s="26" t="str">
        <f>IF(Species!C16="","",Species!C16/Species!$J$31)</f>
        <v/>
      </c>
      <c r="D16" s="26">
        <f>IF(Species!D16="","",Species!D16/Species!$J$31)</f>
        <v>5.8515456446911179E-3</v>
      </c>
      <c r="E16" s="26">
        <f>IF(Species!E16="","",Species!E16/Species!$J$31)</f>
        <v>2.2908809433620446E-3</v>
      </c>
      <c r="F16" s="26">
        <f>IF(Species!F16="","",Species!F16/Species!$J$31)</f>
        <v>4.352838485482304E-3</v>
      </c>
      <c r="G16" s="26">
        <f>IF(Species!G16="","",Species!G16/Species!$J$31)</f>
        <v>2.3666397667945782E-3</v>
      </c>
      <c r="H16" s="26">
        <f>IF(Species!H16="","",Species!H16/Species!$J$31)</f>
        <v>1.7753915578319801E-3</v>
      </c>
      <c r="I16" s="26">
        <f>IF(Species!I16="","",Species!I16/Species!$J$31)</f>
        <v>1.2187288986972777E-4</v>
      </c>
      <c r="J16" s="37">
        <f t="shared" si="0"/>
        <v>2.6108796258172896E-2</v>
      </c>
    </row>
    <row r="17" spans="1:10" ht="24" x14ac:dyDescent="0.25">
      <c r="A17" s="9" t="s">
        <v>23</v>
      </c>
      <c r="B17" s="26">
        <f>IF(Species!B17="","",Species!B17/Species!$J$31)</f>
        <v>7.3782506299510859E-4</v>
      </c>
      <c r="C17" s="26" t="str">
        <f>IF(Species!C17="","",Species!C17/Species!$J$31)</f>
        <v/>
      </c>
      <c r="D17" s="26">
        <f>IF(Species!D17="","",Species!D17/Species!$J$31)</f>
        <v>2.3402888716876099E-3</v>
      </c>
      <c r="E17" s="26">
        <f>IF(Species!E17="","",Species!E17/Species!$J$31)</f>
        <v>4.9160888683937483E-3</v>
      </c>
      <c r="F17" s="26">
        <f>IF(Species!F17="","",Species!F17/Species!$J$31)</f>
        <v>8.2511240303694065E-4</v>
      </c>
      <c r="G17" s="26">
        <f>IF(Species!G17="","",Species!G17/Species!$J$31)</f>
        <v>3.0155305588036693E-3</v>
      </c>
      <c r="H17" s="26">
        <f>IF(Species!H17="","",Species!H17/Species!$J$31)</f>
        <v>2.3221726313015696E-4</v>
      </c>
      <c r="I17" s="26" t="str">
        <f>IF(Species!I17="","",Species!I17/Species!$J$31)</f>
        <v/>
      </c>
      <c r="J17" s="37">
        <f t="shared" si="0"/>
        <v>1.2067063028047232E-2</v>
      </c>
    </row>
    <row r="18" spans="1:10" x14ac:dyDescent="0.25">
      <c r="A18" s="9" t="s">
        <v>24</v>
      </c>
      <c r="B18" s="26" t="str">
        <f>IF(Species!B18="","",Species!B18/Species!$J$31)</f>
        <v/>
      </c>
      <c r="C18" s="26" t="str">
        <f>IF(Species!C18="","",Species!C18/Species!$J$31)</f>
        <v/>
      </c>
      <c r="D18" s="26" t="str">
        <f>IF(Species!D18="","",Species!D18/Species!$J$31)</f>
        <v/>
      </c>
      <c r="E18" s="26">
        <f>IF(Species!E18="","",Species!E18/Species!$J$31)</f>
        <v>1.6469309441855102E-6</v>
      </c>
      <c r="F18" s="26" t="str">
        <f>IF(Species!F18="","",Species!F18/Species!$J$31)</f>
        <v/>
      </c>
      <c r="G18" s="26" t="str">
        <f>IF(Species!G18="","",Species!G18/Species!$J$31)</f>
        <v/>
      </c>
      <c r="H18" s="26" t="str">
        <f>IF(Species!H18="","",Species!H18/Species!$J$31)</f>
        <v/>
      </c>
      <c r="I18" s="26">
        <f>IF(Species!I18="","",Species!I18/Species!$J$31)</f>
        <v>3.4914936016732819E-4</v>
      </c>
      <c r="J18" s="37">
        <f t="shared" si="0"/>
        <v>3.507962911115137E-4</v>
      </c>
    </row>
    <row r="19" spans="1:10" x14ac:dyDescent="0.25">
      <c r="A19" s="9" t="s">
        <v>25</v>
      </c>
      <c r="B19" s="26">
        <f>IF(Species!B19="","",Species!B19/Species!$J$31)</f>
        <v>3.9180487162173289E-3</v>
      </c>
      <c r="C19" s="26" t="str">
        <f>IF(Species!C19="","",Species!C19/Species!$J$31)</f>
        <v/>
      </c>
      <c r="D19" s="26">
        <f>IF(Species!D19="","",Species!D19/Species!$J$31)</f>
        <v>2.6466180273061152E-3</v>
      </c>
      <c r="E19" s="26">
        <f>IF(Species!E19="","",Species!E19/Species!$J$31)</f>
        <v>3.3152719906454323E-3</v>
      </c>
      <c r="F19" s="26">
        <f>IF(Species!F19="","",Species!F19/Species!$J$31)</f>
        <v>3.1456381033943249E-3</v>
      </c>
      <c r="G19" s="26">
        <f>IF(Species!G19="","",Species!G19/Species!$J$31)</f>
        <v>4.0563909155289122E-3</v>
      </c>
      <c r="H19" s="26" t="str">
        <f>IF(Species!H19="","",Species!H19/Species!$J$31)</f>
        <v/>
      </c>
      <c r="I19" s="26" t="str">
        <f>IF(Species!I19="","",Species!I19/Species!$J$31)</f>
        <v/>
      </c>
      <c r="J19" s="37">
        <f t="shared" si="0"/>
        <v>1.7081967753092113E-2</v>
      </c>
    </row>
    <row r="20" spans="1:10" x14ac:dyDescent="0.25">
      <c r="A20" s="9" t="s">
        <v>26</v>
      </c>
      <c r="B20" s="26">
        <f>IF(Species!B20="","",Species!B20/Species!$J$31)</f>
        <v>1.943378514138902E-4</v>
      </c>
      <c r="C20" s="26" t="str">
        <f>IF(Species!C20="","",Species!C20/Species!$J$31)</f>
        <v/>
      </c>
      <c r="D20" s="26">
        <f>IF(Species!D20="","",Species!D20/Species!$J$31)</f>
        <v>3.4420856733477165E-4</v>
      </c>
      <c r="E20" s="26">
        <f>IF(Species!E20="","",Species!E20/Species!$J$31)</f>
        <v>4.7925690475798349E-4</v>
      </c>
      <c r="F20" s="26">
        <f>IF(Species!F20="","",Species!F20/Species!$J$31)</f>
        <v>5.3969927040959176E-3</v>
      </c>
      <c r="G20" s="26" t="str">
        <f>IF(Species!G20="","",Species!G20/Species!$J$31)</f>
        <v/>
      </c>
      <c r="H20" s="26" t="str">
        <f>IF(Species!H20="","",Species!H20/Species!$J$31)</f>
        <v/>
      </c>
      <c r="I20" s="26">
        <f>IF(Species!I20="","",Species!I20/Species!$J$31)</f>
        <v>5.866368023188788E-3</v>
      </c>
      <c r="J20" s="37">
        <f t="shared" si="0"/>
        <v>1.2281164050791351E-2</v>
      </c>
    </row>
    <row r="21" spans="1:10" x14ac:dyDescent="0.25">
      <c r="A21" s="9" t="s">
        <v>27</v>
      </c>
      <c r="B21" s="26">
        <f>IF(Species!B21="","",Species!B21/Species!$J$31)</f>
        <v>1.619097811228775E-2</v>
      </c>
      <c r="C21" s="26">
        <f>IF(Species!C21="","",Species!C21/Species!$J$31)</f>
        <v>5.586389762677251E-3</v>
      </c>
      <c r="D21" s="26">
        <f>IF(Species!D21="","",Species!D21/Species!$J$31)</f>
        <v>3.081737182759927E-2</v>
      </c>
      <c r="E21" s="26">
        <f>IF(Species!E21="","",Species!E21/Species!$J$31)</f>
        <v>3.3771965941468071E-2</v>
      </c>
      <c r="F21" s="26">
        <f>IF(Species!F21="","",Species!F21/Species!$J$31)</f>
        <v>3.1036413643175942E-2</v>
      </c>
      <c r="G21" s="26">
        <f>IF(Species!G21="","",Species!G21/Species!$J$31)</f>
        <v>8.6529751807506716E-3</v>
      </c>
      <c r="H21" s="26">
        <f>IF(Species!H21="","",Species!H21/Species!$J$31)</f>
        <v>2.4531036413643174E-2</v>
      </c>
      <c r="I21" s="26">
        <f>IF(Species!I21="","",Species!I21/Species!$J$31)</f>
        <v>6.9006406561372882E-3</v>
      </c>
      <c r="J21" s="37">
        <f t="shared" si="0"/>
        <v>0.15748777153773943</v>
      </c>
    </row>
    <row r="22" spans="1:10" x14ac:dyDescent="0.25">
      <c r="A22" s="9" t="s">
        <v>28</v>
      </c>
      <c r="B22" s="26">
        <f>IF(Species!B22="","",Species!B22/Species!$J$31)</f>
        <v>7.8772707060392952E-3</v>
      </c>
      <c r="C22" s="26">
        <f>IF(Species!C22="","",Species!C22/Species!$J$31)</f>
        <v>6.3077455162305045E-3</v>
      </c>
      <c r="D22" s="26">
        <f>IF(Species!D22="","",Species!D22/Species!$J$31)</f>
        <v>4.0778010178033237E-2</v>
      </c>
      <c r="E22" s="26">
        <f>IF(Species!E22="","",Species!E22/Species!$J$31)</f>
        <v>2.8141109043297814E-2</v>
      </c>
      <c r="F22" s="26">
        <f>IF(Species!F22="","",Species!F22/Species!$J$31)</f>
        <v>1.2276223257958794E-2</v>
      </c>
      <c r="G22" s="26">
        <f>IF(Species!G22="","",Species!G22/Species!$J$31)</f>
        <v>9.9425221100479261E-3</v>
      </c>
      <c r="H22" s="26">
        <f>IF(Species!H22="","",Species!H22/Species!$J$31)</f>
        <v>2.2447668769248506E-2</v>
      </c>
      <c r="I22" s="26">
        <f>IF(Species!I22="","",Species!I22/Species!$J$31)</f>
        <v>1.2450797938042458E-2</v>
      </c>
      <c r="J22" s="37">
        <f t="shared" si="0"/>
        <v>0.14022134751889853</v>
      </c>
    </row>
    <row r="23" spans="1:10" x14ac:dyDescent="0.25">
      <c r="A23" s="9" t="s">
        <v>29</v>
      </c>
      <c r="B23" s="26">
        <f>IF(Species!B23="","",Species!B23/Species!$J$31)</f>
        <v>3.7978227572917867E-3</v>
      </c>
      <c r="C23" s="26" t="str">
        <f>IF(Species!C23="","",Species!C23/Species!$J$31)</f>
        <v/>
      </c>
      <c r="D23" s="26">
        <f>IF(Species!D23="","",Species!D23/Species!$J$31)</f>
        <v>4.8189199426868033E-3</v>
      </c>
      <c r="E23" s="26">
        <f>IF(Species!E23="","",Species!E23/Species!$J$31)</f>
        <v>1.4213014048320954E-3</v>
      </c>
      <c r="F23" s="26">
        <f>IF(Species!F23="","",Species!F23/Species!$J$31)</f>
        <v>6.2105765905235595E-3</v>
      </c>
      <c r="G23" s="26">
        <f>IF(Species!G23="","",Species!G23/Species!$J$31)</f>
        <v>7.7076368187881886E-4</v>
      </c>
      <c r="H23" s="26">
        <f>IF(Species!H23="","",Species!H23/Species!$J$31)</f>
        <v>4.1239150842405179E-3</v>
      </c>
      <c r="I23" s="26">
        <f>IF(Species!I23="","",Species!I23/Species!$J$31)</f>
        <v>3.0534099705199361E-3</v>
      </c>
      <c r="J23" s="37">
        <f t="shared" si="0"/>
        <v>2.4196709431973516E-2</v>
      </c>
    </row>
    <row r="24" spans="1:10" x14ac:dyDescent="0.25">
      <c r="A24" s="9" t="s">
        <v>30</v>
      </c>
      <c r="B24" s="26">
        <f>IF(Species!B24="","",Species!B24/Species!$J$31)</f>
        <v>3.4914936016732819E-4</v>
      </c>
      <c r="C24" s="26" t="str">
        <f>IF(Species!C24="","",Species!C24/Species!$J$31)</f>
        <v/>
      </c>
      <c r="D24" s="26">
        <f>IF(Species!D24="","",Species!D24/Species!$J$31)</f>
        <v>9.1009403975691305E-3</v>
      </c>
      <c r="E24" s="26">
        <f>IF(Species!E24="","",Species!E24/Species!$J$31)</f>
        <v>1.6205800490785422E-3</v>
      </c>
      <c r="F24" s="26">
        <f>IF(Species!F24="","",Species!F24/Species!$J$31)</f>
        <v>2.4967473113852337E-3</v>
      </c>
      <c r="G24" s="26" t="str">
        <f>IF(Species!G24="","",Species!G24/Species!$J$31)</f>
        <v/>
      </c>
      <c r="H24" s="26">
        <f>IF(Species!H24="","",Species!H24/Species!$J$31)</f>
        <v>2.1657141916039463E-3</v>
      </c>
      <c r="I24" s="26">
        <f>IF(Species!I24="","",Species!I24/Species!$J$31)</f>
        <v>5.1664223719099459E-3</v>
      </c>
      <c r="J24" s="37">
        <f t="shared" si="0"/>
        <v>2.0899553681714124E-2</v>
      </c>
    </row>
    <row r="25" spans="1:10" x14ac:dyDescent="0.25">
      <c r="A25" s="9" t="s">
        <v>31</v>
      </c>
      <c r="B25" s="26">
        <f>IF(Species!B25="","",Species!B25/Species!$J$31)</f>
        <v>6.5234934699188061E-3</v>
      </c>
      <c r="C25" s="26" t="str">
        <f>IF(Species!C25="","",Species!C25/Species!$J$31)</f>
        <v/>
      </c>
      <c r="D25" s="26">
        <f>IF(Species!D25="","",Species!D25/Species!$J$31)</f>
        <v>6.017885670053855E-3</v>
      </c>
      <c r="E25" s="26">
        <f>IF(Species!E25="","",Species!E25/Species!$J$31)</f>
        <v>3.5096098420593223E-3</v>
      </c>
      <c r="F25" s="26">
        <f>IF(Species!F25="","",Species!F25/Species!$J$31)</f>
        <v>1.7696272995273307E-2</v>
      </c>
      <c r="G25" s="26">
        <f>IF(Species!G25="","",Species!G25/Species!$J$31)</f>
        <v>6.3028047233979478E-3</v>
      </c>
      <c r="H25" s="26">
        <f>IF(Species!H25="","",Species!H25/Species!$J$31)</f>
        <v>1.6469309441855102E-6</v>
      </c>
      <c r="I25" s="26" t="str">
        <f>IF(Species!I25="","",Species!I25/Species!$J$31)</f>
        <v/>
      </c>
      <c r="J25" s="37">
        <f t="shared" si="0"/>
        <v>4.0051713631647425E-2</v>
      </c>
    </row>
    <row r="26" spans="1:10" x14ac:dyDescent="0.25">
      <c r="A26" s="9" t="s">
        <v>32</v>
      </c>
      <c r="B26" s="26" t="str">
        <f>IF(Species!B26="","",Species!B26/Species!$J$31)</f>
        <v/>
      </c>
      <c r="C26" s="26">
        <f>IF(Species!C26="","",Species!C26/Species!$J$31)</f>
        <v>0</v>
      </c>
      <c r="D26" s="26">
        <f>IF(Species!D26="","",Species!D26/Species!$J$31)</f>
        <v>2.0356066470132907E-2</v>
      </c>
      <c r="E26" s="26">
        <f>IF(Species!E26="","",Species!E26/Species!$J$31)</f>
        <v>1.3093101006274807E-3</v>
      </c>
      <c r="F26" s="26">
        <f>IF(Species!F26="","",Species!F26/Species!$J$31)</f>
        <v>3.3712676427477394E-3</v>
      </c>
      <c r="G26" s="26" t="str">
        <f>IF(Species!G26="","",Species!G26/Species!$J$31)</f>
        <v/>
      </c>
      <c r="H26" s="26">
        <f>IF(Species!H26="","",Species!H26/Species!$J$31)</f>
        <v>8.5623939788204689E-3</v>
      </c>
      <c r="I26" s="26">
        <f>IF(Species!I26="","",Species!I26/Species!$J$31)</f>
        <v>9.4583244124573848E-3</v>
      </c>
      <c r="J26" s="37">
        <f t="shared" si="0"/>
        <v>4.305736260478598E-2</v>
      </c>
    </row>
    <row r="27" spans="1:10" x14ac:dyDescent="0.25">
      <c r="A27" s="9" t="s">
        <v>33</v>
      </c>
      <c r="B27" s="26">
        <f>IF(Species!B27="","",Species!B27/Species!$J$31)</f>
        <v>1.4224542564930252E-2</v>
      </c>
      <c r="C27" s="26" t="str">
        <f>IF(Species!C27="","",Species!C27/Species!$J$31)</f>
        <v/>
      </c>
      <c r="D27" s="26">
        <f>IF(Species!D27="","",Species!D27/Species!$J$31)</f>
        <v>7.3831914227836431E-3</v>
      </c>
      <c r="E27" s="26">
        <f>IF(Species!E27="","",Species!E27/Species!$J$31)</f>
        <v>4.3643670020916025E-4</v>
      </c>
      <c r="F27" s="26">
        <f>IF(Species!F27="","",Species!F27/Species!$J$31)</f>
        <v>1.3740344867339712E-2</v>
      </c>
      <c r="G27" s="26">
        <f>IF(Species!G27="","",Species!G27/Species!$J$31)</f>
        <v>8.9593043363691758E-4</v>
      </c>
      <c r="H27" s="26">
        <f>IF(Species!H27="","",Species!H27/Species!$J$31)</f>
        <v>7.7586916780579386E-3</v>
      </c>
      <c r="I27" s="26" t="str">
        <f>IF(Species!I27="","",Species!I27/Species!$J$31)</f>
        <v/>
      </c>
      <c r="J27" s="37">
        <f t="shared" si="0"/>
        <v>4.4439137666957625E-2</v>
      </c>
    </row>
    <row r="28" spans="1:10" x14ac:dyDescent="0.25">
      <c r="A28" s="9" t="s">
        <v>34</v>
      </c>
      <c r="B28" s="26">
        <f>IF(Species!B28="","",Species!B28/Species!$J$31)</f>
        <v>3.5688993560500006E-3</v>
      </c>
      <c r="C28" s="26" t="str">
        <f>IF(Species!C28="","",Species!C28/Species!$J$31)</f>
        <v/>
      </c>
      <c r="D28" s="26">
        <f>IF(Species!D28="","",Species!D28/Species!$J$31)</f>
        <v>5.1911263360727286E-3</v>
      </c>
      <c r="E28" s="26">
        <f>IF(Species!E28="","",Species!E28/Species!$J$31)</f>
        <v>8.2560648232019637E-3</v>
      </c>
      <c r="F28" s="26">
        <f>IF(Species!F28="","",Species!F28/Species!$J$31)</f>
        <v>7.9859681483555392E-3</v>
      </c>
      <c r="G28" s="26">
        <f>IF(Species!G28="","",Species!G28/Species!$J$31)</f>
        <v>3.4223225020174903E-3</v>
      </c>
      <c r="H28" s="26">
        <f>IF(Species!H28="","",Species!H28/Species!$J$31)</f>
        <v>1.4805909188227737E-3</v>
      </c>
      <c r="I28" s="26">
        <f>IF(Species!I28="","",Species!I28/Species!$J$31)</f>
        <v>1.5744659826413478E-3</v>
      </c>
      <c r="J28" s="37">
        <f t="shared" si="0"/>
        <v>3.1479438067161844E-2</v>
      </c>
    </row>
    <row r="29" spans="1:10" x14ac:dyDescent="0.25">
      <c r="A29" s="9" t="s">
        <v>35</v>
      </c>
      <c r="B29" s="26">
        <f>IF(Species!B29="","",Species!B29/Species!$J$31)</f>
        <v>2.3057033218597143E-5</v>
      </c>
      <c r="C29" s="26" t="str">
        <f>IF(Species!C29="","",Species!C29/Species!$J$31)</f>
        <v/>
      </c>
      <c r="D29" s="26">
        <f>IF(Species!D29="","",Species!D29/Species!$J$31)</f>
        <v>2.1739488463248737E-3</v>
      </c>
      <c r="E29" s="26">
        <f>IF(Species!E29="","",Species!E29/Species!$J$31)</f>
        <v>2.5181574136596452E-3</v>
      </c>
      <c r="F29" s="26">
        <f>IF(Species!F29="","",Species!F29/Species!$J$31)</f>
        <v>5.8202539567515938E-3</v>
      </c>
      <c r="G29" s="26">
        <f>IF(Species!G29="","",Species!G29/Species!$J$31)</f>
        <v>2.4753372091108222E-3</v>
      </c>
      <c r="H29" s="26">
        <f>IF(Species!H29="","",Species!H29/Species!$J$31)</f>
        <v>4.3149590737660371E-4</v>
      </c>
      <c r="I29" s="26">
        <f>IF(Species!I29="","",Species!I29/Species!$J$31)</f>
        <v>1.0342726329485004E-3</v>
      </c>
      <c r="J29" s="37">
        <f t="shared" si="0"/>
        <v>1.4476522999390635E-2</v>
      </c>
    </row>
    <row r="30" spans="1:10" x14ac:dyDescent="0.25">
      <c r="A30" s="9" t="s">
        <v>36</v>
      </c>
      <c r="B30" s="26">
        <f>IF(Species!B30="","",Species!B30/Species!$J$31)</f>
        <v>5.4991024226354185E-3</v>
      </c>
      <c r="C30" s="26" t="str">
        <f>IF(Species!C30="","",Species!C30/Species!$J$31)</f>
        <v/>
      </c>
      <c r="D30" s="26">
        <f>IF(Species!D30="","",Species!D30/Species!$J$31)</f>
        <v>7.4161300416673527E-3</v>
      </c>
      <c r="E30" s="26">
        <f>IF(Species!E30="","",Species!E30/Species!$J$31)</f>
        <v>1.0486009321629144E-2</v>
      </c>
      <c r="F30" s="26">
        <f>IF(Species!F30="","",Species!F30/Species!$J$31)</f>
        <v>4.2770796620497705E-3</v>
      </c>
      <c r="G30" s="26">
        <f>IF(Species!G30="","",Species!G30/Species!$J$31)</f>
        <v>1.1591099985177622E-2</v>
      </c>
      <c r="H30" s="26">
        <f>IF(Species!H30="","",Species!H30/Species!$J$31)</f>
        <v>0</v>
      </c>
      <c r="I30" s="26">
        <f>IF(Species!I30="","",Species!I30/Species!$J$31)</f>
        <v>6.3242148256723594E-4</v>
      </c>
      <c r="J30" s="37">
        <f t="shared" si="0"/>
        <v>3.9901842915726543E-2</v>
      </c>
    </row>
    <row r="31" spans="1:10" x14ac:dyDescent="0.25">
      <c r="A31" s="3" t="s">
        <v>57</v>
      </c>
      <c r="B31" s="39">
        <f>SUM(B3:B30)</f>
        <v>0.12031654012747245</v>
      </c>
      <c r="C31" s="40">
        <f t="shared" ref="C31:J31" si="1">SUM(C3:C30)</f>
        <v>1.8401159439384706E-2</v>
      </c>
      <c r="D31" s="40">
        <f t="shared" si="1"/>
        <v>0.2146263937153115</v>
      </c>
      <c r="E31" s="40">
        <f t="shared" si="1"/>
        <v>0.17816993033482109</v>
      </c>
      <c r="F31" s="40">
        <f t="shared" si="1"/>
        <v>0.18548065679606054</v>
      </c>
      <c r="G31" s="40">
        <f t="shared" si="1"/>
        <v>0.10059454207085097</v>
      </c>
      <c r="H31" s="40">
        <f t="shared" si="1"/>
        <v>0.11215599729903326</v>
      </c>
      <c r="I31" s="49">
        <f t="shared" si="1"/>
        <v>7.0254780217065493E-2</v>
      </c>
      <c r="J31" s="40">
        <f t="shared" si="1"/>
        <v>0.99999999999999978</v>
      </c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4:B31 B3:I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J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39.7109375" style="4" customWidth="1"/>
    <col min="2" max="2" width="12.28515625" style="2" customWidth="1"/>
    <col min="3" max="9" width="9.140625" style="2"/>
    <col min="10" max="10" width="8.28515625" style="2" customWidth="1"/>
    <col min="11" max="16384" width="9.140625" style="2"/>
  </cols>
  <sheetData>
    <row r="1" spans="1:10" ht="26.25" x14ac:dyDescent="0.25">
      <c r="A1" s="8" t="s">
        <v>45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37</v>
      </c>
    </row>
    <row r="3" spans="1:10" x14ac:dyDescent="0.25">
      <c r="A3" s="9" t="s">
        <v>9</v>
      </c>
      <c r="B3" s="5">
        <f>IF(Species!B3="","",Species!B3/Species!$J3)</f>
        <v>9.3540292933418923E-2</v>
      </c>
      <c r="C3" s="5" t="str">
        <f>IF(Species!C3="","",Species!C3/Species!$J3)</f>
        <v/>
      </c>
      <c r="D3" s="5">
        <f>IF(Species!D3="","",Species!D3/Species!$J3)</f>
        <v>1.5463616735718036E-2</v>
      </c>
      <c r="E3" s="5">
        <f>IF(Species!E3="","",Species!E3/Species!$J3)</f>
        <v>0.15142673746863511</v>
      </c>
      <c r="F3" s="5">
        <f>IF(Species!F3="","",Species!F3/Species!$J3)</f>
        <v>0.26148100601038687</v>
      </c>
      <c r="G3" s="5">
        <f>IF(Species!G3="","",Species!G3/Species!$J3)</f>
        <v>0.10964579564684601</v>
      </c>
      <c r="H3" s="5">
        <f>IF(Species!H3="","",Species!H3/Species!$J3)</f>
        <v>0.27939546011553945</v>
      </c>
      <c r="I3" s="5">
        <f>IF(Species!I3="","",Species!I3/Species!$J3)</f>
        <v>8.9047091089455563E-2</v>
      </c>
      <c r="J3" s="21">
        <f>SUM(B3:I3)</f>
        <v>0.99999999999999989</v>
      </c>
    </row>
    <row r="4" spans="1:10" x14ac:dyDescent="0.25">
      <c r="A4" s="9" t="s">
        <v>10</v>
      </c>
      <c r="B4" s="5" t="str">
        <f>IF(Species!B4="","",Species!B4/Species!$J4)</f>
        <v/>
      </c>
      <c r="C4" s="5" t="str">
        <f>IF(Species!C4="","",Species!C4/Species!$J4)</f>
        <v/>
      </c>
      <c r="D4" s="5" t="str">
        <f>IF(Species!D4="","",Species!D4/Species!$J4)</f>
        <v/>
      </c>
      <c r="E4" s="5" t="str">
        <f>IF(Species!E4="","",Species!E4/Species!$J4)</f>
        <v/>
      </c>
      <c r="F4" s="5">
        <f>IF(Species!F4="","",Species!F4/Species!$J4)</f>
        <v>0.29739776951672864</v>
      </c>
      <c r="G4" s="5">
        <f>IF(Species!G4="","",Species!G4/Species!$J4)</f>
        <v>0.70260223048327142</v>
      </c>
      <c r="H4" s="5" t="str">
        <f>IF(Species!H4="","",Species!H4/Species!$J4)</f>
        <v/>
      </c>
      <c r="I4" s="5" t="str">
        <f>IF(Species!I4="","",Species!I4/Species!$J4)</f>
        <v/>
      </c>
      <c r="J4" s="22">
        <f t="shared" ref="J4:J30" si="0">SUM(B4:I4)</f>
        <v>1</v>
      </c>
    </row>
    <row r="5" spans="1:10" ht="24" x14ac:dyDescent="0.25">
      <c r="A5" s="9" t="s">
        <v>11</v>
      </c>
      <c r="B5" s="5">
        <f>IF(Species!B5="","",Species!B5/Species!$J5)</f>
        <v>9.9423235374897001E-2</v>
      </c>
      <c r="C5" s="5">
        <f>IF(Species!C5="","",Species!C5/Species!$J5)</f>
        <v>2.0794915054733786E-3</v>
      </c>
      <c r="D5" s="5">
        <f>IF(Species!D5="","",Species!D5/Species!$J5)</f>
        <v>0.21693412327853415</v>
      </c>
      <c r="E5" s="5">
        <f>IF(Species!E5="","",Species!E5/Species!$J5)</f>
        <v>0.17389257268411348</v>
      </c>
      <c r="F5" s="5">
        <f>IF(Species!F5="","",Species!F5/Species!$J5)</f>
        <v>7.7765135166947857E-2</v>
      </c>
      <c r="G5" s="5">
        <f>IF(Species!G5="","",Species!G5/Species!$J5)</f>
        <v>0.12990936555891239</v>
      </c>
      <c r="H5" s="5">
        <f>IF(Species!H5="","",Species!H5/Species!$J5)</f>
        <v>0.18523168674226076</v>
      </c>
      <c r="I5" s="5">
        <f>IF(Species!I5="","",Species!I5/Species!$J5)</f>
        <v>0.11476438968886099</v>
      </c>
      <c r="J5" s="22">
        <f t="shared" si="0"/>
        <v>1</v>
      </c>
    </row>
    <row r="6" spans="1:10" x14ac:dyDescent="0.25">
      <c r="A6" s="9" t="s">
        <v>12</v>
      </c>
      <c r="B6" s="5">
        <f>IF(Species!B6="","",Species!B6/Species!$J6)</f>
        <v>0.17176493931677636</v>
      </c>
      <c r="C6" s="5">
        <f>IF(Species!C6="","",Species!C6/Species!$J6)</f>
        <v>0.10450081021197791</v>
      </c>
      <c r="D6" s="5">
        <f>IF(Species!D6="","",Species!D6/Species!$J6)</f>
        <v>0.17897417242633684</v>
      </c>
      <c r="E6" s="5">
        <f>IF(Species!E6="","",Species!E6/Species!$J6)</f>
        <v>0.16541552300009921</v>
      </c>
      <c r="F6" s="5">
        <f>IF(Species!F6="","",Species!F6/Species!$J6)</f>
        <v>0.12946856708224477</v>
      </c>
      <c r="G6" s="5">
        <f>IF(Species!G6="","",Species!G6/Species!$J6)</f>
        <v>9.3720030424286518E-2</v>
      </c>
      <c r="H6" s="5">
        <f>IF(Species!H6="","",Species!H6/Species!$J6)</f>
        <v>0.10555904626475743</v>
      </c>
      <c r="I6" s="5">
        <f>IF(Species!I6="","",Species!I6/Species!$J6)</f>
        <v>5.059691127352095E-2</v>
      </c>
      <c r="J6" s="22">
        <f t="shared" si="0"/>
        <v>1</v>
      </c>
    </row>
    <row r="7" spans="1:10" x14ac:dyDescent="0.25">
      <c r="A7" s="9" t="s">
        <v>13</v>
      </c>
      <c r="B7" s="5">
        <f>IF(Species!B7="","",Species!B7/Species!$J7)</f>
        <v>0.16958393113342898</v>
      </c>
      <c r="C7" s="5">
        <f>IF(Species!C7="","",Species!C7/Species!$J7)</f>
        <v>8.579626972740316E-2</v>
      </c>
      <c r="D7" s="5">
        <f>IF(Species!D7="","",Species!D7/Species!$J7)</f>
        <v>0.13342898134863701</v>
      </c>
      <c r="E7" s="5">
        <f>IF(Species!E7="","",Species!E7/Species!$J7)</f>
        <v>2.4677187948350072E-2</v>
      </c>
      <c r="F7" s="5">
        <f>IF(Species!F7="","",Species!F7/Species!$J7)</f>
        <v>0.3352941176470588</v>
      </c>
      <c r="G7" s="5">
        <f>IF(Species!G7="","",Species!G7/Species!$J7)</f>
        <v>1.1334289813486369E-2</v>
      </c>
      <c r="H7" s="5" t="str">
        <f>IF(Species!H7="","",Species!H7/Species!$J7)</f>
        <v/>
      </c>
      <c r="I7" s="5">
        <f>IF(Species!I7="","",Species!I7/Species!$J7)</f>
        <v>0.23988522238163559</v>
      </c>
      <c r="J7" s="22">
        <f t="shared" si="0"/>
        <v>1</v>
      </c>
    </row>
    <row r="8" spans="1:10" x14ac:dyDescent="0.25">
      <c r="A8" s="9" t="s">
        <v>14</v>
      </c>
      <c r="B8" s="5">
        <f>IF(Species!B8="","",Species!B8/Species!$J8)</f>
        <v>0.16528347631480791</v>
      </c>
      <c r="C8" s="5">
        <f>IF(Species!C8="","",Species!C8/Species!$J8)</f>
        <v>0</v>
      </c>
      <c r="D8" s="5">
        <f>IF(Species!D8="","",Species!D8/Species!$J8)</f>
        <v>0.34875046624393885</v>
      </c>
      <c r="E8" s="5">
        <f>IF(Species!E8="","",Species!E8/Species!$J8)</f>
        <v>0.17983028720626631</v>
      </c>
      <c r="F8" s="5">
        <f>IF(Species!F8="","",Species!F8/Species!$J8)</f>
        <v>0.11665423349496457</v>
      </c>
      <c r="G8" s="5">
        <f>IF(Species!G8="","",Species!G8/Species!$J8)</f>
        <v>4.4806042521447223E-2</v>
      </c>
      <c r="H8" s="5">
        <f>IF(Species!H8="","",Species!H8/Species!$J8)</f>
        <v>4.8256247668780304E-2</v>
      </c>
      <c r="I8" s="5">
        <f>IF(Species!I8="","",Species!I8/Species!$J8)</f>
        <v>9.6419246549794849E-2</v>
      </c>
      <c r="J8" s="22">
        <f t="shared" si="0"/>
        <v>1</v>
      </c>
    </row>
    <row r="9" spans="1:10" x14ac:dyDescent="0.25">
      <c r="A9" s="9" t="s">
        <v>15</v>
      </c>
      <c r="B9" s="5">
        <f>IF(Species!B9="","",Species!B9/Species!$J9)</f>
        <v>0.12295214051673202</v>
      </c>
      <c r="C9" s="5" t="str">
        <f>IF(Species!C9="","",Species!C9/Species!$J9)</f>
        <v/>
      </c>
      <c r="D9" s="5">
        <f>IF(Species!D9="","",Species!D9/Species!$J9)</f>
        <v>0.12284471182252779</v>
      </c>
      <c r="E9" s="5">
        <f>IF(Species!E9="","",Species!E9/Species!$J9)</f>
        <v>0.31594778965461673</v>
      </c>
      <c r="F9" s="5">
        <f>IF(Species!F9="","",Species!F9/Species!$J9)</f>
        <v>0.15131331578664661</v>
      </c>
      <c r="G9" s="5">
        <f>IF(Species!G9="","",Species!G9/Species!$J9)</f>
        <v>0.219745393994736</v>
      </c>
      <c r="H9" s="5">
        <f>IF(Species!H9="","",Species!H9/Species!$J9)</f>
        <v>6.7196648224740835E-2</v>
      </c>
      <c r="I9" s="5" t="str">
        <f>IF(Species!I9="","",Species!I9/Species!$J9)</f>
        <v/>
      </c>
      <c r="J9" s="22">
        <f t="shared" si="0"/>
        <v>1</v>
      </c>
    </row>
    <row r="10" spans="1:10" x14ac:dyDescent="0.25">
      <c r="A10" s="9" t="s">
        <v>16</v>
      </c>
      <c r="B10" s="5" t="str">
        <f>IF(Species!B10="","",Species!B10/Species!$J10)</f>
        <v/>
      </c>
      <c r="C10" s="5" t="str">
        <f>IF(Species!C10="","",Species!C10/Species!$J10)</f>
        <v/>
      </c>
      <c r="D10" s="5">
        <f>IF(Species!D10="","",Species!D10/Species!$J10)</f>
        <v>0.29259270581761487</v>
      </c>
      <c r="E10" s="5">
        <f>IF(Species!E10="","",Species!E10/Species!$J10)</f>
        <v>0.52046712115190608</v>
      </c>
      <c r="F10" s="5" t="str">
        <f>IF(Species!F10="","",Species!F10/Species!$J10)</f>
        <v/>
      </c>
      <c r="G10" s="5">
        <f>IF(Species!G10="","",Species!G10/Species!$J10)</f>
        <v>7.3278102167466608E-2</v>
      </c>
      <c r="H10" s="5">
        <f>IF(Species!H10="","",Species!H10/Species!$J10)</f>
        <v>3.6532053437681511E-2</v>
      </c>
      <c r="I10" s="5">
        <f>IF(Species!I10="","",Species!I10/Species!$J10)</f>
        <v>7.7130017425330932E-2</v>
      </c>
      <c r="J10" s="22">
        <f t="shared" si="0"/>
        <v>1</v>
      </c>
    </row>
    <row r="11" spans="1:10" x14ac:dyDescent="0.25">
      <c r="A11" s="9" t="s">
        <v>17</v>
      </c>
      <c r="B11" s="5">
        <f>IF(Species!B11="","",Species!B11/Species!$J11)</f>
        <v>0.26538663861125722</v>
      </c>
      <c r="C11" s="5" t="str">
        <f>IF(Species!C11="","",Species!C11/Species!$J11)</f>
        <v/>
      </c>
      <c r="D11" s="5">
        <f>IF(Species!D11="","",Species!D11/Species!$J11)</f>
        <v>0.47961599158337714</v>
      </c>
      <c r="E11" s="5">
        <f>IF(Species!E11="","",Species!E11/Species!$J11)</f>
        <v>0.13164124145186742</v>
      </c>
      <c r="F11" s="5">
        <f>IF(Species!F11="","",Species!F11/Species!$J11)</f>
        <v>9.7974750131509733E-2</v>
      </c>
      <c r="G11" s="5" t="str">
        <f>IF(Species!G11="","",Species!G11/Species!$J11)</f>
        <v/>
      </c>
      <c r="H11" s="5">
        <f>IF(Species!H11="","",Species!H11/Species!$J11)</f>
        <v>2.3934771173066808E-2</v>
      </c>
      <c r="I11" s="5">
        <f>IF(Species!I11="","",Species!I11/Species!$J11)</f>
        <v>1.4466070489216202E-3</v>
      </c>
      <c r="J11" s="22">
        <f t="shared" si="0"/>
        <v>1</v>
      </c>
    </row>
    <row r="12" spans="1:10" x14ac:dyDescent="0.25">
      <c r="A12" s="9" t="s">
        <v>18</v>
      </c>
      <c r="B12" s="5">
        <f>IF(Species!B12="","",Species!B12/Species!$J12)</f>
        <v>0.20255243871619913</v>
      </c>
      <c r="C12" s="5">
        <f>IF(Species!C12="","",Species!C12/Species!$J12)</f>
        <v>2.5271670457417233E-4</v>
      </c>
      <c r="D12" s="5">
        <f>IF(Species!D12="","",Species!D12/Species!$J12)</f>
        <v>6.7517479572066386E-2</v>
      </c>
      <c r="E12" s="5">
        <f>IF(Species!E12="","",Species!E12/Species!$J12)</f>
        <v>8.9756549574593544E-2</v>
      </c>
      <c r="F12" s="5">
        <f>IF(Species!F12="","",Species!F12/Species!$J12)</f>
        <v>0.42776514194254905</v>
      </c>
      <c r="G12" s="5">
        <f>IF(Species!G12="","",Species!G12/Species!$J12)</f>
        <v>2.4766237048268889E-2</v>
      </c>
      <c r="H12" s="5">
        <f>IF(Species!H12="","",Species!H12/Species!$J12)</f>
        <v>0.12635835228708617</v>
      </c>
      <c r="I12" s="5">
        <f>IF(Species!I12="","",Species!I12/Species!$J12)</f>
        <v>6.1031084154662622E-2</v>
      </c>
      <c r="J12" s="22">
        <f t="shared" si="0"/>
        <v>1</v>
      </c>
    </row>
    <row r="13" spans="1:10" x14ac:dyDescent="0.25">
      <c r="A13" s="9" t="s">
        <v>19</v>
      </c>
      <c r="B13" s="5">
        <f>IF(Species!B13="","",Species!B13/Species!$J13)</f>
        <v>0.19858747993579454</v>
      </c>
      <c r="C13" s="5" t="str">
        <f>IF(Species!C13="","",Species!C13/Species!$J13)</f>
        <v/>
      </c>
      <c r="D13" s="5">
        <f>IF(Species!D13="","",Species!D13/Species!$J13)</f>
        <v>2.1701444622792939E-2</v>
      </c>
      <c r="E13" s="5">
        <f>IF(Species!E13="","",Species!E13/Species!$J13)</f>
        <v>7.980738362760835E-2</v>
      </c>
      <c r="F13" s="5">
        <f>IF(Species!F13="","",Species!F13/Species!$J13)</f>
        <v>0.46182985553772071</v>
      </c>
      <c r="G13" s="5">
        <f>IF(Species!G13="","",Species!G13/Species!$J13)</f>
        <v>0.23807383627608347</v>
      </c>
      <c r="H13" s="5" t="str">
        <f>IF(Species!H13="","",Species!H13/Species!$J13)</f>
        <v/>
      </c>
      <c r="I13" s="5" t="str">
        <f>IF(Species!I13="","",Species!I13/Species!$J13)</f>
        <v/>
      </c>
      <c r="J13" s="22">
        <f t="shared" si="0"/>
        <v>1</v>
      </c>
    </row>
    <row r="14" spans="1:10" x14ac:dyDescent="0.25">
      <c r="A14" s="9" t="s">
        <v>20</v>
      </c>
      <c r="B14" s="5" t="str">
        <f>IF(Species!B14="","",Species!B14/Species!$J14)</f>
        <v/>
      </c>
      <c r="C14" s="5" t="str">
        <f>IF(Species!C14="","",Species!C14/Species!$J14)</f>
        <v/>
      </c>
      <c r="D14" s="5">
        <f>IF(Species!D14="","",Species!D14/Species!$J14)</f>
        <v>0.15795868772782504</v>
      </c>
      <c r="E14" s="5">
        <f>IF(Species!E14="","",Species!E14/Species!$J14)</f>
        <v>0.84204131227217494</v>
      </c>
      <c r="F14" s="5" t="str">
        <f>IF(Species!F14="","",Species!F14/Species!$J14)</f>
        <v/>
      </c>
      <c r="G14" s="5" t="str">
        <f>IF(Species!G14="","",Species!G14/Species!$J14)</f>
        <v/>
      </c>
      <c r="H14" s="5" t="str">
        <f>IF(Species!H14="","",Species!H14/Species!$J14)</f>
        <v/>
      </c>
      <c r="I14" s="5" t="str">
        <f>IF(Species!I14="","",Species!I14/Species!$J14)</f>
        <v/>
      </c>
      <c r="J14" s="22">
        <f t="shared" si="0"/>
        <v>1</v>
      </c>
    </row>
    <row r="15" spans="1:10" x14ac:dyDescent="0.25">
      <c r="A15" s="9" t="s">
        <v>21</v>
      </c>
      <c r="B15" s="5">
        <f>IF(Species!B15="","",Species!B15/Species!$J15)</f>
        <v>0.15337681464338312</v>
      </c>
      <c r="C15" s="5">
        <f>IF(Species!C15="","",Species!C15/Species!$J15)</f>
        <v>7.0481800967809802E-3</v>
      </c>
      <c r="D15" s="5">
        <f>IF(Species!D15="","",Species!D15/Species!$J15)</f>
        <v>0.25988849147906584</v>
      </c>
      <c r="E15" s="5">
        <f>IF(Species!E15="","",Species!E15/Species!$J15)</f>
        <v>0.1014622343782874</v>
      </c>
      <c r="F15" s="5">
        <f>IF(Species!F15="","",Species!F15/Species!$J15)</f>
        <v>9.5834209972648854E-2</v>
      </c>
      <c r="G15" s="5">
        <f>IF(Species!G15="","",Species!G15/Species!$J15)</f>
        <v>0.1322848727119714</v>
      </c>
      <c r="H15" s="5">
        <f>IF(Species!H15="","",Species!H15/Species!$J15)</f>
        <v>0.21570586997685673</v>
      </c>
      <c r="I15" s="5">
        <f>IF(Species!I15="","",Species!I15/Species!$J15)</f>
        <v>3.4399326741005681E-2</v>
      </c>
      <c r="J15" s="22">
        <f t="shared" si="0"/>
        <v>0.99999999999999989</v>
      </c>
    </row>
    <row r="16" spans="1:10" x14ac:dyDescent="0.25">
      <c r="A16" s="9" t="s">
        <v>22</v>
      </c>
      <c r="B16" s="5">
        <f>IF(Species!B16="","",Species!B16/Species!$J16)</f>
        <v>0.35810256733741247</v>
      </c>
      <c r="C16" s="5" t="str">
        <f>IF(Species!C16="","",Species!C16/Species!$J16)</f>
        <v/>
      </c>
      <c r="D16" s="5">
        <f>IF(Species!D16="","",Species!D16/Species!$J16)</f>
        <v>0.22412161735949032</v>
      </c>
      <c r="E16" s="5">
        <f>IF(Species!E16="","",Species!E16/Species!$J16)</f>
        <v>8.7743644736012108E-2</v>
      </c>
      <c r="F16" s="5">
        <f>IF(Species!F16="","",Species!F16/Species!$J16)</f>
        <v>0.16671923295275343</v>
      </c>
      <c r="G16" s="5">
        <f>IF(Species!G16="","",Species!G16/Species!$J16)</f>
        <v>9.0645303728001003E-2</v>
      </c>
      <c r="H16" s="5">
        <f>IF(Species!H16="","",Species!H16/Species!$J16)</f>
        <v>6.7999747681826789E-2</v>
      </c>
      <c r="I16" s="5">
        <f>IF(Species!I16="","",Species!I16/Species!$J16)</f>
        <v>4.6678862045038795E-3</v>
      </c>
      <c r="J16" s="22">
        <f t="shared" si="0"/>
        <v>1.0000000000000002</v>
      </c>
    </row>
    <row r="17" spans="1:10" ht="24" x14ac:dyDescent="0.25">
      <c r="A17" s="9" t="s">
        <v>23</v>
      </c>
      <c r="B17" s="5">
        <f>IF(Species!B17="","",Species!B17/Species!$J17)</f>
        <v>6.1143715026613893E-2</v>
      </c>
      <c r="C17" s="5" t="str">
        <f>IF(Species!C17="","",Species!C17/Species!$J17)</f>
        <v/>
      </c>
      <c r="D17" s="5">
        <f>IF(Species!D17="","",Species!D17/Species!$J17)</f>
        <v>0.19394022110004094</v>
      </c>
      <c r="E17" s="5">
        <f>IF(Species!E17="","",Species!E17/Species!$J17)</f>
        <v>0.40739729766616622</v>
      </c>
      <c r="F17" s="5">
        <f>IF(Species!F17="","",Species!F17/Species!$J17)</f>
        <v>6.8377234884673121E-2</v>
      </c>
      <c r="G17" s="5">
        <f>IF(Species!G17="","",Species!G17/Species!$J17)</f>
        <v>0.24989763886993313</v>
      </c>
      <c r="H17" s="5">
        <f>IF(Species!H17="","",Species!H17/Species!$J17)</f>
        <v>1.9243892452572676E-2</v>
      </c>
      <c r="I17" s="5" t="str">
        <f>IF(Species!I17="","",Species!I17/Species!$J17)</f>
        <v/>
      </c>
      <c r="J17" s="22">
        <f t="shared" si="0"/>
        <v>0.99999999999999989</v>
      </c>
    </row>
    <row r="18" spans="1:10" x14ac:dyDescent="0.25">
      <c r="A18" s="9" t="s">
        <v>24</v>
      </c>
      <c r="B18" s="5" t="str">
        <f>IF(Species!B18="","",Species!B18/Species!$J18)</f>
        <v/>
      </c>
      <c r="C18" s="5" t="str">
        <f>IF(Species!C18="","",Species!C18/Species!$J18)</f>
        <v/>
      </c>
      <c r="D18" s="5" t="str">
        <f>IF(Species!D18="","",Species!D18/Species!$J18)</f>
        <v/>
      </c>
      <c r="E18" s="5">
        <f>IF(Species!E18="","",Species!E18/Species!$J18)</f>
        <v>4.6948356807511738E-3</v>
      </c>
      <c r="F18" s="5" t="str">
        <f>IF(Species!F18="","",Species!F18/Species!$J18)</f>
        <v/>
      </c>
      <c r="G18" s="5" t="str">
        <f>IF(Species!G18="","",Species!G18/Species!$J18)</f>
        <v/>
      </c>
      <c r="H18" s="5" t="str">
        <f>IF(Species!H18="","",Species!H18/Species!$J18)</f>
        <v/>
      </c>
      <c r="I18" s="5">
        <f>IF(Species!I18="","",Species!I18/Species!$J18)</f>
        <v>0.99530516431924887</v>
      </c>
      <c r="J18" s="22">
        <f t="shared" si="0"/>
        <v>1</v>
      </c>
    </row>
    <row r="19" spans="1:10" x14ac:dyDescent="0.25">
      <c r="A19" s="9" t="s">
        <v>25</v>
      </c>
      <c r="B19" s="5">
        <f>IF(Species!B19="","",Species!B19/Species!$J19)</f>
        <v>0.22936752795989201</v>
      </c>
      <c r="C19" s="5" t="str">
        <f>IF(Species!C19="","",Species!C19/Species!$J19)</f>
        <v/>
      </c>
      <c r="D19" s="5">
        <f>IF(Species!D19="","",Species!D19/Species!$J19)</f>
        <v>0.15493636714230621</v>
      </c>
      <c r="E19" s="5">
        <f>IF(Species!E19="","",Species!E19/Species!$J19)</f>
        <v>0.19408021596606248</v>
      </c>
      <c r="F19" s="5">
        <f>IF(Species!F19="","",Species!F19/Species!$J19)</f>
        <v>0.18414963362900116</v>
      </c>
      <c r="G19" s="5">
        <f>IF(Species!G19="","",Species!G19/Species!$J19)</f>
        <v>0.23746625530273813</v>
      </c>
      <c r="H19" s="5" t="str">
        <f>IF(Species!H19="","",Species!H19/Species!$J19)</f>
        <v/>
      </c>
      <c r="I19" s="5" t="str">
        <f>IF(Species!I19="","",Species!I19/Species!$J19)</f>
        <v/>
      </c>
      <c r="J19" s="22">
        <f t="shared" si="0"/>
        <v>1</v>
      </c>
    </row>
    <row r="20" spans="1:10" x14ac:dyDescent="0.25">
      <c r="A20" s="9" t="s">
        <v>26</v>
      </c>
      <c r="B20" s="5">
        <f>IF(Species!B20="","",Species!B20/Species!$J20)</f>
        <v>1.5824057932144295E-2</v>
      </c>
      <c r="C20" s="5" t="str">
        <f>IF(Species!C20="","",Species!C20/Species!$J20)</f>
        <v/>
      </c>
      <c r="D20" s="5">
        <f>IF(Species!D20="","",Species!D20/Species!$J20)</f>
        <v>2.802735684591659E-2</v>
      </c>
      <c r="E20" s="5">
        <f>IF(Species!E20="","",Species!E20/Species!$J20)</f>
        <v>3.9023736086898214E-2</v>
      </c>
      <c r="F20" s="5">
        <f>IF(Species!F20="","",Species!F20/Species!$J20)</f>
        <v>0.43945286308166825</v>
      </c>
      <c r="G20" s="5" t="str">
        <f>IF(Species!G20="","",Species!G20/Species!$J20)</f>
        <v/>
      </c>
      <c r="H20" s="5" t="str">
        <f>IF(Species!H20="","",Species!H20/Species!$J20)</f>
        <v/>
      </c>
      <c r="I20" s="5">
        <f>IF(Species!I20="","",Species!I20/Species!$J20)</f>
        <v>0.47767198605337269</v>
      </c>
      <c r="J20" s="22">
        <f t="shared" si="0"/>
        <v>1</v>
      </c>
    </row>
    <row r="21" spans="1:10" x14ac:dyDescent="0.25">
      <c r="A21" s="9" t="s">
        <v>27</v>
      </c>
      <c r="B21" s="5">
        <f>IF(Species!B21="","",Species!B21/Species!$J21)</f>
        <v>0.1028078431372549</v>
      </c>
      <c r="C21" s="5">
        <f>IF(Species!C21="","",Species!C21/Species!$J21)</f>
        <v>3.54718954248366E-2</v>
      </c>
      <c r="D21" s="5">
        <f>IF(Species!D21="","",Species!D21/Species!$J21)</f>
        <v>0.19568104575163398</v>
      </c>
      <c r="E21" s="5">
        <f>IF(Species!E21="","",Species!E21/Species!$J21)</f>
        <v>0.21444183006535947</v>
      </c>
      <c r="F21" s="5">
        <f>IF(Species!F21="","",Species!F21/Species!$J21)</f>
        <v>0.19707189542483661</v>
      </c>
      <c r="G21" s="5">
        <f>IF(Species!G21="","",Species!G21/Species!$J21)</f>
        <v>5.4943790849673199E-2</v>
      </c>
      <c r="H21" s="5">
        <f>IF(Species!H21="","",Species!H21/Species!$J21)</f>
        <v>0.15576470588235294</v>
      </c>
      <c r="I21" s="5">
        <f>IF(Species!I21="","",Species!I21/Species!$J21)</f>
        <v>4.3816993464052288E-2</v>
      </c>
      <c r="J21" s="22">
        <f t="shared" si="0"/>
        <v>0.99999999999999989</v>
      </c>
    </row>
    <row r="22" spans="1:10" x14ac:dyDescent="0.25">
      <c r="A22" s="9" t="s">
        <v>28</v>
      </c>
      <c r="B22" s="5">
        <f>IF(Species!B22="","",Species!B22/Species!$J22)</f>
        <v>5.6177399842614016E-2</v>
      </c>
      <c r="C22" s="5">
        <f>IF(Species!C22="","",Species!C22/Species!$J22)</f>
        <v>4.4984202675561719E-2</v>
      </c>
      <c r="D22" s="5">
        <f>IF(Species!D22="","",Species!D22/Species!$J22)</f>
        <v>0.29081171233600733</v>
      </c>
      <c r="E22" s="5">
        <f>IF(Species!E22="","",Species!E22/Species!$J22)</f>
        <v>0.20069061909068486</v>
      </c>
      <c r="F22" s="5">
        <f>IF(Species!F22="","",Species!F22/Species!$J22)</f>
        <v>8.7548889489200268E-2</v>
      </c>
      <c r="G22" s="5">
        <f>IF(Species!G22="","",Species!G22/Species!$J22)</f>
        <v>7.0905909021505509E-2</v>
      </c>
      <c r="H22" s="5">
        <f>IF(Species!H22="","",Species!H22/Species!$J22)</f>
        <v>0.16008738445637238</v>
      </c>
      <c r="I22" s="5">
        <f>IF(Species!I22="","",Species!I22/Species!$J22)</f>
        <v>8.8793883088053929E-2</v>
      </c>
      <c r="J22" s="22">
        <f t="shared" si="0"/>
        <v>1</v>
      </c>
    </row>
    <row r="23" spans="1:10" x14ac:dyDescent="0.25">
      <c r="A23" s="9" t="s">
        <v>29</v>
      </c>
      <c r="B23" s="5">
        <f>IF(Species!B23="","",Species!B23/Species!$J23)</f>
        <v>0.1569561666212905</v>
      </c>
      <c r="C23" s="5" t="str">
        <f>IF(Species!C23="","",Species!C23/Species!$J23)</f>
        <v/>
      </c>
      <c r="D23" s="5">
        <f>IF(Species!D23="","",Species!D23/Species!$J23)</f>
        <v>0.19915600326708413</v>
      </c>
      <c r="E23" s="5">
        <f>IF(Species!E23="","",Species!E23/Species!$J23)</f>
        <v>5.8739450040838553E-2</v>
      </c>
      <c r="F23" s="5">
        <f>IF(Species!F23="","",Species!F23/Species!$J23)</f>
        <v>0.25667029676014158</v>
      </c>
      <c r="G23" s="5">
        <f>IF(Species!G23="","",Species!G23/Species!$J23)</f>
        <v>3.1854070242308741E-2</v>
      </c>
      <c r="H23" s="5">
        <f>IF(Species!H23="","",Species!H23/Species!$J23)</f>
        <v>0.17043288864688266</v>
      </c>
      <c r="I23" s="5">
        <f>IF(Species!I23="","",Species!I23/Species!$J23)</f>
        <v>0.12619112442145386</v>
      </c>
      <c r="J23" s="22">
        <f t="shared" si="0"/>
        <v>0.99999999999999989</v>
      </c>
    </row>
    <row r="24" spans="1:10" x14ac:dyDescent="0.25">
      <c r="A24" s="9" t="s">
        <v>30</v>
      </c>
      <c r="B24" s="5">
        <f>IF(Species!B24="","",Species!B24/Species!$J24)</f>
        <v>1.6706067769897557E-2</v>
      </c>
      <c r="C24" s="5" t="str">
        <f>IF(Species!C24="","",Species!C24/Species!$J24)</f>
        <v/>
      </c>
      <c r="D24" s="5">
        <f>IF(Species!D24="","",Species!D24/Species!$J24)</f>
        <v>0.43546099290780144</v>
      </c>
      <c r="E24" s="5">
        <f>IF(Species!E24="","",Species!E24/Species!$J24)</f>
        <v>7.7541371158392436E-2</v>
      </c>
      <c r="F24" s="5">
        <f>IF(Species!F24="","",Species!F24/Species!$J24)</f>
        <v>0.1194641449960599</v>
      </c>
      <c r="G24" s="5" t="str">
        <f>IF(Species!G24="","",Species!G24/Species!$J24)</f>
        <v/>
      </c>
      <c r="H24" s="5">
        <f>IF(Species!H24="","",Species!H24/Species!$J24)</f>
        <v>0.10362490149724192</v>
      </c>
      <c r="I24" s="5">
        <f>IF(Species!I24="","",Species!I24/Species!$J24)</f>
        <v>0.24720252167060677</v>
      </c>
      <c r="J24" s="22">
        <f t="shared" si="0"/>
        <v>0.99999999999999989</v>
      </c>
    </row>
    <row r="25" spans="1:10" x14ac:dyDescent="0.25">
      <c r="A25" s="9" t="s">
        <v>31</v>
      </c>
      <c r="B25" s="5">
        <f>IF(Species!B25="","",Species!B25/Species!$J25)</f>
        <v>0.16287676302479542</v>
      </c>
      <c r="C25" s="5" t="str">
        <f>IF(Species!C25="","",Species!C25/Species!$J25)</f>
        <v/>
      </c>
      <c r="D25" s="5">
        <f>IF(Species!D25="","",Species!D25/Species!$J25)</f>
        <v>0.15025288868785724</v>
      </c>
      <c r="E25" s="5">
        <f>IF(Species!E25="","",Species!E25/Species!$J25)</f>
        <v>8.7626958345326703E-2</v>
      </c>
      <c r="F25" s="5">
        <f>IF(Species!F25="","",Species!F25/Species!$J25)</f>
        <v>0.44183560179283687</v>
      </c>
      <c r="G25" s="5">
        <f>IF(Species!G25="","",Species!G25/Species!$J25)</f>
        <v>0.15736666803733707</v>
      </c>
      <c r="H25" s="5">
        <f>IF(Species!H25="","",Species!H25/Species!$J25)</f>
        <v>4.112011184670422E-5</v>
      </c>
      <c r="I25" s="5" t="str">
        <f>IF(Species!I25="","",Species!I25/Species!$J25)</f>
        <v/>
      </c>
      <c r="J25" s="22">
        <f t="shared" si="0"/>
        <v>1</v>
      </c>
    </row>
    <row r="26" spans="1:10" x14ac:dyDescent="0.25">
      <c r="A26" s="9" t="s">
        <v>32</v>
      </c>
      <c r="B26" s="5" t="str">
        <f>IF(Species!B26="","",Species!B26/Species!$J26)</f>
        <v/>
      </c>
      <c r="C26" s="5">
        <f>IF(Species!C26="","",Species!C26/Species!$J26)</f>
        <v>0</v>
      </c>
      <c r="D26" s="5">
        <f>IF(Species!D26="","",Species!D26/Species!$J26)</f>
        <v>0.47276621787025702</v>
      </c>
      <c r="E26" s="5">
        <f>IF(Species!E26="","",Species!E26/Species!$J26)</f>
        <v>3.0408506731946144E-2</v>
      </c>
      <c r="F26" s="5">
        <f>IF(Species!F26="","",Species!F26/Species!$J26)</f>
        <v>7.8297123623011014E-2</v>
      </c>
      <c r="G26" s="5" t="str">
        <f>IF(Species!G26="","",Species!G26/Species!$J26)</f>
        <v/>
      </c>
      <c r="H26" s="5">
        <f>IF(Species!H26="","",Species!H26/Species!$J26)</f>
        <v>0.19886015911872704</v>
      </c>
      <c r="I26" s="5">
        <f>IF(Species!I26="","",Species!I26/Species!$J26)</f>
        <v>0.21966799265605874</v>
      </c>
      <c r="J26" s="22">
        <f t="shared" si="0"/>
        <v>0.99999999999999989</v>
      </c>
    </row>
    <row r="27" spans="1:10" x14ac:dyDescent="0.25">
      <c r="A27" s="9" t="s">
        <v>33</v>
      </c>
      <c r="B27" s="5">
        <f>IF(Species!B27="","",Species!B27/Species!$J27)</f>
        <v>0.32009042730608162</v>
      </c>
      <c r="C27" s="5" t="str">
        <f>IF(Species!C27="","",Species!C27/Species!$J27)</f>
        <v/>
      </c>
      <c r="D27" s="5">
        <f>IF(Species!D27="","",Species!D27/Species!$J27)</f>
        <v>0.16614164473928028</v>
      </c>
      <c r="E27" s="5">
        <f>IF(Species!E27="","",Species!E27/Species!$J27)</f>
        <v>9.8209984064040329E-3</v>
      </c>
      <c r="F27" s="5">
        <f>IF(Species!F27="","",Species!F27/Species!$J27)</f>
        <v>0.30919467813067486</v>
      </c>
      <c r="G27" s="5">
        <f>IF(Species!G27="","",Species!G27/Species!$J27)</f>
        <v>2.0160842011636957E-2</v>
      </c>
      <c r="H27" s="5">
        <f>IF(Species!H27="","",Species!H27/Species!$J27)</f>
        <v>0.17459140940592224</v>
      </c>
      <c r="I27" s="5" t="str">
        <f>IF(Species!I27="","",Species!I27/Species!$J27)</f>
        <v/>
      </c>
      <c r="J27" s="22">
        <f t="shared" si="0"/>
        <v>0.99999999999999989</v>
      </c>
    </row>
    <row r="28" spans="1:10" x14ac:dyDescent="0.25">
      <c r="A28" s="9" t="s">
        <v>34</v>
      </c>
      <c r="B28" s="5">
        <f>IF(Species!B28="","",Species!B28/Species!$J28)</f>
        <v>0.11337239719577273</v>
      </c>
      <c r="C28" s="5" t="str">
        <f>IF(Species!C28="","",Species!C28/Species!$J28)</f>
        <v/>
      </c>
      <c r="D28" s="5">
        <f>IF(Species!D28="","",Species!D28/Species!$J28)</f>
        <v>0.16490530501203307</v>
      </c>
      <c r="E28" s="5">
        <f>IF(Species!E28="","",Species!E28/Species!$J28)</f>
        <v>0.26226849429737364</v>
      </c>
      <c r="F28" s="5">
        <f>IF(Species!F28="","",Species!F28/Species!$J28)</f>
        <v>0.25368839594014858</v>
      </c>
      <c r="G28" s="5">
        <f>IF(Species!G28="","",Species!G28/Species!$J28)</f>
        <v>0.10871612430679084</v>
      </c>
      <c r="H28" s="5">
        <f>IF(Species!H28="","",Species!H28/Species!$J28)</f>
        <v>4.7033587946008162E-2</v>
      </c>
      <c r="I28" s="5">
        <f>IF(Species!I28="","",Species!I28/Species!$J28)</f>
        <v>5.001569530187297E-2</v>
      </c>
      <c r="J28" s="22">
        <f t="shared" si="0"/>
        <v>1</v>
      </c>
    </row>
    <row r="29" spans="1:10" x14ac:dyDescent="0.25">
      <c r="A29" s="9" t="s">
        <v>35</v>
      </c>
      <c r="B29" s="5">
        <f>IF(Species!B29="","",Species!B29/Species!$J29)</f>
        <v>1.5927189988623437E-3</v>
      </c>
      <c r="C29" s="5" t="str">
        <f>IF(Species!C29="","",Species!C29/Species!$J29)</f>
        <v/>
      </c>
      <c r="D29" s="5">
        <f>IF(Species!D29="","",Species!D29/Species!$J29)</f>
        <v>0.15017064846416384</v>
      </c>
      <c r="E29" s="5">
        <f>IF(Species!E29="","",Species!E29/Species!$J29)</f>
        <v>0.17394766780432308</v>
      </c>
      <c r="F29" s="5">
        <f>IF(Species!F29="","",Species!F29/Species!$J29)</f>
        <v>0.40204778156996585</v>
      </c>
      <c r="G29" s="5">
        <f>IF(Species!G29="","",Species!G29/Species!$J29)</f>
        <v>0.17098976109215017</v>
      </c>
      <c r="H29" s="5">
        <f>IF(Species!H29="","",Species!H29/Species!$J29)</f>
        <v>2.9806598407281001E-2</v>
      </c>
      <c r="I29" s="5">
        <f>IF(Species!I29="","",Species!I29/Species!$J29)</f>
        <v>7.1444823663253693E-2</v>
      </c>
      <c r="J29" s="22">
        <f t="shared" si="0"/>
        <v>0.99999999999999978</v>
      </c>
    </row>
    <row r="30" spans="1:10" x14ac:dyDescent="0.25">
      <c r="A30" s="9" t="s">
        <v>36</v>
      </c>
      <c r="B30" s="5">
        <f>IF(Species!B30="","",Species!B30/Species!$J30)</f>
        <v>0.13781575037147104</v>
      </c>
      <c r="C30" s="5" t="str">
        <f>IF(Species!C30="","",Species!C30/Species!$J30)</f>
        <v/>
      </c>
      <c r="D30" s="5">
        <f>IF(Species!D30="","",Species!D30/Species!$J30)</f>
        <v>0.18585933630510154</v>
      </c>
      <c r="E30" s="5">
        <f>IF(Species!E30="","",Species!E30/Species!$J30)</f>
        <v>0.26279511309228992</v>
      </c>
      <c r="F30" s="5">
        <f>IF(Species!F30="","",Species!F30/Species!$J30)</f>
        <v>0.10719002806669968</v>
      </c>
      <c r="G30" s="5">
        <f>IF(Species!G30="","",Species!G30/Species!$J30)</f>
        <v>0.29049034175334326</v>
      </c>
      <c r="H30" s="5">
        <f>IF(Species!H30="","",Species!H30/Species!$J30)</f>
        <v>0</v>
      </c>
      <c r="I30" s="5">
        <f>IF(Species!I30="","",Species!I30/Species!$J30)</f>
        <v>1.58494304110946E-2</v>
      </c>
      <c r="J30" s="22">
        <f t="shared" si="0"/>
        <v>1</v>
      </c>
    </row>
    <row r="31" spans="1:10" x14ac:dyDescent="0.25">
      <c r="A31" s="3" t="s">
        <v>38</v>
      </c>
      <c r="B31" s="23">
        <f>SUM(B3:B30)/COUNTIF(Species!B3:B30,"&gt;-0.0001")</f>
        <v>0.1467515126095999</v>
      </c>
      <c r="C31" s="24">
        <f>SUM(C3:C30)/COUNTIF(Species!C3:C30,"&gt;-0.0001")</f>
        <v>3.1125951816289767E-2</v>
      </c>
      <c r="D31" s="24">
        <f>SUM(D3:D30)/COUNTIF(Species!D3:D30,"&gt;-0.0001")</f>
        <v>0.20415008578643881</v>
      </c>
      <c r="E31" s="24">
        <f>SUM(E3:E30)/COUNTIF(Species!E3:E30,"&gt;-0.0001")</f>
        <v>0.18102172887360546</v>
      </c>
      <c r="F31" s="24">
        <f>SUM(F3:F30)/COUNTIF(Species!F3:F30,"&gt;-0.0001")</f>
        <v>0.22257943610524311</v>
      </c>
      <c r="G31" s="24">
        <f>SUM(G3:G30)/COUNTIF(Species!G3:G30,"&gt;-0.0001")</f>
        <v>0.14834558644828155</v>
      </c>
      <c r="H31" s="24">
        <f>SUM(H3:H30)/COUNTIF(Species!H3:H30,"&gt;-0.0001")</f>
        <v>0.10550745388084784</v>
      </c>
      <c r="I31" s="44">
        <f>SUM(I3:I30)/COUNTIF(Species!I3:I30,"&gt;-0.0001")</f>
        <v>0.1552673698803381</v>
      </c>
      <c r="J31" s="43"/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3:I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M22" sqref="M22"/>
    </sheetView>
  </sheetViews>
  <sheetFormatPr defaultRowHeight="15" x14ac:dyDescent="0.25"/>
  <cols>
    <col min="1" max="1" width="41.5703125" style="4" customWidth="1"/>
    <col min="2" max="2" width="13" style="2" customWidth="1"/>
    <col min="3" max="9" width="9.140625" style="2"/>
    <col min="10" max="10" width="8.7109375" style="2" customWidth="1"/>
    <col min="11" max="16384" width="9.140625" style="2"/>
  </cols>
  <sheetData>
    <row r="1" spans="1:10" ht="26.25" x14ac:dyDescent="0.25">
      <c r="A1" s="8" t="s">
        <v>46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45" t="s">
        <v>39</v>
      </c>
    </row>
    <row r="3" spans="1:10" x14ac:dyDescent="0.25">
      <c r="A3" s="9" t="s">
        <v>9</v>
      </c>
      <c r="B3" s="5">
        <f>IF(Species!B3="","",Species!B3/Species!B$31)</f>
        <v>2.1942372185339811E-2</v>
      </c>
      <c r="C3" s="5" t="str">
        <f>IF(Species!C3="","",Species!C3/Species!C$31)</f>
        <v/>
      </c>
      <c r="D3" s="5">
        <f>IF(Species!D3="","",Species!D3/Species!D$31)</f>
        <v>2.0334717117227725E-3</v>
      </c>
      <c r="E3" s="5">
        <f>IF(Species!E3="","",Species!E3/Species!E$31)</f>
        <v>2.3987132913674051E-2</v>
      </c>
      <c r="F3" s="5">
        <f>IF(Species!F3="","",Species!F3/Species!F$31)</f>
        <v>3.9787963275381366E-2</v>
      </c>
      <c r="G3" s="5">
        <f>IF(Species!G3="","",Species!G3/Species!G$31)</f>
        <v>3.076293385723641E-2</v>
      </c>
      <c r="H3" s="5">
        <f>IF(Species!H3="","",Species!H3/Species!H$31)</f>
        <v>7.0308370044052867E-2</v>
      </c>
      <c r="I3" s="5">
        <f>IF(Species!I3="","",Species!I3/Species!I$31)</f>
        <v>3.577289136855924E-2</v>
      </c>
      <c r="J3" s="21">
        <f>SUM(B3:I3)/COUNTIF(Species!B3:I3,"&gt;-0.0001")</f>
        <v>3.2085019336566642E-2</v>
      </c>
    </row>
    <row r="4" spans="1:10" x14ac:dyDescent="0.25">
      <c r="A4" s="9" t="s">
        <v>10</v>
      </c>
      <c r="B4" s="5" t="str">
        <f>IF(Species!B4="","",Species!B4/Species!B$31)</f>
        <v/>
      </c>
      <c r="C4" s="5" t="str">
        <f>IF(Species!C4="","",Species!C4/Species!C$31)</f>
        <v/>
      </c>
      <c r="D4" s="5" t="str">
        <f>IF(Species!D4="","",Species!D4/Species!D$31)</f>
        <v/>
      </c>
      <c r="E4" s="5" t="str">
        <f>IF(Species!E4="","",Species!E4/Species!E$31)</f>
        <v/>
      </c>
      <c r="F4" s="5">
        <f>IF(Species!F4="","",Species!F4/Species!F$31)</f>
        <v>2.3441245937738629E-2</v>
      </c>
      <c r="G4" s="5">
        <f>IF(Species!G4="","",Species!G4/Species!G$31)</f>
        <v>0.10211198428290766</v>
      </c>
      <c r="H4" s="5" t="str">
        <f>IF(Species!H4="","",Species!H4/Species!H$31)</f>
        <v/>
      </c>
      <c r="I4" s="5" t="str">
        <f>IF(Species!I4="","",Species!I4/Species!I$31)</f>
        <v/>
      </c>
      <c r="J4" s="22">
        <f>SUM(B4:I4)/COUNTIF(Species!B4:I4,"&gt;-0.0001")</f>
        <v>6.2776615110323147E-2</v>
      </c>
    </row>
    <row r="5" spans="1:10" x14ac:dyDescent="0.25">
      <c r="A5" s="9" t="s">
        <v>11</v>
      </c>
      <c r="B5" s="5">
        <f>IF(Species!B5="","",Species!B5/Species!B$31)</f>
        <v>3.4686195332283898E-2</v>
      </c>
      <c r="C5" s="5">
        <f>IF(Species!C5="","",Species!C5/Species!C$31)</f>
        <v>4.7435782690414393E-3</v>
      </c>
      <c r="D5" s="5">
        <f>IF(Species!D5="","",Species!D5/Species!D$31)</f>
        <v>4.2426660732510224E-2</v>
      </c>
      <c r="E5" s="5">
        <f>IF(Species!E5="","",Species!E5/Species!E$31)</f>
        <v>4.0967619681465665E-2</v>
      </c>
      <c r="F5" s="5">
        <f>IF(Species!F5="","",Species!F5/Species!F$31)</f>
        <v>1.7598692972953776E-2</v>
      </c>
      <c r="G5" s="5">
        <f>IF(Species!G5="","",Species!G5/Species!G$31)</f>
        <v>5.4207596594629995E-2</v>
      </c>
      <c r="H5" s="5">
        <f>IF(Species!H5="","",Species!H5/Species!H$31)</f>
        <v>6.9324522760646115E-2</v>
      </c>
      <c r="I5" s="5">
        <f>IF(Species!I5="","",Species!I5/Species!I$31)</f>
        <v>6.8568615500023439E-2</v>
      </c>
      <c r="J5" s="22">
        <f>SUM(B5:I5)/COUNTIF(Species!B5:I5,"&gt;-0.0001")</f>
        <v>4.1565435230444314E-2</v>
      </c>
    </row>
    <row r="6" spans="1:10" x14ac:dyDescent="0.25">
      <c r="A6" s="9" t="s">
        <v>12</v>
      </c>
      <c r="B6" s="5">
        <f>IF(Species!B6="","",Species!B6/Species!B$31)</f>
        <v>7.1097118609266985E-2</v>
      </c>
      <c r="C6" s="5">
        <f>IF(Species!C6="","",Species!C6/Species!C$31)</f>
        <v>0.28282466660699901</v>
      </c>
      <c r="D6" s="5">
        <f>IF(Species!D6="","",Species!D6/Species!D$31)</f>
        <v>4.1528863788089225E-2</v>
      </c>
      <c r="E6" s="5">
        <f>IF(Species!E6="","",Species!E6/Species!E$31)</f>
        <v>4.6236469685625281E-2</v>
      </c>
      <c r="F6" s="5">
        <f>IF(Species!F6="","",Species!F6/Species!F$31)</f>
        <v>3.4762302214487402E-2</v>
      </c>
      <c r="G6" s="5">
        <f>IF(Species!G6="","",Species!G6/Species!G$31)</f>
        <v>4.6398166339227241E-2</v>
      </c>
      <c r="H6" s="5">
        <f>IF(Species!H6="","",Species!H6/Species!H$31)</f>
        <v>4.6872246696035243E-2</v>
      </c>
      <c r="I6" s="5">
        <f>IF(Species!I6="","",Species!I6/Species!I$31)</f>
        <v>3.5866660415396878E-2</v>
      </c>
      <c r="J6" s="22">
        <f>SUM(B6:I6)/COUNTIF(Species!B6:I6,"&gt;-0.0001")</f>
        <v>7.5698311794390918E-2</v>
      </c>
    </row>
    <row r="7" spans="1:10" x14ac:dyDescent="0.25">
      <c r="A7" s="9" t="s">
        <v>13</v>
      </c>
      <c r="B7" s="5">
        <f>IF(Species!B7="","",Species!B7/Species!B$31)</f>
        <v>1.6179590719321058E-2</v>
      </c>
      <c r="C7" s="5">
        <f>IF(Species!C7="","",Species!C7/Species!C$31)</f>
        <v>5.3521883111071332E-2</v>
      </c>
      <c r="D7" s="5">
        <f>IF(Species!D7="","",Species!D7/Species!D$31)</f>
        <v>7.1363346864233151E-3</v>
      </c>
      <c r="E7" s="5">
        <f>IF(Species!E7="","",Species!E7/Species!E$31)</f>
        <v>1.5898985977464111E-3</v>
      </c>
      <c r="F7" s="5">
        <f>IF(Species!F7="","",Species!F7/Species!F$31)</f>
        <v>2.0750830210793627E-2</v>
      </c>
      <c r="G7" s="5">
        <f>IF(Species!G7="","",Species!G7/Species!G$31)</f>
        <v>1.2933857236411264E-3</v>
      </c>
      <c r="H7" s="5" t="str">
        <f>IF(Species!H7="","",Species!H7/Species!H$31)</f>
        <v/>
      </c>
      <c r="I7" s="5">
        <f>IF(Species!I7="","",Species!I7/Species!I$31)</f>
        <v>3.9195461578133056E-2</v>
      </c>
      <c r="J7" s="22">
        <f>SUM(B7:I7)/COUNTIF(Species!B7:I7,"&gt;-0.0001")</f>
        <v>1.995248351816142E-2</v>
      </c>
    </row>
    <row r="8" spans="1:10" x14ac:dyDescent="0.25">
      <c r="A8" s="9" t="s">
        <v>14</v>
      </c>
      <c r="B8" s="5">
        <f>IF(Species!B8="","",Species!B8/Species!B$31)</f>
        <v>4.8525083840941757E-2</v>
      </c>
      <c r="C8" s="5">
        <f>IF(Species!C8="","",Species!C8/Species!C$31)</f>
        <v>0</v>
      </c>
      <c r="D8" s="5">
        <f>IF(Species!D8="","",Species!D8/Species!D$31)</f>
        <v>5.7397616617684298E-2</v>
      </c>
      <c r="E8" s="5">
        <f>IF(Species!E8="","",Species!E8/Species!E$31)</f>
        <v>3.565255169481342E-2</v>
      </c>
      <c r="F8" s="5">
        <f>IF(Species!F8="","",Species!F8/Species!F$31)</f>
        <v>2.2215908081902293E-2</v>
      </c>
      <c r="G8" s="5">
        <f>IF(Species!G8="","",Species!G8/Species!G$31)</f>
        <v>1.5733464309102815E-2</v>
      </c>
      <c r="H8" s="5">
        <f>IF(Species!H8="","",Species!H8/Species!H$31)</f>
        <v>1.5198237885462556E-2</v>
      </c>
      <c r="I8" s="5">
        <f>IF(Species!I8="","",Species!I8/Species!I$31)</f>
        <v>4.8478597215059309E-2</v>
      </c>
      <c r="J8" s="22">
        <f>SUM(B8:I8)/COUNTIF(Species!B8:I8,"&gt;-0.0001")</f>
        <v>3.0400182455620806E-2</v>
      </c>
    </row>
    <row r="9" spans="1:10" x14ac:dyDescent="0.25">
      <c r="A9" s="9" t="s">
        <v>15</v>
      </c>
      <c r="B9" s="5">
        <f>IF(Species!B9="","",Species!B9/Species!B$31)</f>
        <v>3.1332557662035451E-2</v>
      </c>
      <c r="C9" s="5" t="str">
        <f>IF(Species!C9="","",Species!C9/Species!C$31)</f>
        <v/>
      </c>
      <c r="D9" s="5">
        <f>IF(Species!D9="","",Species!D9/Species!D$31)</f>
        <v>1.7549244546075399E-2</v>
      </c>
      <c r="E9" s="5">
        <f>IF(Species!E9="","",Species!E9/Species!E$31)</f>
        <v>5.4370834604327851E-2</v>
      </c>
      <c r="F9" s="5">
        <f>IF(Species!F9="","",Species!F9/Species!F$31)</f>
        <v>2.5012874926746108E-2</v>
      </c>
      <c r="G9" s="5">
        <f>IF(Species!G9="","",Species!G9/Species!G$31)</f>
        <v>6.6977734119187948E-2</v>
      </c>
      <c r="H9" s="5">
        <f>IF(Species!H9="","",Species!H9/Species!H$31)</f>
        <v>1.8370044052863434E-2</v>
      </c>
      <c r="I9" s="5" t="str">
        <f>IF(Species!I9="","",Species!I9/Species!I$31)</f>
        <v/>
      </c>
      <c r="J9" s="22">
        <f>SUM(B9:I9)/COUNTIF(Species!B9:I9,"&gt;-0.0001")</f>
        <v>3.5602214985206035E-2</v>
      </c>
    </row>
    <row r="10" spans="1:10" x14ac:dyDescent="0.25">
      <c r="A10" s="9" t="s">
        <v>16</v>
      </c>
      <c r="B10" s="5" t="str">
        <f>IF(Species!B10="","",Species!B10/Species!B$31)</f>
        <v/>
      </c>
      <c r="C10" s="5" t="str">
        <f>IF(Species!C10="","",Species!C10/Species!C$31)</f>
        <v/>
      </c>
      <c r="D10" s="5">
        <f>IF(Species!D10="","",Species!D10/Species!D$31)</f>
        <v>7.3442859444900588E-2</v>
      </c>
      <c r="E10" s="5">
        <f>IF(Species!E10="","",Species!E10/Species!E$31)</f>
        <v>0.15737223038739914</v>
      </c>
      <c r="F10" s="5" t="str">
        <f>IF(Species!F10="","",Species!F10/Species!F$31)</f>
        <v/>
      </c>
      <c r="G10" s="5">
        <f>IF(Species!G10="","",Species!G10/Species!G$31)</f>
        <v>3.9243614931237722E-2</v>
      </c>
      <c r="H10" s="5">
        <f>IF(Species!H10="","",Species!H10/Species!H$31)</f>
        <v>1.7547723935389132E-2</v>
      </c>
      <c r="I10" s="5">
        <f>IF(Species!I10="","",Species!I10/Species!I$31)</f>
        <v>5.9144826292840735E-2</v>
      </c>
      <c r="J10" s="22">
        <f>SUM(B10:I10)/COUNTIF(Species!B10:I10,"&gt;-0.0001")</f>
        <v>6.9350250998353458E-2</v>
      </c>
    </row>
    <row r="11" spans="1:10" x14ac:dyDescent="0.25">
      <c r="A11" s="9" t="s">
        <v>17</v>
      </c>
      <c r="B11" s="5">
        <f>IF(Species!B11="","",Species!B11/Species!B$31)</f>
        <v>2.7623023749230032E-2</v>
      </c>
      <c r="C11" s="5" t="str">
        <f>IF(Species!C11="","",Species!C11/Species!C$31)</f>
        <v/>
      </c>
      <c r="D11" s="5">
        <f>IF(Species!D11="","",Species!D11/Species!D$31)</f>
        <v>2.7985174840199818E-2</v>
      </c>
      <c r="E11" s="5">
        <f>IF(Species!E11="","",Species!E11/Species!E$31)</f>
        <v>9.2528400950241726E-3</v>
      </c>
      <c r="F11" s="5">
        <f>IF(Species!F11="","",Species!F11/Species!F$31)</f>
        <v>6.6150485695512422E-3</v>
      </c>
      <c r="G11" s="5" t="str">
        <f>IF(Species!G11="","",Species!G11/Species!G$31)</f>
        <v/>
      </c>
      <c r="H11" s="5">
        <f>IF(Species!H11="","",Species!H11/Species!H$31)</f>
        <v>2.6725403817914831E-3</v>
      </c>
      <c r="I11" s="5">
        <f>IF(Species!I11="","",Species!I11/Species!I$31)</f>
        <v>2.5786487880350697E-4</v>
      </c>
      <c r="J11" s="22">
        <f>SUM(B11:I11)/COUNTIF(Species!B11:I11,"&gt;-0.0001")</f>
        <v>1.2401082085766709E-2</v>
      </c>
    </row>
    <row r="12" spans="1:10" x14ac:dyDescent="0.25">
      <c r="A12" s="9" t="s">
        <v>18</v>
      </c>
      <c r="B12" s="5">
        <f>IF(Species!B12="","",Species!B12/Species!B$31)</f>
        <v>6.5827116556019444E-2</v>
      </c>
      <c r="C12" s="5">
        <f>IF(Species!C12="","",Species!C12/Species!C$31)</f>
        <v>5.3700886064620063E-4</v>
      </c>
      <c r="D12" s="5">
        <f>IF(Species!D12="","",Species!D12/Species!D$31)</f>
        <v>1.2300585486383414E-2</v>
      </c>
      <c r="E12" s="5">
        <f>IF(Species!E12="","",Species!E12/Species!E$31)</f>
        <v>1.9698104138358152E-2</v>
      </c>
      <c r="F12" s="5">
        <f>IF(Species!F12="","",Species!F12/Species!F$31)</f>
        <v>9.0177762781694523E-2</v>
      </c>
      <c r="G12" s="5">
        <f>IF(Species!G12="","",Species!G12/Species!G$31)</f>
        <v>9.6267190569744605E-3</v>
      </c>
      <c r="H12" s="5">
        <f>IF(Species!H12="","",Species!H12/Species!H$31)</f>
        <v>4.405286343612335E-2</v>
      </c>
      <c r="I12" s="5">
        <f>IF(Species!I12="","",Species!I12/Species!I$31)</f>
        <v>3.3967837216934693E-2</v>
      </c>
      <c r="J12" s="22">
        <f>SUM(B12:I12)/COUNTIF(Species!B12:I12,"&gt;-0.0001")</f>
        <v>3.4523499691641785E-2</v>
      </c>
    </row>
    <row r="13" spans="1:10" x14ac:dyDescent="0.25">
      <c r="A13" s="9" t="s">
        <v>19</v>
      </c>
      <c r="B13" s="5">
        <f>IF(Species!B13="","",Species!B13/Species!B$31)</f>
        <v>4.2337964547258918E-2</v>
      </c>
      <c r="C13" s="5" t="str">
        <f>IF(Species!C13="","",Species!C13/Species!C$31)</f>
        <v/>
      </c>
      <c r="D13" s="5">
        <f>IF(Species!D13="","",Species!D13/Species!D$31)</f>
        <v>2.5936356172162156E-3</v>
      </c>
      <c r="E13" s="5">
        <f>IF(Species!E13="","",Species!E13/Species!E$31)</f>
        <v>1.1489790447667379E-2</v>
      </c>
      <c r="F13" s="5">
        <f>IF(Species!F13="","",Species!F13/Species!F$31)</f>
        <v>6.3868515920512861E-2</v>
      </c>
      <c r="G13" s="5">
        <f>IF(Species!G13="","",Species!G13/Species!G$31)</f>
        <v>6.0707269155206287E-2</v>
      </c>
      <c r="H13" s="5" t="str">
        <f>IF(Species!H13="","",Species!H13/Species!H$31)</f>
        <v/>
      </c>
      <c r="I13" s="5" t="str">
        <f>IF(Species!I13="","",Species!I13/Species!I$31)</f>
        <v/>
      </c>
      <c r="J13" s="22">
        <f>SUM(B13:I13)/COUNTIF(Species!B13:I13,"&gt;-0.0001")</f>
        <v>3.6199435137572331E-2</v>
      </c>
    </row>
    <row r="14" spans="1:10" x14ac:dyDescent="0.25">
      <c r="A14" s="9" t="s">
        <v>20</v>
      </c>
      <c r="B14" s="5" t="str">
        <f>IF(Species!B14="","",Species!B14/Species!B$31)</f>
        <v/>
      </c>
      <c r="C14" s="5" t="str">
        <f>IF(Species!C14="","",Species!C14/Species!C$31)</f>
        <v/>
      </c>
      <c r="D14" s="5">
        <f>IF(Species!D14="","",Species!D14/Species!D$31)</f>
        <v>9.9755216046777521E-4</v>
      </c>
      <c r="E14" s="5">
        <f>IF(Species!E14="","",Species!E14/Species!E$31)</f>
        <v>6.4058123734782729E-3</v>
      </c>
      <c r="F14" s="5" t="str">
        <f>IF(Species!F14="","",Species!F14/Species!F$31)</f>
        <v/>
      </c>
      <c r="G14" s="5" t="str">
        <f>IF(Species!G14="","",Species!G14/Species!G$31)</f>
        <v/>
      </c>
      <c r="H14" s="5" t="str">
        <f>IF(Species!H14="","",Species!H14/Species!H$31)</f>
        <v/>
      </c>
      <c r="I14" s="5" t="str">
        <f>IF(Species!I14="","",Species!I14/Species!I$31)</f>
        <v/>
      </c>
      <c r="J14" s="22">
        <f>SUM(B14:I14)/COUNTIF(Species!B14:I14,"&gt;-0.0001")</f>
        <v>3.701682266973024E-3</v>
      </c>
    </row>
    <row r="15" spans="1:10" x14ac:dyDescent="0.25">
      <c r="A15" s="9" t="s">
        <v>21</v>
      </c>
      <c r="B15" s="5">
        <f>IF(Species!B15="","",Species!B15/Species!B$31)</f>
        <v>3.9915132434467183E-2</v>
      </c>
      <c r="C15" s="5">
        <f>IF(Species!C15="","",Species!C15/Species!C$31)</f>
        <v>1.1993197887765148E-2</v>
      </c>
      <c r="D15" s="5">
        <f>IF(Species!D15="","",Species!D15/Species!D$31)</f>
        <v>3.7914655575932904E-2</v>
      </c>
      <c r="E15" s="5">
        <f>IF(Species!E15="","",Species!E15/Species!E$31)</f>
        <v>1.7830897645655971E-2</v>
      </c>
      <c r="F15" s="5">
        <f>IF(Species!F15="","",Species!F15/Species!F$31)</f>
        <v>1.6178011400969614E-2</v>
      </c>
      <c r="G15" s="5">
        <f>IF(Species!G15="","",Species!G15/Species!G$31)</f>
        <v>4.1175507531106742E-2</v>
      </c>
      <c r="H15" s="5">
        <f>IF(Species!H15="","",Species!H15/Species!H$31)</f>
        <v>6.0220264317180618E-2</v>
      </c>
      <c r="I15" s="5">
        <f>IF(Species!I15="","",Species!I15/Species!I$31)</f>
        <v>1.5331239157953959E-2</v>
      </c>
      <c r="J15" s="22">
        <f>SUM(B15:I15)/COUNTIF(Species!B15:I15,"&gt;-0.0001")</f>
        <v>3.0069863243879016E-2</v>
      </c>
    </row>
    <row r="16" spans="1:10" x14ac:dyDescent="0.25">
      <c r="A16" s="9" t="s">
        <v>22</v>
      </c>
      <c r="B16" s="5">
        <f>IF(Species!B16="","",Species!B16/Species!B$31)</f>
        <v>7.7708575730613919E-2</v>
      </c>
      <c r="C16" s="5" t="str">
        <f>IF(Species!C16="","",Species!C16/Species!C$31)</f>
        <v/>
      </c>
      <c r="D16" s="5">
        <f>IF(Species!D16="","",Species!D16/Species!D$31)</f>
        <v>2.7263867893400042E-2</v>
      </c>
      <c r="E16" s="5">
        <f>IF(Species!E16="","",Species!E16/Species!E$31)</f>
        <v>1.2857842729449174E-2</v>
      </c>
      <c r="F16" s="5">
        <f>IF(Species!F16="","",Species!F16/Species!F$31)</f>
        <v>2.3467883717213332E-2</v>
      </c>
      <c r="G16" s="5">
        <f>IF(Species!G16="","",Species!G16/Species!G$31)</f>
        <v>2.3526522593320234E-2</v>
      </c>
      <c r="H16" s="5">
        <f>IF(Species!H16="","",Species!H16/Species!H$31)</f>
        <v>1.5829662261380321E-2</v>
      </c>
      <c r="I16" s="5">
        <f>IF(Species!I16="","",Species!I16/Species!I$31)</f>
        <v>1.7347273664963195E-3</v>
      </c>
      <c r="J16" s="22">
        <f>SUM(B16:I16)/COUNTIF(Species!B16:I16,"&gt;-0.0001")</f>
        <v>2.6055583184553335E-2</v>
      </c>
    </row>
    <row r="17" spans="1:10" ht="24" x14ac:dyDescent="0.25">
      <c r="A17" s="9" t="s">
        <v>23</v>
      </c>
      <c r="B17" s="5">
        <f>IF(Species!B17="","",Species!B17/Species!B$31)</f>
        <v>6.1323660255971531E-3</v>
      </c>
      <c r="C17" s="5" t="str">
        <f>IF(Species!C17="","",Species!C17/Species!C$31)</f>
        <v/>
      </c>
      <c r="D17" s="5">
        <f>IF(Species!D17="","",Species!D17/Species!D$31)</f>
        <v>1.0904012461728528E-2</v>
      </c>
      <c r="E17" s="5">
        <f>IF(Species!E17="","",Species!E17/Species!E$31)</f>
        <v>2.7592135548099056E-2</v>
      </c>
      <c r="F17" s="5">
        <f>IF(Species!F17="","",Species!F17/Species!F$31)</f>
        <v>4.4485091722753995E-3</v>
      </c>
      <c r="G17" s="5">
        <f>IF(Species!G17="","",Species!G17/Species!G$31)</f>
        <v>2.9977079240340536E-2</v>
      </c>
      <c r="H17" s="5">
        <f>IF(Species!H17="","",Species!H17/Species!H$31)</f>
        <v>2.0704845814977974E-3</v>
      </c>
      <c r="I17" s="5" t="str">
        <f>IF(Species!I17="","",Species!I17/Species!I$31)</f>
        <v/>
      </c>
      <c r="J17" s="22">
        <f>SUM(B17:I17)/COUNTIF(Species!B17:I17,"&gt;-0.0001")</f>
        <v>1.3520764504923078E-2</v>
      </c>
    </row>
    <row r="18" spans="1:10" x14ac:dyDescent="0.25">
      <c r="A18" s="9" t="s">
        <v>24</v>
      </c>
      <c r="B18" s="5" t="str">
        <f>IF(Species!B18="","",Species!B18/Species!B$31)</f>
        <v/>
      </c>
      <c r="C18" s="5" t="str">
        <f>IF(Species!C18="","",Species!C18/Species!C$31)</f>
        <v/>
      </c>
      <c r="D18" s="5" t="str">
        <f>IF(Species!D18="","",Species!D18/Species!D$31)</f>
        <v/>
      </c>
      <c r="E18" s="5">
        <f>IF(Species!E18="","",Species!E18/Species!E$31)</f>
        <v>9.2435964985256472E-6</v>
      </c>
      <c r="F18" s="5" t="str">
        <f>IF(Species!F18="","",Species!F18/Species!F$31)</f>
        <v/>
      </c>
      <c r="G18" s="5" t="str">
        <f>IF(Species!G18="","",Species!G18/Species!G$31)</f>
        <v/>
      </c>
      <c r="H18" s="5" t="str">
        <f>IF(Species!H18="","",Species!H18/Species!H$31)</f>
        <v/>
      </c>
      <c r="I18" s="5">
        <f>IF(Species!I18="","",Species!I18/Species!I$31)</f>
        <v>4.9697594823948617E-3</v>
      </c>
      <c r="J18" s="22">
        <f>SUM(B18:I18)/COUNTIF(Species!B18:I18,"&gt;-0.0001")</f>
        <v>2.4895015394466938E-3</v>
      </c>
    </row>
    <row r="19" spans="1:10" x14ac:dyDescent="0.25">
      <c r="A19" s="9" t="s">
        <v>25</v>
      </c>
      <c r="B19" s="5">
        <f>IF(Species!B19="","",Species!B19/Species!B$31)</f>
        <v>3.2564506193963449E-2</v>
      </c>
      <c r="C19" s="5" t="str">
        <f>IF(Species!C19="","",Species!C19/Species!C$31)</f>
        <v/>
      </c>
      <c r="D19" s="5">
        <f>IF(Species!D19="","",Species!D19/Species!D$31)</f>
        <v>1.2331279399013191E-2</v>
      </c>
      <c r="E19" s="5">
        <f>IF(Species!E19="","",Species!E19/Species!E$31)</f>
        <v>1.8607359751532125E-2</v>
      </c>
      <c r="F19" s="5">
        <f>IF(Species!F19="","",Species!F19/Species!F$31)</f>
        <v>1.6959386265560903E-2</v>
      </c>
      <c r="G19" s="5">
        <f>IF(Species!G19="","",Species!G19/Species!G$31)</f>
        <v>4.0324165029469547E-2</v>
      </c>
      <c r="H19" s="5" t="str">
        <f>IF(Species!H19="","",Species!H19/Species!H$31)</f>
        <v/>
      </c>
      <c r="I19" s="5" t="str">
        <f>IF(Species!I19="","",Species!I19/Species!I$31)</f>
        <v/>
      </c>
      <c r="J19" s="22">
        <f>SUM(B19:I19)/COUNTIF(Species!B19:I19,"&gt;-0.0001")</f>
        <v>2.4157339327907843E-2</v>
      </c>
    </row>
    <row r="20" spans="1:10" x14ac:dyDescent="0.25">
      <c r="A20" s="9" t="s">
        <v>26</v>
      </c>
      <c r="B20" s="5">
        <f>IF(Species!B20="","",Species!B20/Species!B$31)</f>
        <v>1.6152214085278214E-3</v>
      </c>
      <c r="C20" s="5" t="str">
        <f>IF(Species!C20="","",Species!C20/Species!C$31)</f>
        <v/>
      </c>
      <c r="D20" s="5">
        <f>IF(Species!D20="","",Species!D20/Species!D$31)</f>
        <v>1.6037569349058847E-3</v>
      </c>
      <c r="E20" s="5">
        <f>IF(Species!E20="","",Species!E20/Species!E$31)</f>
        <v>2.6898865810709629E-3</v>
      </c>
      <c r="F20" s="5">
        <f>IF(Species!F20="","",Species!F20/Species!F$31)</f>
        <v>2.9097334446200565E-2</v>
      </c>
      <c r="G20" s="5" t="str">
        <f>IF(Species!G20="","",Species!G20/Species!G$31)</f>
        <v/>
      </c>
      <c r="H20" s="5" t="str">
        <f>IF(Species!H20="","",Species!H20/Species!H$31)</f>
        <v/>
      </c>
      <c r="I20" s="5">
        <f>IF(Species!I20="","",Species!I20/Species!I$31)</f>
        <v>8.3501336208917434E-2</v>
      </c>
      <c r="J20" s="22">
        <f>SUM(B20:I20)/COUNTIF(Species!B20:I20,"&gt;-0.0001")</f>
        <v>2.3701507115924534E-2</v>
      </c>
    </row>
    <row r="21" spans="1:10" x14ac:dyDescent="0.25">
      <c r="A21" s="9" t="s">
        <v>27</v>
      </c>
      <c r="B21" s="5">
        <f>IF(Species!B21="","",Species!B21/Species!B$31)</f>
        <v>0.1345698446376018</v>
      </c>
      <c r="C21" s="5">
        <f>IF(Species!C21="","",Species!C21/Species!C$31)</f>
        <v>0.30358900921865212</v>
      </c>
      <c r="D21" s="5">
        <f>IF(Species!D21="","",Species!D21/Species!D$31)</f>
        <v>0.14358612328210008</v>
      </c>
      <c r="E21" s="5">
        <f>IF(Species!E21="","",Species!E21/Species!E$31)</f>
        <v>0.18954918979876689</v>
      </c>
      <c r="F21" s="5">
        <f>IF(Species!F21="","",Species!F21/Species!F$31)</f>
        <v>0.16732965140025927</v>
      </c>
      <c r="G21" s="5">
        <f>IF(Species!G21="","",Species!G21/Species!G$31)</f>
        <v>8.6018336607727564E-2</v>
      </c>
      <c r="H21" s="5">
        <f>IF(Species!H21="","",Species!H21/Species!H$31)</f>
        <v>0.21872246696035241</v>
      </c>
      <c r="I21" s="5">
        <f>IF(Species!I21="","",Species!I21/Species!I$31)</f>
        <v>9.8223076562426737E-2</v>
      </c>
      <c r="J21" s="22">
        <f>SUM(B21:I21)/COUNTIF(Species!B21:I21,"&gt;-0.0001")</f>
        <v>0.16769846230848587</v>
      </c>
    </row>
    <row r="22" spans="1:10" x14ac:dyDescent="0.25">
      <c r="A22" s="9" t="s">
        <v>28</v>
      </c>
      <c r="B22" s="5">
        <f>IF(Species!B22="","",Species!B22/Species!B$31)</f>
        <v>6.5471220313462461E-2</v>
      </c>
      <c r="C22" s="5">
        <f>IF(Species!C22="","",Species!C22/Species!C$31)</f>
        <v>0.34279065604582476</v>
      </c>
      <c r="D22" s="5">
        <f>IF(Species!D22="","",Species!D22/Species!D$31)</f>
        <v>0.18999531917832396</v>
      </c>
      <c r="E22" s="5">
        <f>IF(Species!E22="","",Species!E22/Species!E$31)</f>
        <v>0.15794533337030772</v>
      </c>
      <c r="F22" s="5">
        <f>IF(Species!F22="","",Species!F22/Species!F$31)</f>
        <v>6.6186002734812024E-2</v>
      </c>
      <c r="G22" s="5">
        <f>IF(Species!G22="","",Species!G22/Species!G$31)</f>
        <v>9.8837590045841514E-2</v>
      </c>
      <c r="H22" s="5">
        <f>IF(Species!H22="","",Species!H22/Species!H$31)</f>
        <v>0.2001468428781204</v>
      </c>
      <c r="I22" s="5">
        <f>IF(Species!I22="","",Species!I22/Species!I$31)</f>
        <v>0.17722349852313751</v>
      </c>
      <c r="J22" s="22">
        <f>SUM(B22:I22)/COUNTIF(Species!B22:I22,"&gt;-0.0001")</f>
        <v>0.16232455788622879</v>
      </c>
    </row>
    <row r="23" spans="1:10" x14ac:dyDescent="0.25">
      <c r="A23" s="9" t="s">
        <v>29</v>
      </c>
      <c r="B23" s="5">
        <f>IF(Species!B23="","",Species!B23/Species!B$31)</f>
        <v>3.1565259051399633E-2</v>
      </c>
      <c r="C23" s="5" t="str">
        <f>IF(Species!C23="","",Species!C23/Species!C$31)</f>
        <v/>
      </c>
      <c r="D23" s="5">
        <f>IF(Species!D23="","",Species!D23/Species!D$31)</f>
        <v>2.2452597088682386E-2</v>
      </c>
      <c r="E23" s="5">
        <f>IF(Species!E23="","",Species!E23/Species!E$31)</f>
        <v>7.9772237782276319E-3</v>
      </c>
      <c r="F23" s="5">
        <f>IF(Species!F23="","",Species!F23/Species!F$31)</f>
        <v>3.3483688799701657E-2</v>
      </c>
      <c r="G23" s="5">
        <f>IF(Species!G23="","",Species!G23/Species!G$31)</f>
        <v>7.6620825147347736E-3</v>
      </c>
      <c r="H23" s="5">
        <f>IF(Species!H23="","",Species!H23/Species!H$31)</f>
        <v>3.6769456681350954E-2</v>
      </c>
      <c r="I23" s="5">
        <f>IF(Species!I23="","",Species!I23/Species!I$31)</f>
        <v>4.3461953209245625E-2</v>
      </c>
      <c r="J23" s="22">
        <f>SUM(B23:I23)/COUNTIF(Species!B23:I23,"&gt;-0.0001")</f>
        <v>2.6196037303334665E-2</v>
      </c>
    </row>
    <row r="24" spans="1:10" x14ac:dyDescent="0.25">
      <c r="A24" s="9" t="s">
        <v>30</v>
      </c>
      <c r="B24" s="5">
        <f>IF(Species!B24="","",Species!B24/Species!B$31)</f>
        <v>2.9019232085415098E-3</v>
      </c>
      <c r="C24" s="5" t="str">
        <f>IF(Species!C24="","",Species!C24/Species!C$31)</f>
        <v/>
      </c>
      <c r="D24" s="5">
        <f>IF(Species!D24="","",Species!D24/Species!D$31)</f>
        <v>4.2403640298037892E-2</v>
      </c>
      <c r="E24" s="5">
        <f>IF(Species!E24="","",Species!E24/Species!E$31)</f>
        <v>9.0956989545492358E-3</v>
      </c>
      <c r="F24" s="5">
        <f>IF(Species!F24="","",Species!F24/Species!F$31)</f>
        <v>1.3460957894549911E-2</v>
      </c>
      <c r="G24" s="5" t="str">
        <f>IF(Species!G24="","",Species!G24/Species!G$31)</f>
        <v/>
      </c>
      <c r="H24" s="5">
        <f>IF(Species!H24="","",Species!H24/Species!H$31)</f>
        <v>1.9309838472834066E-2</v>
      </c>
      <c r="I24" s="5">
        <f>IF(Species!I24="","",Species!I24/Species!I$31)</f>
        <v>7.3538374982418303E-2</v>
      </c>
      <c r="J24" s="22">
        <f>SUM(B24:I24)/COUNTIF(Species!B24:I24,"&gt;-0.0001")</f>
        <v>2.6785072301821821E-2</v>
      </c>
    </row>
    <row r="25" spans="1:10" x14ac:dyDescent="0.25">
      <c r="A25" s="9" t="s">
        <v>31</v>
      </c>
      <c r="B25" s="5">
        <f>IF(Species!B25="","",Species!B25/Species!B$31)</f>
        <v>5.4219423721853399E-2</v>
      </c>
      <c r="C25" s="5" t="str">
        <f>IF(Species!C25="","",Species!C25/Species!C$31)</f>
        <v/>
      </c>
      <c r="D25" s="5">
        <f>IF(Species!D25="","",Species!D25/Species!D$31)</f>
        <v>2.8038889187301928E-2</v>
      </c>
      <c r="E25" s="5">
        <f>IF(Species!E25="","",Species!E25/Species!E$31)</f>
        <v>1.9698104138358152E-2</v>
      </c>
      <c r="F25" s="5">
        <f>IF(Species!F25="","",Species!F25/Species!F$31)</f>
        <v>9.5407646818561204E-2</v>
      </c>
      <c r="G25" s="5">
        <f>IF(Species!G25="","",Species!G25/Species!G$31)</f>
        <v>6.2655533726260648E-2</v>
      </c>
      <c r="H25" s="5">
        <f>IF(Species!H25="","",Species!H25/Species!H$31)</f>
        <v>1.4684287812041115E-5</v>
      </c>
      <c r="I25" s="5" t="str">
        <f>IF(Species!I25="","",Species!I25/Species!I$31)</f>
        <v/>
      </c>
      <c r="J25" s="22">
        <f>SUM(B25:I25)/COUNTIF(Species!B25:I25,"&gt;-0.0001")</f>
        <v>4.3339046980024561E-2</v>
      </c>
    </row>
    <row r="26" spans="1:10" x14ac:dyDescent="0.25">
      <c r="A26" s="9" t="s">
        <v>32</v>
      </c>
      <c r="B26" s="5" t="str">
        <f>IF(Species!B26="","",Species!B26/Species!B$31)</f>
        <v/>
      </c>
      <c r="C26" s="5">
        <f>IF(Species!C26="","",Species!C26/Species!C$31)</f>
        <v>0</v>
      </c>
      <c r="D26" s="5">
        <f>IF(Species!D26="","",Species!D26/Species!D$31)</f>
        <v>9.4844190026013089E-2</v>
      </c>
      <c r="E26" s="5">
        <f>IF(Species!E26="","",Species!E26/Species!E$31)</f>
        <v>7.3486592163278892E-3</v>
      </c>
      <c r="F26" s="5">
        <f>IF(Species!F26="","",Species!F26/Species!F$31)</f>
        <v>1.8175844861572338E-2</v>
      </c>
      <c r="G26" s="5" t="str">
        <f>IF(Species!G26="","",Species!G26/Species!G$31)</f>
        <v/>
      </c>
      <c r="H26" s="5">
        <f>IF(Species!H26="","",Species!H26/Species!H$31)</f>
        <v>7.6343612334801761E-2</v>
      </c>
      <c r="I26" s="5">
        <f>IF(Species!I26="","",Species!I26/Species!I$31)</f>
        <v>0.13462890899714006</v>
      </c>
      <c r="J26" s="22">
        <f>SUM(B26:I26)/COUNTIF(Species!B26:I26,"&gt;-0.0001")</f>
        <v>5.5223535905975861E-2</v>
      </c>
    </row>
    <row r="27" spans="1:10" x14ac:dyDescent="0.25">
      <c r="A27" s="9" t="s">
        <v>33</v>
      </c>
      <c r="B27" s="5">
        <f>IF(Species!B27="","",Species!B27/Species!B$31)</f>
        <v>0.11822599411402368</v>
      </c>
      <c r="C27" s="5" t="str">
        <f>IF(Species!C27="","",Species!C27/Species!C$31)</f>
        <v/>
      </c>
      <c r="D27" s="5">
        <f>IF(Species!D27="","",Species!D27/Species!D$31)</f>
        <v>3.4400202579823354E-2</v>
      </c>
      <c r="E27" s="5">
        <f>IF(Species!E27="","",Species!E27/Species!E$31)</f>
        <v>2.4495530721092961E-3</v>
      </c>
      <c r="F27" s="5">
        <f>IF(Species!F27="","",Species!F27/Species!F$31)</f>
        <v>7.4079664719149008E-2</v>
      </c>
      <c r="G27" s="5">
        <f>IF(Species!G27="","",Species!G27/Species!G$31)</f>
        <v>8.9063523248199081E-3</v>
      </c>
      <c r="H27" s="5">
        <f>IF(Species!H27="","",Species!H27/Species!H$31)</f>
        <v>6.9177679882525697E-2</v>
      </c>
      <c r="I27" s="5" t="str">
        <f>IF(Species!I27="","",Species!I27/Species!I$31)</f>
        <v/>
      </c>
      <c r="J27" s="22">
        <f>SUM(B27:I27)/COUNTIF(Species!B27:I27,"&gt;-0.0001")</f>
        <v>5.1206574448741819E-2</v>
      </c>
    </row>
    <row r="28" spans="1:10" x14ac:dyDescent="0.25">
      <c r="A28" s="9" t="s">
        <v>34</v>
      </c>
      <c r="B28" s="5">
        <f>IF(Species!B28="","",Species!B28/Species!B$31)</f>
        <v>2.9662582985421942E-2</v>
      </c>
      <c r="C28" s="5" t="str">
        <f>IF(Species!C28="","",Species!C28/Species!C$31)</f>
        <v/>
      </c>
      <c r="D28" s="5">
        <f>IF(Species!D28="","",Species!D28/Species!D$31)</f>
        <v>2.4186803152264826E-2</v>
      </c>
      <c r="E28" s="5">
        <f>IF(Species!E28="","",Species!E28/Species!E$31)</f>
        <v>4.6338149247109064E-2</v>
      </c>
      <c r="F28" s="5">
        <f>IF(Species!F28="","",Species!F28/Species!F$31)</f>
        <v>4.3055530890944931E-2</v>
      </c>
      <c r="G28" s="5">
        <f>IF(Species!G28="","",Species!G28/Species!G$31)</f>
        <v>3.4020956123117223E-2</v>
      </c>
      <c r="H28" s="5">
        <f>IF(Species!H28="","",Species!H28/Species!H$31)</f>
        <v>1.3201174743024964E-2</v>
      </c>
      <c r="I28" s="5">
        <f>IF(Species!I28="","",Species!I28/Species!I$31)</f>
        <v>2.2410802194195695E-2</v>
      </c>
      <c r="J28" s="22">
        <f>SUM(B28:I28)/COUNTIF(Species!B28:I28,"&gt;-0.0001")</f>
        <v>3.0410857048011237E-2</v>
      </c>
    </row>
    <row r="29" spans="1:10" x14ac:dyDescent="0.25">
      <c r="A29" s="9" t="s">
        <v>35</v>
      </c>
      <c r="B29" s="5">
        <f>IF(Species!B29="","",Species!B29/Species!B$31)</f>
        <v>1.9163643829991103E-4</v>
      </c>
      <c r="C29" s="5" t="str">
        <f>IF(Species!C29="","",Species!C29/Species!C$31)</f>
        <v/>
      </c>
      <c r="D29" s="5">
        <f>IF(Species!D29="","",Species!D29/Species!D$31)</f>
        <v>1.012899116782664E-2</v>
      </c>
      <c r="E29" s="5">
        <f>IF(Species!E29="","",Species!E29/Species!E$31)</f>
        <v>1.4133459046245713E-2</v>
      </c>
      <c r="F29" s="5">
        <f>IF(Species!F29="","",Species!F29/Species!F$31)</f>
        <v>3.1379304221200117E-2</v>
      </c>
      <c r="G29" s="5">
        <f>IF(Species!G29="","",Species!G29/Species!G$31)</f>
        <v>2.4607072691552063E-2</v>
      </c>
      <c r="H29" s="5">
        <f>IF(Species!H29="","",Species!H29/Species!H$31)</f>
        <v>3.8472834067547722E-3</v>
      </c>
      <c r="I29" s="5">
        <f>IF(Species!I29="","",Species!I29/Species!I$31)</f>
        <v>1.4721740353509307E-2</v>
      </c>
      <c r="J29" s="22">
        <f>SUM(B29:I29)/COUNTIF(Species!B29:I29,"&gt;-0.0001")</f>
        <v>1.4144212475055502E-2</v>
      </c>
    </row>
    <row r="30" spans="1:10" x14ac:dyDescent="0.25">
      <c r="A30" s="9" t="s">
        <v>36</v>
      </c>
      <c r="B30" s="5">
        <f>IF(Species!B30="","",Species!B30/Species!B$31)</f>
        <v>4.5705290534528778E-2</v>
      </c>
      <c r="C30" s="5" t="str">
        <f>IF(Species!C30="","",Species!C30/Species!C$31)</f>
        <v/>
      </c>
      <c r="D30" s="5">
        <f>IF(Species!D30="","",Species!D30/Species!D$31)</f>
        <v>3.4553672142972246E-2</v>
      </c>
      <c r="E30" s="5">
        <f>IF(Species!E30="","",Species!E30/Species!E$31)</f>
        <v>5.885397890611279E-2</v>
      </c>
      <c r="F30" s="5">
        <f>IF(Species!F30="","",Species!F30/Species!F$31)</f>
        <v>2.3059437765267886E-2</v>
      </c>
      <c r="G30" s="5">
        <f>IF(Species!G30="","",Species!G30/Species!G$31)</f>
        <v>0.11522593320235756</v>
      </c>
      <c r="H30" s="5">
        <f>IF(Species!H30="","",Species!H30/Species!H$31)</f>
        <v>0</v>
      </c>
      <c r="I30" s="5">
        <f>IF(Species!I30="","",Species!I30/Species!I$31)</f>
        <v>9.001828496413334E-3</v>
      </c>
      <c r="J30" s="47">
        <f>SUM(B30:I30)/COUNTIF(Species!B30:I30,"&gt;-0.0001")</f>
        <v>4.0914305863950375E-2</v>
      </c>
    </row>
    <row r="31" spans="1:10" x14ac:dyDescent="0.25">
      <c r="A31" s="9" t="s">
        <v>37</v>
      </c>
      <c r="B31" s="23">
        <f>SUM(B3:B30)</f>
        <v>0.99999999999999989</v>
      </c>
      <c r="C31" s="24">
        <f t="shared" ref="C31:I31" si="0">SUM(C3:C30)</f>
        <v>1</v>
      </c>
      <c r="D31" s="24">
        <f t="shared" si="0"/>
        <v>0.99999999999999978</v>
      </c>
      <c r="E31" s="24">
        <f t="shared" si="0"/>
        <v>1</v>
      </c>
      <c r="F31" s="24">
        <f t="shared" si="0"/>
        <v>0.99999999999999989</v>
      </c>
      <c r="G31" s="24">
        <f t="shared" si="0"/>
        <v>0.99999999999999989</v>
      </c>
      <c r="H31" s="24">
        <f t="shared" si="0"/>
        <v>1</v>
      </c>
      <c r="I31" s="24">
        <f t="shared" si="0"/>
        <v>1</v>
      </c>
      <c r="J31" s="46"/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3:J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1.5703125" style="4" customWidth="1"/>
    <col min="2" max="2" width="17.5703125" style="2" bestFit="1" customWidth="1"/>
    <col min="3" max="9" width="9.140625" style="2"/>
    <col min="10" max="10" width="10.140625" style="2" customWidth="1"/>
    <col min="11" max="16384" width="9.140625" style="2"/>
  </cols>
  <sheetData>
    <row r="1" spans="1:10" ht="26.25" x14ac:dyDescent="0.25">
      <c r="A1" s="8" t="s">
        <v>55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57</v>
      </c>
    </row>
    <row r="3" spans="1:10" x14ac:dyDescent="0.25">
      <c r="A3" s="9" t="s">
        <v>9</v>
      </c>
      <c r="B3" s="26">
        <f>IF(Area!B3="","",Area!B3/Area!$J$31)</f>
        <v>3.6801943531030275E-4</v>
      </c>
      <c r="C3" s="26" t="str">
        <f>IF(Area!C3="","",Area!C3/Area!$J$31)</f>
        <v/>
      </c>
      <c r="D3" s="26">
        <f>IF(Area!D3="","",Area!D3/Area!$J$31)</f>
        <v>4.0681001733584941E-5</v>
      </c>
      <c r="E3" s="26">
        <f>IF(Area!E3="","",Area!E3/Area!$J$31)</f>
        <v>4.5334976319547889E-3</v>
      </c>
      <c r="F3" s="26">
        <f>IF(Area!F3="","",Area!F3/Area!$J$31)</f>
        <v>2.1113574837033013E-3</v>
      </c>
      <c r="G3" s="26">
        <f>IF(Area!G3="","",Area!G3/Area!$J$31)</f>
        <v>2.5387350598667577E-3</v>
      </c>
      <c r="H3" s="26">
        <f>IF(Area!H3="","",Area!H3/Area!$J$31)</f>
        <v>7.4886569919553126E-4</v>
      </c>
      <c r="I3" s="26">
        <f>IF(Area!I3="","",Area!I3/Area!$J$31)</f>
        <v>1.661091167615683E-4</v>
      </c>
      <c r="J3" s="36">
        <f>SUM(B3:I3)</f>
        <v>1.0507265428525835E-2</v>
      </c>
    </row>
    <row r="4" spans="1:10" x14ac:dyDescent="0.25">
      <c r="A4" s="9" t="s">
        <v>10</v>
      </c>
      <c r="B4" s="26" t="str">
        <f>IF(Area!B4="","",Area!B4/Area!$J$31)</f>
        <v/>
      </c>
      <c r="C4" s="26" t="str">
        <f>IF(Area!C4="","",Area!C4/Area!$J$31)</f>
        <v/>
      </c>
      <c r="D4" s="26" t="str">
        <f>IF(Area!D4="","",Area!D4/Area!$J$31)</f>
        <v/>
      </c>
      <c r="E4" s="26" t="str">
        <f>IF(Area!E4="","",Area!E4/Area!$J$31)</f>
        <v/>
      </c>
      <c r="F4" s="26">
        <f>IF(Area!F4="","",Area!F4/Area!$J$31)</f>
        <v>4.224812982964528E-3</v>
      </c>
      <c r="G4" s="26">
        <f>IF(Area!G4="","",Area!G4/Area!$J$31)</f>
        <v>1.0770783707950879E-2</v>
      </c>
      <c r="H4" s="26" t="str">
        <f>IF(Area!H4="","",Area!H4/Area!$J$31)</f>
        <v/>
      </c>
      <c r="I4" s="26" t="str">
        <f>IF(Area!I4="","",Area!I4/Area!$J$31)</f>
        <v/>
      </c>
      <c r="J4" s="37">
        <f t="shared" ref="J4:J30" si="0">SUM(B4:I4)</f>
        <v>1.4995596690915408E-2</v>
      </c>
    </row>
    <row r="5" spans="1:10" x14ac:dyDescent="0.25">
      <c r="A5" s="9" t="s">
        <v>11</v>
      </c>
      <c r="B5" s="26">
        <f>IF(Area!B5="","",Area!B5/Area!$J$31)</f>
        <v>3.8015341273622887E-4</v>
      </c>
      <c r="C5" s="26">
        <f>IF(Area!C5="","",Area!C5/Area!$J$31)</f>
        <v>2.6221950788918535E-6</v>
      </c>
      <c r="D5" s="26">
        <f>IF(Area!D5="","",Area!D5/Area!$J$31)</f>
        <v>3.9180472981116646E-4</v>
      </c>
      <c r="E5" s="26">
        <f>IF(Area!E5="","",Area!E5/Area!$J$31)</f>
        <v>4.8488071835045866E-3</v>
      </c>
      <c r="F5" s="26">
        <f>IF(Area!F5="","",Area!F5/Area!$J$31)</f>
        <v>7.5571246981963433E-4</v>
      </c>
      <c r="G5" s="26">
        <f>IF(Area!G5="","",Area!G5/Area!$J$31)</f>
        <v>1.2294098699892457E-3</v>
      </c>
      <c r="H5" s="26">
        <f>IF(Area!H5="","",Area!H5/Area!$J$31)</f>
        <v>3.5112632302570509E-4</v>
      </c>
      <c r="I5" s="26">
        <f>IF(Area!I5="","",Area!I5/Area!$J$31)</f>
        <v>8.2213405946521116E-4</v>
      </c>
      <c r="J5" s="37">
        <f t="shared" si="0"/>
        <v>8.7817702434306692E-3</v>
      </c>
    </row>
    <row r="6" spans="1:10" x14ac:dyDescent="0.25">
      <c r="A6" s="9" t="s">
        <v>12</v>
      </c>
      <c r="B6" s="26">
        <f>IF(Area!B6="","",Area!B6/Area!$J$31)</f>
        <v>8.9161184926335093E-3</v>
      </c>
      <c r="C6" s="26">
        <f>IF(Area!C6="","",Area!C6/Area!$J$31)</f>
        <v>1.8049161673658869E-5</v>
      </c>
      <c r="D6" s="26">
        <f>IF(Area!D6="","",Area!D6/Area!$J$31)</f>
        <v>8.1031952015329957E-3</v>
      </c>
      <c r="E6" s="26">
        <f>IF(Area!E6="","",Area!E6/Area!$J$31)</f>
        <v>3.6368018900750997E-2</v>
      </c>
      <c r="F6" s="26">
        <f>IF(Area!F6="","",Area!F6/Area!$J$31)</f>
        <v>6.9364092146104459E-3</v>
      </c>
      <c r="G6" s="26">
        <f>IF(Area!G6="","",Area!G6/Area!$J$31)</f>
        <v>1.1513501975041618E-2</v>
      </c>
      <c r="H6" s="26">
        <f>IF(Area!H6="","",Area!H6/Area!$J$31)</f>
        <v>8.7921513333991087E-4</v>
      </c>
      <c r="I6" s="26">
        <f>IF(Area!I6="","",Area!I6/Area!$J$31)</f>
        <v>1.8220298502409898E-4</v>
      </c>
      <c r="J6" s="37">
        <f t="shared" si="0"/>
        <v>7.2916711064607231E-2</v>
      </c>
    </row>
    <row r="7" spans="1:10" x14ac:dyDescent="0.25">
      <c r="A7" s="9" t="s">
        <v>13</v>
      </c>
      <c r="B7" s="26">
        <f>IF(Area!B7="","",Area!B7/Area!$J$31)</f>
        <v>3.4084643603408701E-6</v>
      </c>
      <c r="C7" s="26">
        <f>IF(Area!C7="","",Area!C7/Area!$J$31)</f>
        <v>1.0617230247685322E-5</v>
      </c>
      <c r="D7" s="26">
        <f>IF(Area!D7="","",Area!D7/Area!$J$31)</f>
        <v>1.9183283751075675E-4</v>
      </c>
      <c r="E7" s="26">
        <f>IF(Area!E7="","",Area!E7/Area!$J$31)</f>
        <v>1.6109437951272264E-5</v>
      </c>
      <c r="F7" s="26">
        <f>IF(Area!F7="","",Area!F7/Area!$J$31)</f>
        <v>2.3510229999762681E-4</v>
      </c>
      <c r="G7" s="26">
        <f>IF(Area!G7="","",Area!G7/Area!$J$31)</f>
        <v>1.0787199349780736E-5</v>
      </c>
      <c r="H7" s="26" t="str">
        <f>IF(Area!H7="","",Area!H7/Area!$J$31)</f>
        <v/>
      </c>
      <c r="I7" s="26">
        <f>IF(Area!I7="","",Area!I7/Area!$J$31)</f>
        <v>1.7496567470739501E-4</v>
      </c>
      <c r="J7" s="37">
        <f t="shared" si="0"/>
        <v>6.4282314412485771E-4</v>
      </c>
    </row>
    <row r="8" spans="1:10" x14ac:dyDescent="0.25">
      <c r="A8" s="9" t="s">
        <v>14</v>
      </c>
      <c r="B8" s="26">
        <f>IF(Area!B8="","",Area!B8/Area!$J$31)</f>
        <v>1.6719510255129241E-4</v>
      </c>
      <c r="C8" s="26">
        <f>IF(Area!C8="","",Area!C8/Area!$J$31)</f>
        <v>1.7515899834260278E-7</v>
      </c>
      <c r="D8" s="26">
        <f>IF(Area!D8="","",Area!D8/Area!$J$31)</f>
        <v>1.5696581704808442E-4</v>
      </c>
      <c r="E8" s="26">
        <f>IF(Area!E8="","",Area!E8/Area!$J$31)</f>
        <v>2.4698716240368788E-4</v>
      </c>
      <c r="F8" s="26">
        <f>IF(Area!F8="","",Area!F8/Area!$J$31)</f>
        <v>5.078131831505032E-4</v>
      </c>
      <c r="G8" s="26">
        <f>IF(Area!G8="","",Area!G8/Area!$J$31)</f>
        <v>3.0601574484514501E-4</v>
      </c>
      <c r="H8" s="26">
        <f>IF(Area!H8="","",Area!H8/Area!$J$31)</f>
        <v>1.8577233616810269E-5</v>
      </c>
      <c r="I8" s="26">
        <f>IF(Area!I8="","",Area!I8/Area!$J$31)</f>
        <v>1.133239795054786E-4</v>
      </c>
      <c r="J8" s="37">
        <f t="shared" si="0"/>
        <v>1.5170533821193444E-3</v>
      </c>
    </row>
    <row r="9" spans="1:10" x14ac:dyDescent="0.25">
      <c r="A9" s="9" t="s">
        <v>15</v>
      </c>
      <c r="B9" s="26">
        <f>IF(Area!B9="","",Area!B9/Area!$J$31)</f>
        <v>5.6313877461959159E-4</v>
      </c>
      <c r="C9" s="26" t="str">
        <f>IF(Area!C9="","",Area!C9/Area!$J$31)</f>
        <v/>
      </c>
      <c r="D9" s="26">
        <f>IF(Area!D9="","",Area!D9/Area!$J$31)</f>
        <v>6.0311784288574418E-5</v>
      </c>
      <c r="E9" s="26">
        <f>IF(Area!E9="","",Area!E9/Area!$J$31)</f>
        <v>9.3791363838004686E-3</v>
      </c>
      <c r="F9" s="26">
        <f>IF(Area!F9="","",Area!F9/Area!$J$31)</f>
        <v>4.3071597692446019E-4</v>
      </c>
      <c r="G9" s="26">
        <f>IF(Area!G9="","",Area!G9/Area!$J$31)</f>
        <v>3.2962185817807447E-3</v>
      </c>
      <c r="H9" s="26">
        <f>IF(Area!H9="","",Area!H9/Area!$J$31)</f>
        <v>3.5232908148099098E-5</v>
      </c>
      <c r="I9" s="26" t="str">
        <f>IF(Area!I9="","",Area!I9/Area!$J$31)</f>
        <v/>
      </c>
      <c r="J9" s="37">
        <f t="shared" si="0"/>
        <v>1.3764754409561939E-2</v>
      </c>
    </row>
    <row r="10" spans="1:10" x14ac:dyDescent="0.25">
      <c r="A10" s="9" t="s">
        <v>16</v>
      </c>
      <c r="B10" s="26" t="str">
        <f>IF(Area!B10="","",Area!B10/Area!$J$31)</f>
        <v/>
      </c>
      <c r="C10" s="26" t="str">
        <f>IF(Area!C10="","",Area!C10/Area!$J$31)</f>
        <v/>
      </c>
      <c r="D10" s="26">
        <f>IF(Area!D10="","",Area!D10/Area!$J$31)</f>
        <v>1.0116054941834971E-3</v>
      </c>
      <c r="E10" s="26">
        <f>IF(Area!E10="","",Area!E10/Area!$J$31)</f>
        <v>4.5402328198095787E-3</v>
      </c>
      <c r="F10" s="26" t="str">
        <f>IF(Area!F10="","",Area!F10/Area!$J$31)</f>
        <v/>
      </c>
      <c r="G10" s="26">
        <f>IF(Area!G10="","",Area!G10/Area!$J$31)</f>
        <v>3.3750544032495959E-4</v>
      </c>
      <c r="H10" s="26">
        <f>IF(Area!H10="","",Area!H10/Area!$J$31)</f>
        <v>5.4897425028695303E-5</v>
      </c>
      <c r="I10" s="26">
        <f>IF(Area!I10="","",Area!I10/Area!$J$31)</f>
        <v>1.0104727993275485E-3</v>
      </c>
      <c r="J10" s="37">
        <f t="shared" si="0"/>
        <v>6.95471397867428E-3</v>
      </c>
    </row>
    <row r="11" spans="1:10" x14ac:dyDescent="0.25">
      <c r="A11" s="9" t="s">
        <v>17</v>
      </c>
      <c r="B11" s="26">
        <f>IF(Area!B11="","",Area!B11/Area!$J$31)</f>
        <v>5.741595193004957E-4</v>
      </c>
      <c r="C11" s="26" t="str">
        <f>IF(Area!C11="","",Area!C11/Area!$J$31)</f>
        <v/>
      </c>
      <c r="D11" s="26">
        <f>IF(Area!D11="","",Area!D11/Area!$J$31)</f>
        <v>3.2835565324116672E-3</v>
      </c>
      <c r="E11" s="26">
        <f>IF(Area!E11="","",Area!E11/Area!$J$31)</f>
        <v>1.2560327402632596E-3</v>
      </c>
      <c r="F11" s="26">
        <f>IF(Area!F11="","",Area!F11/Area!$J$31)</f>
        <v>9.1093058930647814E-5</v>
      </c>
      <c r="G11" s="26" t="str">
        <f>IF(Area!G11="","",Area!G11/Area!$J$31)</f>
        <v/>
      </c>
      <c r="H11" s="26">
        <f>IF(Area!H11="","",Area!H11/Area!$J$31)</f>
        <v>2.5475903203385224E-5</v>
      </c>
      <c r="I11" s="26">
        <f>IF(Area!I11="","",Area!I11/Area!$J$31)</f>
        <v>9.5104848729724313E-7</v>
      </c>
      <c r="J11" s="37">
        <f t="shared" si="0"/>
        <v>5.2312688025967528E-3</v>
      </c>
    </row>
    <row r="12" spans="1:10" x14ac:dyDescent="0.25">
      <c r="A12" s="9" t="s">
        <v>18</v>
      </c>
      <c r="B12" s="26">
        <f>IF(Area!B12="","",Area!B12/Area!$J$31)</f>
        <v>3.5421080811281523E-3</v>
      </c>
      <c r="C12" s="26">
        <f>IF(Area!C12="","",Area!C12/Area!$J$31)</f>
        <v>3.3864073012903199E-7</v>
      </c>
      <c r="D12" s="26">
        <f>IF(Area!D12="","",Area!D12/Area!$J$31)</f>
        <v>1.14696058325829E-3</v>
      </c>
      <c r="E12" s="26">
        <f>IF(Area!E12="","",Area!E12/Area!$J$31)</f>
        <v>1.478639067571719E-3</v>
      </c>
      <c r="F12" s="26">
        <f>IF(Area!F12="","",Area!F12/Area!$J$31)</f>
        <v>1.324947945308204E-2</v>
      </c>
      <c r="G12" s="26">
        <f>IF(Area!G12="","",Area!G12/Area!$J$31)</f>
        <v>5.9737652016229219E-4</v>
      </c>
      <c r="H12" s="26">
        <f>IF(Area!H12="","",Area!H12/Area!$J$31)</f>
        <v>2.6451214455638076E-4</v>
      </c>
      <c r="I12" s="26">
        <f>IF(Area!I12="","",Area!I12/Area!$J$31)</f>
        <v>1.8865532353341574E-4</v>
      </c>
      <c r="J12" s="37">
        <f t="shared" si="0"/>
        <v>2.0468069814022421E-2</v>
      </c>
    </row>
    <row r="13" spans="1:10" x14ac:dyDescent="0.25">
      <c r="A13" s="9" t="s">
        <v>19</v>
      </c>
      <c r="B13" s="26">
        <f>IF(Area!B13="","",Area!B13/Area!$J$31)</f>
        <v>1.1430233982177667E-2</v>
      </c>
      <c r="C13" s="26" t="str">
        <f>IF(Area!C13="","",Area!C13/Area!$J$31)</f>
        <v/>
      </c>
      <c r="D13" s="26">
        <f>IF(Area!D13="","",Area!D13/Area!$J$31)</f>
        <v>6.18609683183601E-5</v>
      </c>
      <c r="E13" s="26">
        <f>IF(Area!E13="","",Area!E13/Area!$J$31)</f>
        <v>8.220728186894944E-3</v>
      </c>
      <c r="F13" s="26">
        <f>IF(Area!F13="","",Area!F13/Area!$J$31)</f>
        <v>0.10463202041660552</v>
      </c>
      <c r="G13" s="26">
        <f>IF(Area!G13="","",Area!G13/Area!$J$31)</f>
        <v>5.3796994460241172E-2</v>
      </c>
      <c r="H13" s="26" t="str">
        <f>IF(Area!H13="","",Area!H13/Area!$J$31)</f>
        <v/>
      </c>
      <c r="I13" s="26" t="str">
        <f>IF(Area!I13="","",Area!I13/Area!$J$31)</f>
        <v/>
      </c>
      <c r="J13" s="37">
        <f t="shared" si="0"/>
        <v>0.17814183801423766</v>
      </c>
    </row>
    <row r="14" spans="1:10" x14ac:dyDescent="0.25">
      <c r="A14" s="9" t="s">
        <v>20</v>
      </c>
      <c r="B14" s="26" t="str">
        <f>IF(Area!B14="","",Area!B14/Area!$J$31)</f>
        <v/>
      </c>
      <c r="C14" s="26" t="str">
        <f>IF(Area!C14="","",Area!C14/Area!$J$31)</f>
        <v/>
      </c>
      <c r="D14" s="26">
        <f>IF(Area!D14="","",Area!D14/Area!$J$31)</f>
        <v>4.7617298067952008E-7</v>
      </c>
      <c r="E14" s="26">
        <f>IF(Area!E14="","",Area!E14/Area!$J$31)</f>
        <v>3.5118730430660954E-5</v>
      </c>
      <c r="F14" s="26" t="str">
        <f>IF(Area!F14="","",Area!F14/Area!$J$31)</f>
        <v/>
      </c>
      <c r="G14" s="26" t="str">
        <f>IF(Area!G14="","",Area!G14/Area!$J$31)</f>
        <v/>
      </c>
      <c r="H14" s="26" t="str">
        <f>IF(Area!H14="","",Area!H14/Area!$J$31)</f>
        <v/>
      </c>
      <c r="I14" s="26" t="str">
        <f>IF(Area!I14="","",Area!I14/Area!$J$31)</f>
        <v/>
      </c>
      <c r="J14" s="37">
        <f t="shared" si="0"/>
        <v>3.5594903411340472E-5</v>
      </c>
    </row>
    <row r="15" spans="1:10" x14ac:dyDescent="0.25">
      <c r="A15" s="9" t="s">
        <v>21</v>
      </c>
      <c r="B15" s="26">
        <f>IF(Area!B15="","",Area!B15/Area!$J$31)</f>
        <v>2.3410103926413805E-3</v>
      </c>
      <c r="C15" s="26">
        <f>IF(Area!C15="","",Area!C15/Area!$J$31)</f>
        <v>1.5738360369598308E-6</v>
      </c>
      <c r="D15" s="26">
        <f>IF(Area!D15="","",Area!D15/Area!$J$31)</f>
        <v>4.7895969546944781E-3</v>
      </c>
      <c r="E15" s="26">
        <f>IF(Area!E15="","",Area!E15/Area!$J$31)</f>
        <v>9.4975231070950792E-4</v>
      </c>
      <c r="F15" s="26">
        <f>IF(Area!F15="","",Area!F15/Area!$J$31)</f>
        <v>2.959217858865824E-3</v>
      </c>
      <c r="G15" s="26">
        <f>IF(Area!G15="","",Area!G15/Area!$J$31)</f>
        <v>8.6271684241231803E-3</v>
      </c>
      <c r="H15" s="26">
        <f>IF(Area!H15="","",Area!H15/Area!$J$31)</f>
        <v>1.9043467946176424E-3</v>
      </c>
      <c r="I15" s="26">
        <f>IF(Area!I15="","",Area!I15/Area!$J$31)</f>
        <v>1.9647649717792842E-5</v>
      </c>
      <c r="J15" s="37">
        <f t="shared" si="0"/>
        <v>2.1592314221406769E-2</v>
      </c>
    </row>
    <row r="16" spans="1:10" x14ac:dyDescent="0.25">
      <c r="A16" s="9" t="s">
        <v>22</v>
      </c>
      <c r="B16" s="26">
        <f>IF(Area!B16="","",Area!B16/Area!$J$31)</f>
        <v>2.9305207168092155E-2</v>
      </c>
      <c r="C16" s="26" t="str">
        <f>IF(Area!C16="","",Area!C16/Area!$J$31)</f>
        <v/>
      </c>
      <c r="D16" s="26">
        <f>IF(Area!D16="","",Area!D16/Area!$J$31)</f>
        <v>9.197312261202413E-3</v>
      </c>
      <c r="E16" s="26">
        <f>IF(Area!E16="","",Area!E16/Area!$J$31)</f>
        <v>6.0290142421223648E-3</v>
      </c>
      <c r="F16" s="26">
        <f>IF(Area!F16="","",Area!F16/Area!$J$31)</f>
        <v>1.1869475661162195E-2</v>
      </c>
      <c r="G16" s="26">
        <f>IF(Area!G16="","",Area!G16/Area!$J$31)</f>
        <v>1.5635314979610385E-3</v>
      </c>
      <c r="H16" s="26">
        <f>IF(Area!H16="","",Area!H16/Area!$J$31)</f>
        <v>2.1682608036315348E-4</v>
      </c>
      <c r="I16" s="26">
        <f>IF(Area!I16="","",Area!I16/Area!$J$31)</f>
        <v>1.804786419959707E-6</v>
      </c>
      <c r="J16" s="37">
        <f t="shared" si="0"/>
        <v>5.8183171697323288E-2</v>
      </c>
    </row>
    <row r="17" spans="1:10" ht="24" x14ac:dyDescent="0.25">
      <c r="A17" s="9" t="s">
        <v>23</v>
      </c>
      <c r="B17" s="26">
        <f>IF(Area!B17="","",Area!B17/Area!$J$31)</f>
        <v>9.4404212736353906E-6</v>
      </c>
      <c r="C17" s="26" t="str">
        <f>IF(Area!C17="","",Area!C17/Area!$J$31)</f>
        <v/>
      </c>
      <c r="D17" s="26">
        <f>IF(Area!D17="","",Area!D17/Area!$J$31)</f>
        <v>6.3537304806201902E-6</v>
      </c>
      <c r="E17" s="26">
        <f>IF(Area!E17="","",Area!E17/Area!$J$31)</f>
        <v>4.5698204183147983E-4</v>
      </c>
      <c r="F17" s="26">
        <f>IF(Area!F17="","",Area!F17/Area!$J$31)</f>
        <v>2.080292062241694E-4</v>
      </c>
      <c r="G17" s="26">
        <f>IF(Area!G17="","",Area!G17/Area!$J$31)</f>
        <v>4.0179268513888019E-4</v>
      </c>
      <c r="H17" s="26">
        <f>IF(Area!H17="","",Area!H17/Area!$J$31)</f>
        <v>2.8855823134366557E-6</v>
      </c>
      <c r="I17" s="26" t="str">
        <f>IF(Area!I17="","",Area!I17/Area!$J$31)</f>
        <v/>
      </c>
      <c r="J17" s="37">
        <f t="shared" si="0"/>
        <v>1.0854836672622218E-3</v>
      </c>
    </row>
    <row r="18" spans="1:10" x14ac:dyDescent="0.25">
      <c r="A18" s="9" t="s">
        <v>24</v>
      </c>
      <c r="B18" s="26" t="str">
        <f>IF(Area!B18="","",Area!B18/Area!$J$31)</f>
        <v/>
      </c>
      <c r="C18" s="26" t="str">
        <f>IF(Area!C18="","",Area!C18/Area!$J$31)</f>
        <v/>
      </c>
      <c r="D18" s="26" t="str">
        <f>IF(Area!D18="","",Area!D18/Area!$J$31)</f>
        <v/>
      </c>
      <c r="E18" s="26">
        <f>IF(Area!E18="","",Area!E18/Area!$J$31)</f>
        <v>4.5281844756717308E-7</v>
      </c>
      <c r="F18" s="26" t="str">
        <f>IF(Area!F18="","",Area!F18/Area!$J$31)</f>
        <v/>
      </c>
      <c r="G18" s="26" t="str">
        <f>IF(Area!G18="","",Area!G18/Area!$J$31)</f>
        <v/>
      </c>
      <c r="H18" s="26" t="str">
        <f>IF(Area!H18="","",Area!H18/Area!$J$31)</f>
        <v/>
      </c>
      <c r="I18" s="26">
        <f>IF(Area!I18="","",Area!I18/Area!$J$31)</f>
        <v>1.0405741975612401E-5</v>
      </c>
      <c r="J18" s="37">
        <f t="shared" si="0"/>
        <v>1.0858560423179573E-5</v>
      </c>
    </row>
    <row r="19" spans="1:10" x14ac:dyDescent="0.25">
      <c r="A19" s="9" t="s">
        <v>25</v>
      </c>
      <c r="B19" s="26">
        <f>IF(Area!B19="","",Area!B19/Area!$J$31)</f>
        <v>9.6345830770870732E-3</v>
      </c>
      <c r="C19" s="26" t="str">
        <f>IF(Area!C19="","",Area!C19/Area!$J$31)</f>
        <v/>
      </c>
      <c r="D19" s="26">
        <f>IF(Area!D19="","",Area!D19/Area!$J$31)</f>
        <v>5.0494174330434011E-3</v>
      </c>
      <c r="E19" s="26">
        <f>IF(Area!E19="","",Area!E19/Area!$J$31)</f>
        <v>1.2734530162591655E-2</v>
      </c>
      <c r="F19" s="26">
        <f>IF(Area!F19="","",Area!F19/Area!$J$31)</f>
        <v>7.9693685369029987E-3</v>
      </c>
      <c r="G19" s="26">
        <f>IF(Area!G19="","",Area!G19/Area!$J$31)</f>
        <v>6.3824007649637207E-3</v>
      </c>
      <c r="H19" s="26" t="str">
        <f>IF(Area!H19="","",Area!H19/Area!$J$31)</f>
        <v/>
      </c>
      <c r="I19" s="26" t="str">
        <f>IF(Area!I19="","",Area!I19/Area!$J$31)</f>
        <v/>
      </c>
      <c r="J19" s="37">
        <f t="shared" si="0"/>
        <v>4.1770299974588851E-2</v>
      </c>
    </row>
    <row r="20" spans="1:10" x14ac:dyDescent="0.25">
      <c r="A20" s="9" t="s">
        <v>26</v>
      </c>
      <c r="B20" s="26">
        <f>IF(Area!B20="","",Area!B20/Area!$J$31)</f>
        <v>1.938426248324804E-6</v>
      </c>
      <c r="C20" s="26" t="str">
        <f>IF(Area!C20="","",Area!C20/Area!$J$31)</f>
        <v/>
      </c>
      <c r="D20" s="26">
        <f>IF(Area!D20="","",Area!D20/Area!$J$31)</f>
        <v>1.2715245805611164E-7</v>
      </c>
      <c r="E20" s="26">
        <f>IF(Area!E20="","",Area!E20/Area!$J$31)</f>
        <v>1.4181391495441837E-5</v>
      </c>
      <c r="F20" s="26">
        <f>IF(Area!F20="","",Area!F20/Area!$J$31)</f>
        <v>2.795654386213502E-3</v>
      </c>
      <c r="G20" s="26" t="str">
        <f>IF(Area!G20="","",Area!G20/Area!$J$31)</f>
        <v/>
      </c>
      <c r="H20" s="26" t="str">
        <f>IF(Area!H20="","",Area!H20/Area!$J$31)</f>
        <v/>
      </c>
      <c r="I20" s="26">
        <f>IF(Area!I20="","",Area!I20/Area!$J$31)</f>
        <v>5.306474291640696E-4</v>
      </c>
      <c r="J20" s="37">
        <f t="shared" si="0"/>
        <v>3.3425487855793944E-3</v>
      </c>
    </row>
    <row r="21" spans="1:10" x14ac:dyDescent="0.25">
      <c r="A21" s="9" t="s">
        <v>27</v>
      </c>
      <c r="B21" s="26">
        <f>IF(Area!B21="","",Area!B21/Area!$J$31)</f>
        <v>6.5940006198059557E-3</v>
      </c>
      <c r="C21" s="26">
        <f>IF(Area!C21="","",Area!C21/Area!$J$31)</f>
        <v>1.5066139058181254E-4</v>
      </c>
      <c r="D21" s="26">
        <f>IF(Area!D21="","",Area!D21/Area!$J$31)</f>
        <v>3.4710776041202603E-2</v>
      </c>
      <c r="E21" s="26">
        <f>IF(Area!E21="","",Area!E21/Area!$J$31)</f>
        <v>6.501366680679517E-2</v>
      </c>
      <c r="F21" s="26">
        <f>IF(Area!F21="","",Area!F21/Area!$J$31)</f>
        <v>3.7770675292315752E-2</v>
      </c>
      <c r="G21" s="26">
        <f>IF(Area!G21="","",Area!G21/Area!$J$31)</f>
        <v>2.0857683110143212E-2</v>
      </c>
      <c r="H21" s="26">
        <f>IF(Area!H21="","",Area!H21/Area!$J$31)</f>
        <v>1.1600449604344823E-2</v>
      </c>
      <c r="I21" s="26">
        <f>IF(Area!I21="","",Area!I21/Area!$J$31)</f>
        <v>5.1514001917747111E-4</v>
      </c>
      <c r="J21" s="37">
        <f t="shared" si="0"/>
        <v>0.17721305288436678</v>
      </c>
    </row>
    <row r="22" spans="1:10" x14ac:dyDescent="0.25">
      <c r="A22" s="9" t="s">
        <v>28</v>
      </c>
      <c r="B22" s="26">
        <f>IF(Area!B22="","",Area!B22/Area!$J$31)</f>
        <v>4.9594389043318367E-4</v>
      </c>
      <c r="C22" s="26">
        <f>IF(Area!C22="","",Area!C22/Area!$J$31)</f>
        <v>1.2294474967370378E-4</v>
      </c>
      <c r="D22" s="26">
        <f>IF(Area!D22="","",Area!D22/Area!$J$31)</f>
        <v>1.6589624019224924E-2</v>
      </c>
      <c r="E22" s="26">
        <f>IF(Area!E22="","",Area!E22/Area!$J$31)</f>
        <v>1.2337900126744664E-2</v>
      </c>
      <c r="F22" s="26">
        <f>IF(Area!F22="","",Area!F22/Area!$J$31)</f>
        <v>4.0216791463755196E-3</v>
      </c>
      <c r="G22" s="26">
        <f>IF(Area!G22="","",Area!G22/Area!$J$31)</f>
        <v>7.516156954695102E-3</v>
      </c>
      <c r="H22" s="26">
        <f>IF(Area!H22="","",Area!H22/Area!$J$31)</f>
        <v>7.3747867758698175E-3</v>
      </c>
      <c r="I22" s="26">
        <f>IF(Area!I22="","",Area!I22/Area!$J$31)</f>
        <v>2.7202841179637107E-3</v>
      </c>
      <c r="J22" s="37">
        <f t="shared" si="0"/>
        <v>5.1179319780980628E-2</v>
      </c>
    </row>
    <row r="23" spans="1:10" x14ac:dyDescent="0.25">
      <c r="A23" s="9" t="s">
        <v>29</v>
      </c>
      <c r="B23" s="26">
        <f>IF(Area!B23="","",Area!B23/Area!$J$31)</f>
        <v>3.7141090276043408E-3</v>
      </c>
      <c r="C23" s="26" t="str">
        <f>IF(Area!C23="","",Area!C23/Area!$J$31)</f>
        <v/>
      </c>
      <c r="D23" s="26">
        <f>IF(Area!D23="","",Area!D23/Area!$J$31)</f>
        <v>1.1613949821957822E-4</v>
      </c>
      <c r="E23" s="26">
        <f>IF(Area!E23="","",Area!E23/Area!$J$31)</f>
        <v>1.4847384931362267E-4</v>
      </c>
      <c r="F23" s="26">
        <f>IF(Area!F23="","",Area!F23/Area!$J$31)</f>
        <v>4.8145668430137631E-3</v>
      </c>
      <c r="G23" s="26">
        <f>IF(Area!G23="","",Area!G23/Area!$J$31)</f>
        <v>3.7052875014581831E-4</v>
      </c>
      <c r="H23" s="26">
        <f>IF(Area!H23="","",Area!H23/Area!$J$31)</f>
        <v>3.0932300622866572E-4</v>
      </c>
      <c r="I23" s="26">
        <f>IF(Area!I23="","",Area!I23/Area!$J$31)</f>
        <v>1.9987328427171312E-4</v>
      </c>
      <c r="J23" s="37">
        <f t="shared" si="0"/>
        <v>9.6730142587975031E-3</v>
      </c>
    </row>
    <row r="24" spans="1:10" x14ac:dyDescent="0.25">
      <c r="A24" s="9" t="s">
        <v>30</v>
      </c>
      <c r="B24" s="26">
        <f>IF(Area!B24="","",Area!B24/Area!$J$31)</f>
        <v>1.9059893967798773E-6</v>
      </c>
      <c r="C24" s="26" t="str">
        <f>IF(Area!C24="","",Area!C24/Area!$J$31)</f>
        <v/>
      </c>
      <c r="D24" s="26">
        <f>IF(Area!D24="","",Area!D24/Area!$J$31)</f>
        <v>2.1567132844815408E-4</v>
      </c>
      <c r="E24" s="26">
        <f>IF(Area!E24="","",Area!E24/Area!$J$31)</f>
        <v>5.6821579062340338E-5</v>
      </c>
      <c r="F24" s="26">
        <f>IF(Area!F24="","",Area!F24/Area!$J$31)</f>
        <v>5.5852495685584111E-4</v>
      </c>
      <c r="G24" s="26" t="str">
        <f>IF(Area!G24="","",Area!G24/Area!$J$31)</f>
        <v/>
      </c>
      <c r="H24" s="26">
        <f>IF(Area!H24="","",Area!H24/Area!$J$31)</f>
        <v>1.2899876364604886E-4</v>
      </c>
      <c r="I24" s="26">
        <f>IF(Area!I24="","",Area!I24/Area!$J$31)</f>
        <v>2.1808722515122021E-4</v>
      </c>
      <c r="J24" s="37">
        <f t="shared" si="0"/>
        <v>1.1800098425603844E-3</v>
      </c>
    </row>
    <row r="25" spans="1:10" x14ac:dyDescent="0.25">
      <c r="A25" s="9" t="s">
        <v>31</v>
      </c>
      <c r="B25" s="26">
        <f>IF(Area!B25="","",Area!B25/Area!$J$31)</f>
        <v>1.7584959188673487E-2</v>
      </c>
      <c r="C25" s="26" t="str">
        <f>IF(Area!C25="","",Area!C25/Area!$J$31)</f>
        <v/>
      </c>
      <c r="D25" s="26">
        <f>IF(Area!D25="","",Area!D25/Area!$J$31)</f>
        <v>4.8679306537014137E-3</v>
      </c>
      <c r="E25" s="26">
        <f>IF(Area!E25="","",Area!E25/Area!$J$31)</f>
        <v>6.32649650006307E-3</v>
      </c>
      <c r="F25" s="26">
        <f>IF(Area!F25="","",Area!F25/Area!$J$31)</f>
        <v>7.1666557179317969E-2</v>
      </c>
      <c r="G25" s="26">
        <f>IF(Area!G25="","",Area!G25/Area!$J$31)</f>
        <v>1.227990692860452E-2</v>
      </c>
      <c r="H25" s="26">
        <f>IF(Area!H25="","",Area!H25/Area!$J$31)</f>
        <v>9.0563689513434616E-7</v>
      </c>
      <c r="I25" s="26" t="str">
        <f>IF(Area!I25="","",Area!I25/Area!$J$31)</f>
        <v/>
      </c>
      <c r="J25" s="37">
        <f t="shared" si="0"/>
        <v>0.11272675608725559</v>
      </c>
    </row>
    <row r="26" spans="1:10" x14ac:dyDescent="0.25">
      <c r="A26" s="9" t="s">
        <v>32</v>
      </c>
      <c r="B26" s="26" t="str">
        <f>IF(Area!B26="","",Area!B26/Area!$J$31)</f>
        <v/>
      </c>
      <c r="C26" s="26">
        <f>IF(Area!C26="","",Area!C26/Area!$J$31)</f>
        <v>6.2278754966258756E-8</v>
      </c>
      <c r="D26" s="26">
        <f>IF(Area!D26="","",Area!D26/Area!$J$31)</f>
        <v>2.3002281879309751E-3</v>
      </c>
      <c r="E26" s="26">
        <f>IF(Area!E26="","",Area!E26/Area!$J$31)</f>
        <v>7.4698176685780192E-5</v>
      </c>
      <c r="F26" s="26">
        <f>IF(Area!F26="","",Area!F26/Area!$J$31)</f>
        <v>2.7429509898233055E-4</v>
      </c>
      <c r="G26" s="26" t="str">
        <f>IF(Area!G26="","",Area!G26/Area!$J$31)</f>
        <v/>
      </c>
      <c r="H26" s="26">
        <f>IF(Area!H26="","",Area!H26/Area!$J$31)</f>
        <v>8.9644299393245219E-4</v>
      </c>
      <c r="I26" s="26">
        <f>IF(Area!I26="","",Area!I26/Area!$J$31)</f>
        <v>1.7160106497034289E-3</v>
      </c>
      <c r="J26" s="37">
        <f t="shared" si="0"/>
        <v>5.2617373859899334E-3</v>
      </c>
    </row>
    <row r="27" spans="1:10" x14ac:dyDescent="0.25">
      <c r="A27" s="9" t="s">
        <v>33</v>
      </c>
      <c r="B27" s="26">
        <f>IF(Area!B27="","",Area!B27/Area!$J$31)</f>
        <v>2.3943783552460293E-2</v>
      </c>
      <c r="C27" s="26" t="str">
        <f>IF(Area!C27="","",Area!C27/Area!$J$31)</f>
        <v/>
      </c>
      <c r="D27" s="26">
        <f>IF(Area!D27="","",Area!D27/Area!$J$31)</f>
        <v>4.4607703183688792E-3</v>
      </c>
      <c r="E27" s="26">
        <f>IF(Area!E27="","",Area!E27/Area!$J$31)</f>
        <v>5.6401846203348992E-4</v>
      </c>
      <c r="F27" s="26">
        <f>IF(Area!F27="","",Area!F27/Area!$J$31)</f>
        <v>1.6627848902559528E-2</v>
      </c>
      <c r="G27" s="26">
        <f>IF(Area!G27="","",Area!G27/Area!$J$31)</f>
        <v>1.6708092483385428E-4</v>
      </c>
      <c r="H27" s="26">
        <f>IF(Area!H27="","",Area!H27/Area!$J$31)</f>
        <v>4.5936316622968978E-3</v>
      </c>
      <c r="I27" s="26" t="str">
        <f>IF(Area!I27="","",Area!I27/Area!$J$31)</f>
        <v/>
      </c>
      <c r="J27" s="37">
        <f t="shared" si="0"/>
        <v>5.0357133822552948E-2</v>
      </c>
    </row>
    <row r="28" spans="1:10" x14ac:dyDescent="0.25">
      <c r="A28" s="9" t="s">
        <v>34</v>
      </c>
      <c r="B28" s="26">
        <f>IF(Area!B28="","",Area!B28/Area!$J$31)</f>
        <v>3.2947199992393694E-3</v>
      </c>
      <c r="C28" s="26" t="str">
        <f>IF(Area!C28="","",Area!C28/Area!$J$31)</f>
        <v/>
      </c>
      <c r="D28" s="26">
        <f>IF(Area!D28="","",Area!D28/Area!$J$31)</f>
        <v>3.0055740121457098E-3</v>
      </c>
      <c r="E28" s="26">
        <f>IF(Area!E28="","",Area!E28/Area!$J$31)</f>
        <v>2.431227786327721E-2</v>
      </c>
      <c r="F28" s="26">
        <f>IF(Area!F28="","",Area!F28/Area!$J$31)</f>
        <v>3.0261885395343538E-2</v>
      </c>
      <c r="G28" s="26">
        <f>IF(Area!G28="","",Area!G28/Area!$J$31)</f>
        <v>3.3454058234634715E-3</v>
      </c>
      <c r="H28" s="26">
        <f>IF(Area!H28="","",Area!H28/Area!$J$31)</f>
        <v>7.1933259460090664E-5</v>
      </c>
      <c r="I28" s="26">
        <f>IF(Area!I28="","",Area!I28/Area!$J$31)</f>
        <v>1.3481663733914685E-4</v>
      </c>
      <c r="J28" s="37">
        <f t="shared" si="0"/>
        <v>6.4426612990268542E-2</v>
      </c>
    </row>
    <row r="29" spans="1:10" x14ac:dyDescent="0.25">
      <c r="A29" s="9" t="s">
        <v>35</v>
      </c>
      <c r="B29" s="26">
        <f>IF(Area!B29="","",Area!B29/Area!$J$31)</f>
        <v>1.6867162803361748E-8</v>
      </c>
      <c r="C29" s="26" t="str">
        <f>IF(Area!C29="","",Area!C29/Area!$J$31)</f>
        <v/>
      </c>
      <c r="D29" s="26">
        <f>IF(Area!D29="","",Area!D29/Area!$J$31)</f>
        <v>3.2348623308724238E-5</v>
      </c>
      <c r="E29" s="26">
        <f>IF(Area!E29="","",Area!E29/Area!$J$31)</f>
        <v>1.1155694958071719E-3</v>
      </c>
      <c r="F29" s="26">
        <f>IF(Area!F29="","",Area!F29/Area!$J$31)</f>
        <v>1.3457803185918237E-3</v>
      </c>
      <c r="G29" s="26">
        <f>IF(Area!G29="","",Area!G29/Area!$J$31)</f>
        <v>6.2356733157372768E-4</v>
      </c>
      <c r="H29" s="26">
        <f>IF(Area!H29="","",Area!H29/Area!$J$31)</f>
        <v>5.2340103652893308E-6</v>
      </c>
      <c r="I29" s="26">
        <f>IF(Area!I29="","",Area!I29/Area!$J$31)</f>
        <v>1.1404797003196136E-5</v>
      </c>
      <c r="J29" s="37">
        <f t="shared" si="0"/>
        <v>3.1339214438127366E-3</v>
      </c>
    </row>
    <row r="30" spans="1:10" x14ac:dyDescent="0.25">
      <c r="A30" s="9" t="s">
        <v>36</v>
      </c>
      <c r="B30" s="26">
        <f>IF(Area!B30="","",Area!B30/Area!$J$31)</f>
        <v>5.0192991676469064E-3</v>
      </c>
      <c r="C30" s="26" t="str">
        <f>IF(Area!C30="","",Area!C30/Area!$J$31)</f>
        <v/>
      </c>
      <c r="D30" s="26">
        <f>IF(Area!D30="","",Area!D30/Area!$J$31)</f>
        <v>4.3455559191553621E-3</v>
      </c>
      <c r="E30" s="26">
        <f>IF(Area!E30="","",Area!E30/Area!$J$31)</f>
        <v>2.4289095894215084E-2</v>
      </c>
      <c r="F30" s="26">
        <f>IF(Area!F30="","",Area!F30/Area!$J$31)</f>
        <v>2.3628663432123517E-3</v>
      </c>
      <c r="G30" s="26">
        <f>IF(Area!G30="","",Area!G30/Area!$J$31)</f>
        <v>2.8860687364624237E-2</v>
      </c>
      <c r="H30" s="26">
        <f>IF(Area!H30="","",Area!H30/Area!$J$31)</f>
        <v>1.3623477648869104E-7</v>
      </c>
      <c r="I30" s="26">
        <f>IF(Area!I30="","",Area!I30/Area!$J$31)</f>
        <v>2.8666391921344187E-5</v>
      </c>
      <c r="J30" s="38">
        <f t="shared" si="0"/>
        <v>6.4906307315551776E-2</v>
      </c>
    </row>
    <row r="31" spans="1:10" x14ac:dyDescent="0.25">
      <c r="A31" s="3" t="s">
        <v>57</v>
      </c>
      <c r="B31" s="39">
        <f>SUM(B3:B30)</f>
        <v>0.12788545305258328</v>
      </c>
      <c r="C31" s="40">
        <f t="shared" ref="C31:I31" si="1">SUM(C3:C30)</f>
        <v>3.070446417761501E-4</v>
      </c>
      <c r="D31" s="40">
        <f t="shared" si="1"/>
        <v>0.10413667725666297</v>
      </c>
      <c r="E31" s="40">
        <f t="shared" si="1"/>
        <v>0.22534723996653158</v>
      </c>
      <c r="F31" s="40">
        <f t="shared" si="1"/>
        <v>0.32868094166572592</v>
      </c>
      <c r="G31" s="40">
        <f t="shared" si="1"/>
        <v>0.17539323911982338</v>
      </c>
      <c r="H31" s="40">
        <f t="shared" si="1"/>
        <v>2.9483803175224456E-2</v>
      </c>
      <c r="I31" s="40">
        <f t="shared" si="1"/>
        <v>8.7656037166206797E-3</v>
      </c>
      <c r="J31" s="41">
        <f>SUM(J3:J30)</f>
        <v>1.0000000025949483</v>
      </c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3:I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I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1.5703125" style="4" customWidth="1"/>
    <col min="2" max="2" width="11.85546875" style="2" customWidth="1"/>
    <col min="3" max="9" width="9.140625" style="2"/>
    <col min="10" max="10" width="10.140625" style="2" customWidth="1"/>
    <col min="11" max="16384" width="9.140625" style="2"/>
  </cols>
  <sheetData>
    <row r="1" spans="1:10" ht="26.25" x14ac:dyDescent="0.25">
      <c r="A1" s="8" t="s">
        <v>53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37</v>
      </c>
    </row>
    <row r="3" spans="1:10" x14ac:dyDescent="0.25">
      <c r="A3" s="9" t="s">
        <v>9</v>
      </c>
      <c r="B3" s="5">
        <f>IF(Area!B3="","",Area!B3/Area!$J3)</f>
        <v>3.5025230148545708E-2</v>
      </c>
      <c r="C3" s="5" t="str">
        <f>IF(Area!C3="","",Area!C3/Area!$J3)</f>
        <v/>
      </c>
      <c r="D3" s="5">
        <f>IF(Area!D3="","",Area!D3/Area!$J3)</f>
        <v>3.8717016322542858E-3</v>
      </c>
      <c r="E3" s="5">
        <f>IF(Area!E3="","",Area!E3/Area!$J3)</f>
        <v>0.43146307695195307</v>
      </c>
      <c r="F3" s="5">
        <f>IF(Area!F3="","",Area!F3/Area!$J3)</f>
        <v>0.20094259894238853</v>
      </c>
      <c r="G3" s="5">
        <f>IF(Area!G3="","",Area!G3/Area!$J3)</f>
        <v>0.24161707569340926</v>
      </c>
      <c r="H3" s="5">
        <f>IF(Area!H3="","",Area!H3/Area!$J3)</f>
        <v>7.1271218169658437E-2</v>
      </c>
      <c r="I3" s="5">
        <f>IF(Area!I3="","",Area!I3/Area!$J3)</f>
        <v>1.58089749782916E-2</v>
      </c>
      <c r="J3" s="21">
        <f>SUM(B3:I3)</f>
        <v>0.99999987651650091</v>
      </c>
    </row>
    <row r="4" spans="1:10" x14ac:dyDescent="0.25">
      <c r="A4" s="9" t="s">
        <v>10</v>
      </c>
      <c r="B4" s="5" t="str">
        <f>IF(Area!B4="","",Area!B4/Area!$J4)</f>
        <v/>
      </c>
      <c r="C4" s="5" t="str">
        <f>IF(Area!C4="","",Area!C4/Area!$J4)</f>
        <v/>
      </c>
      <c r="D4" s="5" t="str">
        <f>IF(Area!D4="","",Area!D4/Area!$J4)</f>
        <v/>
      </c>
      <c r="E4" s="5" t="str">
        <f>IF(Area!E4="","",Area!E4/Area!$J4)</f>
        <v/>
      </c>
      <c r="F4" s="5">
        <f>IF(Area!F4="","",Area!F4/Area!$J4)</f>
        <v>0.2817369282190918</v>
      </c>
      <c r="G4" s="5">
        <f>IF(Area!G4="","",Area!G4/Area!$J4)</f>
        <v>0.71826315830458576</v>
      </c>
      <c r="H4" s="5" t="str">
        <f>IF(Area!H4="","",Area!H4/Area!$J4)</f>
        <v/>
      </c>
      <c r="I4" s="5" t="str">
        <f>IF(Area!I4="","",Area!I4/Area!$J4)</f>
        <v/>
      </c>
      <c r="J4" s="22">
        <f t="shared" ref="J4:J30" si="0">SUM(B4:I4)</f>
        <v>1.0000000865236776</v>
      </c>
    </row>
    <row r="5" spans="1:10" x14ac:dyDescent="0.25">
      <c r="A5" s="9" t="s">
        <v>11</v>
      </c>
      <c r="B5" s="5">
        <f>IF(Area!B5="","",Area!B5/Area!$J5)</f>
        <v>4.3288927197862877E-2</v>
      </c>
      <c r="C5" s="5">
        <f>IF(Area!C5="","",Area!C5/Area!$J5)</f>
        <v>2.9859527250253721E-4</v>
      </c>
      <c r="D5" s="5">
        <f>IF(Area!D5="","",Area!D5/Area!$J5)</f>
        <v>4.4615688972762822E-2</v>
      </c>
      <c r="E5" s="5">
        <f>IF(Area!E5="","",Area!E5/Area!$J5)</f>
        <v>0.55214461880641963</v>
      </c>
      <c r="F5" s="5">
        <f>IF(Area!F5="","",Area!F5/Area!$J5)</f>
        <v>8.6054684747070898E-2</v>
      </c>
      <c r="G5" s="5">
        <f>IF(Area!G5="","",Area!G5/Area!$J5)</f>
        <v>0.13999567694325907</v>
      </c>
      <c r="H5" s="5">
        <f>IF(Area!H5="","",Area!H5/Area!$J5)</f>
        <v>3.9983546972020841E-2</v>
      </c>
      <c r="I5" s="5">
        <f>IF(Area!I5="","",Area!I5/Area!$J5)</f>
        <v>9.3618261088101271E-2</v>
      </c>
      <c r="J5" s="22">
        <f t="shared" si="0"/>
        <v>1</v>
      </c>
    </row>
    <row r="6" spans="1:10" x14ac:dyDescent="0.25">
      <c r="A6" s="9" t="s">
        <v>12</v>
      </c>
      <c r="B6" s="5">
        <f>IF(Area!B6="","",Area!B6/Area!$J6)</f>
        <v>0.12227812201696067</v>
      </c>
      <c r="C6" s="5">
        <f>IF(Area!C6="","",Area!C6/Area!$J6)</f>
        <v>2.4753120937759474E-4</v>
      </c>
      <c r="D6" s="5">
        <f>IF(Area!D6="","",Area!D6/Area!$J6)</f>
        <v>0.11112946652727149</v>
      </c>
      <c r="E6" s="5">
        <f>IF(Area!E6="","",Area!E6/Area!$J6)</f>
        <v>0.49876109837877114</v>
      </c>
      <c r="F6" s="5">
        <f>IF(Area!F6="","",Area!F6/Area!$J6)</f>
        <v>9.5127839878357934E-2</v>
      </c>
      <c r="G6" s="5">
        <f>IF(Area!G6="","",Area!G6/Area!$J6)</f>
        <v>0.15789935951499756</v>
      </c>
      <c r="H6" s="5">
        <f>IF(Area!H6="","",Area!H6/Area!$J6)</f>
        <v>1.205780020112111E-2</v>
      </c>
      <c r="I6" s="5">
        <f>IF(Area!I6="","",Area!I6/Area!$J6)</f>
        <v>2.4987822731425665E-3</v>
      </c>
      <c r="J6" s="22">
        <f t="shared" si="0"/>
        <v>1</v>
      </c>
    </row>
    <row r="7" spans="1:10" x14ac:dyDescent="0.25">
      <c r="A7" s="9" t="s">
        <v>13</v>
      </c>
      <c r="B7" s="5">
        <f>IF(Area!B7="","",Area!B7/Area!$J7)</f>
        <v>5.302336095849766E-3</v>
      </c>
      <c r="C7" s="5">
        <f>IF(Area!C7="","",Area!C7/Area!$J7)</f>
        <v>1.6516565006600165E-2</v>
      </c>
      <c r="D7" s="5">
        <f>IF(Area!D7="","",Area!D7/Area!$J7)</f>
        <v>0.29842241876950276</v>
      </c>
      <c r="E7" s="5">
        <f>IF(Area!E7="","",Area!E7/Area!$J7)</f>
        <v>2.5060451071972096E-2</v>
      </c>
      <c r="F7" s="5">
        <f>IF(Area!F7="","",Area!F7/Area!$J7)</f>
        <v>0.36573403143052063</v>
      </c>
      <c r="G7" s="5">
        <f>IF(Area!G7="","",Area!G7/Area!$J7)</f>
        <v>1.678097537148647E-2</v>
      </c>
      <c r="H7" s="5" t="str">
        <f>IF(Area!H7="","",Area!H7/Area!$J7)</f>
        <v/>
      </c>
      <c r="I7" s="5">
        <f>IF(Area!I7="","",Area!I7/Area!$J7)</f>
        <v>0.2721832222540681</v>
      </c>
      <c r="J7" s="22">
        <f t="shared" si="0"/>
        <v>1</v>
      </c>
    </row>
    <row r="8" spans="1:10" x14ac:dyDescent="0.25">
      <c r="A8" s="9" t="s">
        <v>14</v>
      </c>
      <c r="B8" s="5">
        <f>IF(Area!B8="","",Area!B8/Area!$J8)</f>
        <v>0.11021042800597995</v>
      </c>
      <c r="C8" s="5">
        <f>IF(Area!C8="","",Area!C8/Area!$J8)</f>
        <v>1.1546000978416676E-4</v>
      </c>
      <c r="D8" s="5">
        <f>IF(Area!D8="","",Area!D8/Area!$J8)</f>
        <v>0.10346756343458463</v>
      </c>
      <c r="E8" s="5">
        <f>IF(Area!E8="","",Area!E8/Area!$J8)</f>
        <v>0.16280716638899245</v>
      </c>
      <c r="F8" s="5">
        <f>IF(Area!F8="","",Area!F8/Area!$J8)</f>
        <v>0.33473652881026583</v>
      </c>
      <c r="G8" s="5">
        <f>IF(Area!G8="","",Area!G8/Area!$J8)</f>
        <v>0.20171718968625668</v>
      </c>
      <c r="H8" s="5">
        <f>IF(Area!H8="","",Area!H8/Area!$J8)</f>
        <v>1.2245603111775553E-2</v>
      </c>
      <c r="I8" s="5">
        <f>IF(Area!I8="","",Area!I8/Area!$J8)</f>
        <v>7.4700060552360684E-2</v>
      </c>
      <c r="J8" s="22">
        <f t="shared" si="0"/>
        <v>0.99999999999999989</v>
      </c>
    </row>
    <row r="9" spans="1:10" x14ac:dyDescent="0.25">
      <c r="A9" s="9" t="s">
        <v>15</v>
      </c>
      <c r="B9" s="5">
        <f>IF(Area!B9="","",Area!B9/Area!$J9)</f>
        <v>4.0911643228926847E-2</v>
      </c>
      <c r="C9" s="5" t="str">
        <f>IF(Area!C9="","",Area!C9/Area!$J9)</f>
        <v/>
      </c>
      <c r="D9" s="5">
        <f>IF(Area!D9="","",Area!D9/Area!$J9)</f>
        <v>4.381609494002528E-3</v>
      </c>
      <c r="E9" s="5">
        <f>IF(Area!E9="","",Area!E9/Area!$J9)</f>
        <v>0.68138778365723007</v>
      </c>
      <c r="F9" s="5">
        <f>IF(Area!F9="","",Area!F9/Area!$J9)</f>
        <v>3.1291218390769926E-2</v>
      </c>
      <c r="G9" s="5">
        <f>IF(Area!G9="","",Area!G9/Area!$J9)</f>
        <v>0.23946800451357433</v>
      </c>
      <c r="H9" s="5">
        <f>IF(Area!H9="","",Area!H9/Area!$J9)</f>
        <v>2.559646454901443E-3</v>
      </c>
      <c r="I9" s="5" t="str">
        <f>IF(Area!I9="","",Area!I9/Area!$J9)</f>
        <v/>
      </c>
      <c r="J9" s="22">
        <f t="shared" si="0"/>
        <v>0.99999990573940511</v>
      </c>
    </row>
    <row r="10" spans="1:10" x14ac:dyDescent="0.25">
      <c r="A10" s="9" t="s">
        <v>16</v>
      </c>
      <c r="B10" s="5" t="str">
        <f>IF(Area!B10="","",Area!B10/Area!$J10)</f>
        <v/>
      </c>
      <c r="C10" s="5" t="str">
        <f>IF(Area!C10="","",Area!C10/Area!$J10)</f>
        <v/>
      </c>
      <c r="D10" s="5">
        <f>IF(Area!D10="","",Area!D10/Area!$J10)</f>
        <v>0.14545611595401209</v>
      </c>
      <c r="E10" s="5">
        <f>IF(Area!E10="","",Area!E10/Area!$J10)</f>
        <v>0.65282823718693761</v>
      </c>
      <c r="F10" s="5" t="str">
        <f>IF(Area!F10="","",Area!F10/Area!$J10)</f>
        <v/>
      </c>
      <c r="G10" s="5">
        <f>IF(Area!G10="","",Area!G10/Area!$J10)</f>
        <v>4.8529027121033304E-2</v>
      </c>
      <c r="H10" s="5">
        <f>IF(Area!H10="","",Area!H10/Area!$J10)</f>
        <v>7.8935575839232681E-3</v>
      </c>
      <c r="I10" s="5">
        <f>IF(Area!I10="","",Area!I10/Area!$J10)</f>
        <v>0.14529324871450547</v>
      </c>
      <c r="J10" s="22">
        <f t="shared" si="0"/>
        <v>1.0000001865604118</v>
      </c>
    </row>
    <row r="11" spans="1:10" x14ac:dyDescent="0.25">
      <c r="A11" s="9" t="s">
        <v>17</v>
      </c>
      <c r="B11" s="5">
        <f>IF(Area!B11="","",Area!B11/Area!$J11)</f>
        <v>0.10975528090065995</v>
      </c>
      <c r="C11" s="5" t="str">
        <f>IF(Area!C11="","",Area!C11/Area!$J11)</f>
        <v/>
      </c>
      <c r="D11" s="5">
        <f>IF(Area!D11="","",Area!D11/Area!$J11)</f>
        <v>0.62767864583540023</v>
      </c>
      <c r="E11" s="5">
        <f>IF(Area!E11="","",Area!E11/Area!$J11)</f>
        <v>0.2401009155016211</v>
      </c>
      <c r="F11" s="5">
        <f>IF(Area!F11="","",Area!F11/Area!$J11)</f>
        <v>1.7413182112201532E-2</v>
      </c>
      <c r="G11" s="5" t="str">
        <f>IF(Area!G11="","",Area!G11/Area!$J11)</f>
        <v/>
      </c>
      <c r="H11" s="5">
        <f>IF(Area!H11="","",Area!H11/Area!$J11)</f>
        <v>4.8699269424150671E-3</v>
      </c>
      <c r="I11" s="5">
        <f>IF(Area!I11="","",Area!I11/Area!$J11)</f>
        <v>1.8180068493966103E-4</v>
      </c>
      <c r="J11" s="22">
        <f t="shared" si="0"/>
        <v>0.99999975197723756</v>
      </c>
    </row>
    <row r="12" spans="1:10" x14ac:dyDescent="0.25">
      <c r="A12" s="9" t="s">
        <v>18</v>
      </c>
      <c r="B12" s="5">
        <f>IF(Area!B12="","",Area!B12/Area!$J12)</f>
        <v>0.17305531678596692</v>
      </c>
      <c r="C12" s="5">
        <f>IF(Area!C12="","",Area!C12/Area!$J12)</f>
        <v>1.6544830786316853E-5</v>
      </c>
      <c r="D12" s="5">
        <f>IF(Area!D12="","",Area!D12/Area!$J12)</f>
        <v>5.6036581191379956E-2</v>
      </c>
      <c r="E12" s="5">
        <f>IF(Area!E12="","",Area!E12/Area!$J12)</f>
        <v>7.2241260399155141E-2</v>
      </c>
      <c r="F12" s="5">
        <f>IF(Area!F12="","",Area!F12/Area!$J12)</f>
        <v>0.64732436489402434</v>
      </c>
      <c r="G12" s="5">
        <f>IF(Area!G12="","",Area!G12/Area!$J12)</f>
        <v>2.918577879878189E-2</v>
      </c>
      <c r="H12" s="5">
        <f>IF(Area!H12="","",Area!H12/Area!$J12)</f>
        <v>1.2923160988176467E-2</v>
      </c>
      <c r="I12" s="5">
        <f>IF(Area!I12="","",Area!I12/Area!$J12)</f>
        <v>9.2170555018852227E-3</v>
      </c>
      <c r="J12" s="22">
        <f t="shared" si="0"/>
        <v>1.0000000633901562</v>
      </c>
    </row>
    <row r="13" spans="1:10" x14ac:dyDescent="0.25">
      <c r="A13" s="9" t="s">
        <v>19</v>
      </c>
      <c r="B13" s="5">
        <f>IF(Area!B13="","",Area!B13/Area!$J13)</f>
        <v>6.4163668828955439E-2</v>
      </c>
      <c r="C13" s="5" t="str">
        <f>IF(Area!C13="","",Area!C13/Area!$J13)</f>
        <v/>
      </c>
      <c r="D13" s="5">
        <f>IF(Area!D13="","",Area!D13/Area!$J13)</f>
        <v>3.4725681825994889E-4</v>
      </c>
      <c r="E13" s="5">
        <f>IF(Area!E13="","",Area!E13/Area!$J13)</f>
        <v>4.614709390369745E-2</v>
      </c>
      <c r="F13" s="5">
        <f>IF(Area!F13="","",Area!F13/Area!$J13)</f>
        <v>0.58735230769410052</v>
      </c>
      <c r="G13" s="5">
        <f>IF(Area!G13="","",Area!G13/Area!$J13)</f>
        <v>0.30198966547161021</v>
      </c>
      <c r="H13" s="5" t="str">
        <f>IF(Area!H13="","",Area!H13/Area!$J13)</f>
        <v/>
      </c>
      <c r="I13" s="5" t="str">
        <f>IF(Area!I13="","",Area!I13/Area!$J13)</f>
        <v/>
      </c>
      <c r="J13" s="22">
        <f t="shared" si="0"/>
        <v>0.99999999271662354</v>
      </c>
    </row>
    <row r="14" spans="1:10" x14ac:dyDescent="0.25">
      <c r="A14" s="9" t="s">
        <v>20</v>
      </c>
      <c r="B14" s="5" t="str">
        <f>IF(Area!B14="","",Area!B14/Area!$J14)</f>
        <v/>
      </c>
      <c r="C14" s="5" t="str">
        <f>IF(Area!C14="","",Area!C14/Area!$J14)</f>
        <v/>
      </c>
      <c r="D14" s="5">
        <f>IF(Area!D14="","",Area!D14/Area!$J14)</f>
        <v>1.3377073081829779E-2</v>
      </c>
      <c r="E14" s="5">
        <f>IF(Area!E14="","",Area!E14/Area!$J14)</f>
        <v>0.98658647712775649</v>
      </c>
      <c r="F14" s="5" t="str">
        <f>IF(Area!F14="","",Area!F14/Area!$J14)</f>
        <v/>
      </c>
      <c r="G14" s="5" t="str">
        <f>IF(Area!G14="","",Area!G14/Area!$J14)</f>
        <v/>
      </c>
      <c r="H14" s="5" t="str">
        <f>IF(Area!H14="","",Area!H14/Area!$J14)</f>
        <v/>
      </c>
      <c r="I14" s="5" t="str">
        <f>IF(Area!I14="","",Area!I14/Area!$J14)</f>
        <v/>
      </c>
      <c r="J14" s="22">
        <f t="shared" si="0"/>
        <v>0.99996355020958627</v>
      </c>
    </row>
    <row r="15" spans="1:10" x14ac:dyDescent="0.25">
      <c r="A15" s="9" t="s">
        <v>21</v>
      </c>
      <c r="B15" s="5">
        <f>IF(Area!B15="","",Area!B15/Area!$J15)</f>
        <v>0.10841869515732276</v>
      </c>
      <c r="C15" s="5">
        <f>IF(Area!C15="","",Area!C15/Area!$J15)</f>
        <v>7.2888719356017053E-5</v>
      </c>
      <c r="D15" s="5">
        <f>IF(Area!D15="","",Area!D15/Area!$J15)</f>
        <v>0.22181954159184755</v>
      </c>
      <c r="E15" s="5">
        <f>IF(Area!E15="","",Area!E15/Area!$J15)</f>
        <v>4.3985668142888568E-2</v>
      </c>
      <c r="F15" s="5">
        <f>IF(Area!F15="","",Area!F15/Area!$J15)</f>
        <v>0.1370496004430288</v>
      </c>
      <c r="G15" s="5">
        <f>IF(Area!G15="","",Area!G15/Area!$J15)</f>
        <v>0.39954813801169548</v>
      </c>
      <c r="H15" s="5">
        <f>IF(Area!H15="","",Area!H15/Area!$J15)</f>
        <v>8.8195590779294578E-2</v>
      </c>
      <c r="I15" s="5">
        <f>IF(Area!I15="","",Area!I15/Area!$J15)</f>
        <v>9.0993724419469592E-4</v>
      </c>
      <c r="J15" s="22">
        <f t="shared" si="0"/>
        <v>1.0000000600896286</v>
      </c>
    </row>
    <row r="16" spans="1:10" x14ac:dyDescent="0.25">
      <c r="A16" s="9" t="s">
        <v>22</v>
      </c>
      <c r="B16" s="5">
        <f>IF(Area!B16="","",Area!B16/Area!$J16)</f>
        <v>0.503671542246658</v>
      </c>
      <c r="C16" s="5" t="str">
        <f>IF(Area!C16="","",Area!C16/Area!$J16)</f>
        <v/>
      </c>
      <c r="D16" s="5">
        <f>IF(Area!D16="","",Area!D16/Area!$J16)</f>
        <v>0.15807513062619646</v>
      </c>
      <c r="E16" s="5">
        <f>IF(Area!E16="","",Area!E16/Area!$J16)</f>
        <v>0.10362127399881237</v>
      </c>
      <c r="F16" s="5">
        <f>IF(Area!F16="","",Area!F16/Area!$J16)</f>
        <v>0.20400187166825401</v>
      </c>
      <c r="G16" s="5">
        <f>IF(Area!G16="","",Area!G16/Area!$J16)</f>
        <v>2.687257306908615E-2</v>
      </c>
      <c r="H16" s="5">
        <f>IF(Area!H16="","",Area!H16/Area!$J16)</f>
        <v>3.7266116451384608E-3</v>
      </c>
      <c r="I16" s="5">
        <f>IF(Area!I16="","",Area!I16/Area!$J16)</f>
        <v>3.1019045671742635E-5</v>
      </c>
      <c r="J16" s="22">
        <f t="shared" si="0"/>
        <v>1.0000000222998173</v>
      </c>
    </row>
    <row r="17" spans="1:10" ht="24" x14ac:dyDescent="0.25">
      <c r="A17" s="9" t="s">
        <v>23</v>
      </c>
      <c r="B17" s="5">
        <f>IF(Area!B17="","",Area!B17/Area!$J17)</f>
        <v>8.6969618007826793E-3</v>
      </c>
      <c r="C17" s="5" t="str">
        <f>IF(Area!C17="","",Area!C17/Area!$J17)</f>
        <v/>
      </c>
      <c r="D17" s="5">
        <f>IF(Area!D17="","",Area!D17/Area!$J17)</f>
        <v>5.8533565061067595E-3</v>
      </c>
      <c r="E17" s="5">
        <f>IF(Area!E17="","",Area!E17/Area!$J17)</f>
        <v>0.42099343305275794</v>
      </c>
      <c r="F17" s="5">
        <f>IF(Area!F17="","",Area!F17/Area!$J17)</f>
        <v>0.19164632674088647</v>
      </c>
      <c r="G17" s="5">
        <f>IF(Area!G17="","",Area!G17/Area!$J17)</f>
        <v>0.37015039193702237</v>
      </c>
      <c r="H17" s="5">
        <f>IF(Area!H17="","",Area!H17/Area!$J17)</f>
        <v>2.6583346680787079E-3</v>
      </c>
      <c r="I17" s="5" t="str">
        <f>IF(Area!I17="","",Area!I17/Area!$J17)</f>
        <v/>
      </c>
      <c r="J17" s="22">
        <f t="shared" si="0"/>
        <v>0.99999880470563496</v>
      </c>
    </row>
    <row r="18" spans="1:10" x14ac:dyDescent="0.25">
      <c r="A18" s="9" t="s">
        <v>24</v>
      </c>
      <c r="B18" s="5" t="str">
        <f>IF(Area!B18="","",Area!B18/Area!$J18)</f>
        <v/>
      </c>
      <c r="C18" s="5" t="str">
        <f>IF(Area!C18="","",Area!C18/Area!$J18)</f>
        <v/>
      </c>
      <c r="D18" s="5" t="str">
        <f>IF(Area!D18="","",Area!D18/Area!$J18)</f>
        <v/>
      </c>
      <c r="E18" s="5">
        <f>IF(Area!E18="","",Area!E18/Area!$J18)</f>
        <v>4.1701517505078271E-2</v>
      </c>
      <c r="F18" s="5" t="str">
        <f>IF(Area!F18="","",Area!F18/Area!$J18)</f>
        <v/>
      </c>
      <c r="G18" s="5" t="str">
        <f>IF(Area!G18="","",Area!G18/Area!$J18)</f>
        <v/>
      </c>
      <c r="H18" s="5" t="str">
        <f>IF(Area!H18="","",Area!H18/Area!$J18)</f>
        <v/>
      </c>
      <c r="I18" s="5">
        <f>IF(Area!I18="","",Area!I18/Area!$J18)</f>
        <v>0.95829848249492178</v>
      </c>
      <c r="J18" s="22">
        <f t="shared" si="0"/>
        <v>1</v>
      </c>
    </row>
    <row r="19" spans="1:10" x14ac:dyDescent="0.25">
      <c r="A19" s="9" t="s">
        <v>25</v>
      </c>
      <c r="B19" s="5">
        <f>IF(Area!B19="","",Area!B19/Area!$J19)</f>
        <v>0.23065631279207713</v>
      </c>
      <c r="C19" s="5" t="str">
        <f>IF(Area!C19="","",Area!C19/Area!$J19)</f>
        <v/>
      </c>
      <c r="D19" s="5">
        <f>IF(Area!D19="","",Area!D19/Area!$J19)</f>
        <v>0.12088535617318648</v>
      </c>
      <c r="E19" s="5">
        <f>IF(Area!E19="","",Area!E19/Area!$J19)</f>
        <v>0.30487045977405663</v>
      </c>
      <c r="F19" s="5">
        <f>IF(Area!F19="","",Area!F19/Area!$J19)</f>
        <v>0.1907903172660165</v>
      </c>
      <c r="G19" s="5">
        <f>IF(Area!G19="","",Area!G19/Area!$J19)</f>
        <v>0.15279758505678404</v>
      </c>
      <c r="H19" s="5" t="str">
        <f>IF(Area!H19="","",Area!H19/Area!$J19)</f>
        <v/>
      </c>
      <c r="I19" s="5" t="str">
        <f>IF(Area!I19="","",Area!I19/Area!$J19)</f>
        <v/>
      </c>
      <c r="J19" s="22">
        <f t="shared" si="0"/>
        <v>1.0000000310621209</v>
      </c>
    </row>
    <row r="20" spans="1:10" x14ac:dyDescent="0.25">
      <c r="A20" s="9" t="s">
        <v>26</v>
      </c>
      <c r="B20" s="5">
        <f>IF(Area!B20="","",Area!B20/Area!$J20)</f>
        <v>5.7992459427598118E-4</v>
      </c>
      <c r="C20" s="5" t="str">
        <f>IF(Area!C20="","",Area!C20/Area!$J20)</f>
        <v/>
      </c>
      <c r="D20" s="5">
        <f>IF(Area!D20="","",Area!D20/Area!$J20)</f>
        <v>3.8040569102440535E-5</v>
      </c>
      <c r="E20" s="5">
        <f>IF(Area!E20="","",Area!E20/Area!$J20)</f>
        <v>4.242687962139541E-3</v>
      </c>
      <c r="F20" s="5">
        <f>IF(Area!F20="","",Area!F20/Area!$J20)</f>
        <v>0.83638401876875101</v>
      </c>
      <c r="G20" s="5" t="str">
        <f>IF(Area!G20="","",Area!G20/Area!$J20)</f>
        <v/>
      </c>
      <c r="H20" s="5" t="str">
        <f>IF(Area!H20="","",Area!H20/Area!$J20)</f>
        <v/>
      </c>
      <c r="I20" s="5">
        <f>IF(Area!I20="","",Area!I20/Area!$J20)</f>
        <v>0.15875532810573104</v>
      </c>
      <c r="J20" s="22">
        <f t="shared" si="0"/>
        <v>1</v>
      </c>
    </row>
    <row r="21" spans="1:10" x14ac:dyDescent="0.25">
      <c r="A21" s="9" t="s">
        <v>27</v>
      </c>
      <c r="B21" s="5">
        <f>IF(Area!B21="","",Area!B21/Area!$J21)</f>
        <v>3.7209452195988091E-2</v>
      </c>
      <c r="C21" s="5">
        <f>IF(Area!C21="","",Area!C21/Area!$J21)</f>
        <v>8.5017095597422234E-4</v>
      </c>
      <c r="D21" s="5">
        <f>IF(Area!D21="","",Area!D21/Area!$J21)</f>
        <v>0.19587031246423883</v>
      </c>
      <c r="E21" s="5">
        <f>IF(Area!E21="","",Area!E21/Area!$J21)</f>
        <v>0.36686725807504261</v>
      </c>
      <c r="F21" s="5">
        <f>IF(Area!F21="","",Area!F21/Area!$J21)</f>
        <v>0.21313709502516995</v>
      </c>
      <c r="G21" s="5">
        <f>IF(Area!G21="","",Area!G21/Area!$J21)</f>
        <v>0.1176983454133768</v>
      </c>
      <c r="H21" s="5">
        <f>IF(Area!H21="","",Area!H21/Area!$J21)</f>
        <v>6.5460469279958897E-2</v>
      </c>
      <c r="I21" s="5">
        <f>IF(Area!I21="","",Area!I21/Area!$J21)</f>
        <v>2.9068965902506339E-3</v>
      </c>
      <c r="J21" s="22">
        <f t="shared" si="0"/>
        <v>1</v>
      </c>
    </row>
    <row r="22" spans="1:10" x14ac:dyDescent="0.25">
      <c r="A22" s="9" t="s">
        <v>28</v>
      </c>
      <c r="B22" s="5">
        <f>IF(Area!B22="","",Area!B22/Area!$J22)</f>
        <v>9.6903181315334229E-3</v>
      </c>
      <c r="C22" s="5">
        <f>IF(Area!C22="","",Area!C22/Area!$J22)</f>
        <v>2.4022349300428332E-3</v>
      </c>
      <c r="D22" s="5">
        <f>IF(Area!D22="","",Area!D22/Area!$J22)</f>
        <v>0.32414702051960442</v>
      </c>
      <c r="E22" s="5">
        <f>IF(Area!E22="","",Area!E22/Area!$J22)</f>
        <v>0.24107198336250069</v>
      </c>
      <c r="F22" s="5">
        <f>IF(Area!F22="","",Area!F22/Area!$J22)</f>
        <v>7.8580160181614303E-2</v>
      </c>
      <c r="G22" s="5">
        <f>IF(Area!G22="","",Area!G22/Area!$J22)</f>
        <v>0.14685925852199921</v>
      </c>
      <c r="H22" s="5">
        <f>IF(Area!H22="","",Area!H22/Area!$J22)</f>
        <v>0.14409700651415169</v>
      </c>
      <c r="I22" s="5">
        <f>IF(Area!I22="","",Area!I22/Area!$J22)</f>
        <v>5.3152017838553396E-2</v>
      </c>
      <c r="J22" s="22">
        <f t="shared" si="0"/>
        <v>0.99999999999999989</v>
      </c>
    </row>
    <row r="23" spans="1:10" x14ac:dyDescent="0.25">
      <c r="A23" s="9" t="s">
        <v>29</v>
      </c>
      <c r="B23" s="5">
        <f>IF(Area!B23="","",Area!B23/Area!$J23)</f>
        <v>0.3839660449405829</v>
      </c>
      <c r="C23" s="5" t="str">
        <f>IF(Area!C23="","",Area!C23/Area!$J23)</f>
        <v/>
      </c>
      <c r="D23" s="5">
        <f>IF(Area!D23="","",Area!D23/Area!$J23)</f>
        <v>1.2006546781831795E-2</v>
      </c>
      <c r="E23" s="5">
        <f>IF(Area!E23="","",Area!E23/Area!$J23)</f>
        <v>1.5349284653290706E-2</v>
      </c>
      <c r="F23" s="5">
        <f>IF(Area!F23="","",Area!F23/Area!$J23)</f>
        <v>0.49773180460630112</v>
      </c>
      <c r="G23" s="5">
        <f>IF(Area!G23="","",Area!G23/Area!$J23)</f>
        <v>3.8305407211493191E-2</v>
      </c>
      <c r="H23" s="5">
        <f>IF(Area!H23="","",Area!H23/Area!$J23)</f>
        <v>3.1977933449993598E-2</v>
      </c>
      <c r="I23" s="5">
        <f>IF(Area!I23="","",Area!I23/Area!$J23)</f>
        <v>2.0662978356506663E-2</v>
      </c>
      <c r="J23" s="22">
        <f t="shared" si="0"/>
        <v>0.99999999999999989</v>
      </c>
    </row>
    <row r="24" spans="1:10" x14ac:dyDescent="0.25">
      <c r="A24" s="9" t="s">
        <v>30</v>
      </c>
      <c r="B24" s="5">
        <f>IF(Area!B24="","",Area!B24/Area!$J24)</f>
        <v>1.6152300025949235E-3</v>
      </c>
      <c r="C24" s="5" t="str">
        <f>IF(Area!C24="","",Area!C24/Area!$J24)</f>
        <v/>
      </c>
      <c r="D24" s="5">
        <f>IF(Area!D24="","",Area!D24/Area!$J24)</f>
        <v>0.1827705867606117</v>
      </c>
      <c r="E24" s="5">
        <f>IF(Area!E24="","",Area!E24/Area!$J24)</f>
        <v>4.8153425958912241E-2</v>
      </c>
      <c r="F24" s="5">
        <f>IF(Area!F24="","",Area!F24/Area!$J24)</f>
        <v>0.47332176613140869</v>
      </c>
      <c r="G24" s="5" t="str">
        <f>IF(Area!G24="","",Area!G24/Area!$J24)</f>
        <v/>
      </c>
      <c r="H24" s="5">
        <f>IF(Area!H24="","",Area!H24/Area!$J24)</f>
        <v>0.10931995408304634</v>
      </c>
      <c r="I24" s="5">
        <f>IF(Area!I24="","",Area!I24/Area!$J24)</f>
        <v>0.18481793751951689</v>
      </c>
      <c r="J24" s="22">
        <f t="shared" si="0"/>
        <v>0.99999890045609074</v>
      </c>
    </row>
    <row r="25" spans="1:10" x14ac:dyDescent="0.25">
      <c r="A25" s="9" t="s">
        <v>31</v>
      </c>
      <c r="B25" s="5">
        <f>IF(Area!B25="","",Area!B25/Area!$J25)</f>
        <v>0.15599632065223215</v>
      </c>
      <c r="C25" s="5" t="str">
        <f>IF(Area!C25="","",Area!C25/Area!$J25)</f>
        <v/>
      </c>
      <c r="D25" s="5">
        <f>IF(Area!D25="","",Area!D25/Area!$J25)</f>
        <v>4.3183453712918124E-2</v>
      </c>
      <c r="E25" s="5">
        <f>IF(Area!E25="","",Area!E25/Area!$J25)</f>
        <v>5.6122403585942594E-2</v>
      </c>
      <c r="F25" s="5">
        <f>IF(Area!F25="","",Area!F25/Area!$J25)</f>
        <v>0.63575463063839799</v>
      </c>
      <c r="G25" s="5">
        <f>IF(Area!G25="","",Area!G25/Area!$J25)</f>
        <v>0.10893515749800622</v>
      </c>
      <c r="H25" s="5">
        <f>IF(Area!H25="","",Area!H25/Area!$J25)</f>
        <v>8.0339125028430901E-6</v>
      </c>
      <c r="I25" s="5" t="str">
        <f>IF(Area!I25="","",Area!I25/Area!$J25)</f>
        <v/>
      </c>
      <c r="J25" s="22">
        <f t="shared" si="0"/>
        <v>0.99999999999999989</v>
      </c>
    </row>
    <row r="26" spans="1:10" x14ac:dyDescent="0.25">
      <c r="A26" s="9" t="s">
        <v>32</v>
      </c>
      <c r="B26" s="5" t="str">
        <f>IF(Area!B26="","",Area!B26/Area!$J26)</f>
        <v/>
      </c>
      <c r="C26" s="5">
        <f>IF(Area!C26="","",Area!C26/Area!$J26)</f>
        <v>1.1836157983118679E-5</v>
      </c>
      <c r="D26" s="5">
        <f>IF(Area!D26="","",Area!D26/Area!$J26)</f>
        <v>0.43716134409437363</v>
      </c>
      <c r="E26" s="5">
        <f>IF(Area!E26="","",Area!E26/Area!$J26)</f>
        <v>1.4196485154252265E-2</v>
      </c>
      <c r="F26" s="5">
        <f>IF(Area!F26="","",Area!F26/Area!$J26)</f>
        <v>5.2130138557024398E-2</v>
      </c>
      <c r="G26" s="5" t="str">
        <f>IF(Area!G26="","",Area!G26/Area!$J26)</f>
        <v/>
      </c>
      <c r="H26" s="5">
        <f>IF(Area!H26="","",Area!H26/Area!$J26)</f>
        <v>0.17037015118225959</v>
      </c>
      <c r="I26" s="5">
        <f>IF(Area!I26="","",Area!I26/Area!$J26)</f>
        <v>0.32613004485410707</v>
      </c>
      <c r="J26" s="22">
        <f t="shared" si="0"/>
        <v>1</v>
      </c>
    </row>
    <row r="27" spans="1:10" x14ac:dyDescent="0.25">
      <c r="A27" s="9" t="s">
        <v>33</v>
      </c>
      <c r="B27" s="5">
        <f>IF(Area!B27="","",Area!B27/Area!$J27)</f>
        <v>0.4754794872511019</v>
      </c>
      <c r="C27" s="5" t="str">
        <f>IF(Area!C27="","",Area!C27/Area!$J27)</f>
        <v/>
      </c>
      <c r="D27" s="5">
        <f>IF(Area!D27="","",Area!D27/Area!$J27)</f>
        <v>8.8582691163904631E-2</v>
      </c>
      <c r="E27" s="5">
        <f>IF(Area!E27="","",Area!E27/Area!$J27)</f>
        <v>1.1200368919985609E-2</v>
      </c>
      <c r="F27" s="5">
        <f>IF(Area!F27="","",Area!F27/Area!$J27)</f>
        <v>0.33019848567188609</v>
      </c>
      <c r="G27" s="5">
        <f>IF(Area!G27="","",Area!G27/Area!$J27)</f>
        <v>3.317919755471473E-3</v>
      </c>
      <c r="H27" s="5">
        <f>IF(Area!H27="","",Area!H27/Area!$J27)</f>
        <v>9.1221073003097938E-2</v>
      </c>
      <c r="I27" s="5" t="str">
        <f>IF(Area!I27="","",Area!I27/Area!$J27)</f>
        <v/>
      </c>
      <c r="J27" s="22">
        <f t="shared" si="0"/>
        <v>1.0000000257654476</v>
      </c>
    </row>
    <row r="28" spans="1:10" x14ac:dyDescent="0.25">
      <c r="A28" s="9" t="s">
        <v>34</v>
      </c>
      <c r="B28" s="5">
        <f>IF(Area!B28="","",Area!B28/Area!$J28)</f>
        <v>5.1139116471770829E-2</v>
      </c>
      <c r="C28" s="5" t="str">
        <f>IF(Area!C28="","",Area!C28/Area!$J28)</f>
        <v/>
      </c>
      <c r="D28" s="5">
        <f>IF(Area!D28="","",Area!D28/Area!$J28)</f>
        <v>4.6651126501533149E-2</v>
      </c>
      <c r="E28" s="5">
        <f>IF(Area!E28="","",Area!E28/Area!$J28)</f>
        <v>0.37736390638088324</v>
      </c>
      <c r="F28" s="5">
        <f>IF(Area!F28="","",Area!F28/Area!$J28)</f>
        <v>0.46971095639238858</v>
      </c>
      <c r="G28" s="5">
        <f>IF(Area!G28="","",Area!G28/Area!$J28)</f>
        <v>5.1925838338594862E-2</v>
      </c>
      <c r="H28" s="5">
        <f>IF(Area!H28="","",Area!H28/Area!$J28)</f>
        <v>1.1165147067346975E-3</v>
      </c>
      <c r="I28" s="5">
        <f>IF(Area!I28="","",Area!I28/Area!$J28)</f>
        <v>2.0925613468855578E-3</v>
      </c>
      <c r="J28" s="22">
        <f t="shared" si="0"/>
        <v>1.0000000201387909</v>
      </c>
    </row>
    <row r="29" spans="1:10" x14ac:dyDescent="0.25">
      <c r="A29" s="9" t="s">
        <v>35</v>
      </c>
      <c r="B29" s="5">
        <f>IF(Area!B29="","",Area!B29/Area!$J29)</f>
        <v>5.3821290957484915E-6</v>
      </c>
      <c r="C29" s="5" t="str">
        <f>IF(Area!C29="","",Area!C29/Area!$J29)</f>
        <v/>
      </c>
      <c r="D29" s="5">
        <f>IF(Area!D29="","",Area!D29/Area!$J29)</f>
        <v>1.0322095585784721E-2</v>
      </c>
      <c r="E29" s="5">
        <f>IF(Area!E29="","",Area!E29/Area!$J29)</f>
        <v>0.35596615220412681</v>
      </c>
      <c r="F29" s="5">
        <f>IF(Area!F29="","",Area!F29/Area!$J29)</f>
        <v>0.42942393416248481</v>
      </c>
      <c r="G29" s="5">
        <f>IF(Area!G29="","",Area!G29/Area!$J29)</f>
        <v>0.19897358658044775</v>
      </c>
      <c r="H29" s="5">
        <f>IF(Area!H29="","",Area!H29/Area!$J29)</f>
        <v>1.670116059403801E-3</v>
      </c>
      <c r="I29" s="5">
        <f>IF(Area!I29="","",Area!I29/Area!$J29)</f>
        <v>3.6391472885868646E-3</v>
      </c>
      <c r="J29" s="22">
        <f t="shared" si="0"/>
        <v>1.0000004140099306</v>
      </c>
    </row>
    <row r="30" spans="1:10" x14ac:dyDescent="0.25">
      <c r="A30" s="9" t="s">
        <v>36</v>
      </c>
      <c r="B30" s="5">
        <f>IF(Area!B30="","",Area!B30/Area!$J30)</f>
        <v>7.7331454757467999E-2</v>
      </c>
      <c r="C30" s="5" t="str">
        <f>IF(Area!C30="","",Area!C30/Area!$J30)</f>
        <v/>
      </c>
      <c r="D30" s="5">
        <f>IF(Area!D30="","",Area!D30/Area!$J30)</f>
        <v>6.6951211660043905E-2</v>
      </c>
      <c r="E30" s="5">
        <f>IF(Area!E30="","",Area!E30/Area!$J30)</f>
        <v>0.37421780561525392</v>
      </c>
      <c r="F30" s="5">
        <f>IF(Area!F30="","",Area!F30/Area!$J30)</f>
        <v>3.6404263945026508E-2</v>
      </c>
      <c r="G30" s="5">
        <f>IF(Area!G30="","",Area!G30/Area!$J30)</f>
        <v>0.44465150704558903</v>
      </c>
      <c r="H30" s="5">
        <f>IF(Area!H30="","",Area!H30/Area!$J30)</f>
        <v>2.0989451121655281E-6</v>
      </c>
      <c r="I30" s="5">
        <f>IF(Area!I30="","",Area!I30/Area!$J30)</f>
        <v>4.4165803150652546E-4</v>
      </c>
      <c r="J30" s="6">
        <f t="shared" si="0"/>
        <v>1</v>
      </c>
    </row>
    <row r="31" spans="1:10" x14ac:dyDescent="0.25">
      <c r="A31" s="3" t="s">
        <v>38</v>
      </c>
      <c r="B31" s="23">
        <f>SUM(B3:B30)/COUNTIF(Area!B3:B30,"&gt;-0.0001")</f>
        <v>0.11949770418839967</v>
      </c>
      <c r="C31" s="24">
        <f>SUM(C3:C30)/COUNTIF(Area!C3:C30,"&gt;-0.0001")</f>
        <v>2.2813141213785522E-3</v>
      </c>
      <c r="D31" s="24">
        <f>SUM(D3:D30)/COUNTIF(Area!D3:D30,"&gt;-0.0001")</f>
        <v>0.12781161293932863</v>
      </c>
      <c r="E31" s="24">
        <f>SUM(E3:E30)/COUNTIF(Area!E3:E30,"&gt;-0.0001")</f>
        <v>0.26405378865631224</v>
      </c>
      <c r="F31" s="24">
        <f>SUM(F3:F30)/COUNTIF(Area!F3:F30,"&gt;-0.0001")</f>
        <v>0.29695916221269725</v>
      </c>
      <c r="G31" s="24">
        <f>SUM(G3:G30)/COUNTIF(Area!G3:G30,"&gt;-0.0001")</f>
        <v>0.18888552817538917</v>
      </c>
      <c r="H31" s="24">
        <f>SUM(H3:H30)/COUNTIF(Area!H3:H30,"&gt;-0.0001")</f>
        <v>4.160134993584598E-2</v>
      </c>
      <c r="I31" s="44">
        <f>SUM(I3:I30)/COUNTIF(Area!I3:I30,"&gt;-0.0001")</f>
        <v>0.11626697073818637</v>
      </c>
      <c r="J31" s="43"/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3:I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I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1.5703125" style="4" customWidth="1"/>
    <col min="2" max="2" width="9.5703125" style="2" customWidth="1"/>
    <col min="3" max="9" width="9.140625" style="2"/>
    <col min="10" max="10" width="7.85546875" style="2" customWidth="1"/>
    <col min="11" max="16384" width="9.140625" style="2"/>
  </cols>
  <sheetData>
    <row r="1" spans="1:10" ht="26.25" x14ac:dyDescent="0.25">
      <c r="A1" s="11" t="s">
        <v>54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2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45" t="s">
        <v>39</v>
      </c>
    </row>
    <row r="3" spans="1:10" x14ac:dyDescent="0.25">
      <c r="A3" s="9" t="s">
        <v>9</v>
      </c>
      <c r="B3" s="5">
        <f>IF(Area!B3="","",Area!B3/Area!B$31)</f>
        <v>2.8777270522819358E-3</v>
      </c>
      <c r="C3" s="5" t="str">
        <f>IF(Area!C3="","",Area!C3/Area!C$31)</f>
        <v/>
      </c>
      <c r="D3" s="5">
        <f>IF(Area!D3="","",Area!D3/Area!D$31)</f>
        <v>3.9065008415161491E-4</v>
      </c>
      <c r="E3" s="5">
        <f>IF(Area!E3="","",Area!E3/Area!E$31)</f>
        <v>2.0117830742582429E-2</v>
      </c>
      <c r="F3" s="5">
        <f>IF(Area!F3="","",Area!F3/Area!F$31)</f>
        <v>6.423729543515686E-3</v>
      </c>
      <c r="G3" s="5">
        <f>IF(Area!G3="","",Area!G3/Area!G$31)</f>
        <v>1.4474531936502071E-2</v>
      </c>
      <c r="H3" s="5">
        <f>IF(Area!H3="","",Area!H3/Area!H$31)</f>
        <v>2.539922213529016E-2</v>
      </c>
      <c r="I3" s="5">
        <f>IF(Area!I3="","",Area!I3/Area!I$31)</f>
        <v>1.8950114092934525E-2</v>
      </c>
      <c r="J3" s="21">
        <f>SUM(B3:I3)/COUNTIF(Area!B3:I3,"&gt;-0.0001")</f>
        <v>1.2661972226751205E-2</v>
      </c>
    </row>
    <row r="4" spans="1:10" x14ac:dyDescent="0.25">
      <c r="A4" s="9" t="s">
        <v>10</v>
      </c>
      <c r="B4" s="5" t="str">
        <f>IF(Area!B4="","",Area!B4/Area!B$31)</f>
        <v/>
      </c>
      <c r="C4" s="5" t="str">
        <f>IF(Area!C4="","",Area!C4/Area!C$31)</f>
        <v/>
      </c>
      <c r="D4" s="5" t="str">
        <f>IF(Area!D4="","",Area!D4/Area!D$31)</f>
        <v/>
      </c>
      <c r="E4" s="5" t="str">
        <f>IF(Area!E4="","",Area!E4/Area!E$31)</f>
        <v/>
      </c>
      <c r="F4" s="5">
        <f>IF(Area!F4="","",Area!F4/Area!F$31)</f>
        <v>1.2853842224243439E-2</v>
      </c>
      <c r="G4" s="5">
        <f>IF(Area!G4="","",Area!G4/Area!G$31)</f>
        <v>6.1409343269586206E-2</v>
      </c>
      <c r="H4" s="5" t="str">
        <f>IF(Area!H4="","",Area!H4/Area!H$31)</f>
        <v/>
      </c>
      <c r="I4" s="5" t="str">
        <f>IF(Area!I4="","",Area!I4/Area!I$31)</f>
        <v/>
      </c>
      <c r="J4" s="22">
        <f>SUM(B4:I4)/COUNTIF(Area!B4:I4,"&gt;-0.0001")</f>
        <v>3.713159274691482E-2</v>
      </c>
    </row>
    <row r="5" spans="1:10" x14ac:dyDescent="0.25">
      <c r="A5" s="9" t="s">
        <v>11</v>
      </c>
      <c r="B5" s="5">
        <f>IF(Area!B5="","",Area!B5/Area!B$31)</f>
        <v>2.9726086583604944E-3</v>
      </c>
      <c r="C5" s="5">
        <f>IF(Area!C5="","",Area!C5/Area!C$31)</f>
        <v>8.5401102058753932E-3</v>
      </c>
      <c r="D5" s="5">
        <f>IF(Area!D5="","",Area!D5/Area!D$31)</f>
        <v>3.7624085973618649E-3</v>
      </c>
      <c r="E5" s="5">
        <f>IF(Area!E5="","",Area!E5/Area!E$31)</f>
        <v>2.1517047132348852E-2</v>
      </c>
      <c r="F5" s="5">
        <f>IF(Area!F5="","",Area!F5/Area!F$31)</f>
        <v>2.2992281298896181E-3</v>
      </c>
      <c r="G5" s="5">
        <f>IF(Area!G5="","",Area!G5/Area!G$31)</f>
        <v>7.00944840898213E-3</v>
      </c>
      <c r="H5" s="5">
        <f>IF(Area!H5="","",Area!H5/Area!H$31)</f>
        <v>1.190912534204471E-2</v>
      </c>
      <c r="I5" s="5">
        <f>IF(Area!I5="","",Area!I5/Area!I$31)</f>
        <v>9.3790964218513712E-2</v>
      </c>
      <c r="J5" s="22">
        <f>SUM(B5:I5)/COUNTIF(Area!B5:I5,"&gt;-0.0001")</f>
        <v>1.8975117586672096E-2</v>
      </c>
    </row>
    <row r="6" spans="1:10" x14ac:dyDescent="0.25">
      <c r="A6" s="9" t="s">
        <v>12</v>
      </c>
      <c r="B6" s="5">
        <f>IF(Area!B6="","",Area!B6/Area!B$31)</f>
        <v>6.9719566212497752E-2</v>
      </c>
      <c r="C6" s="5">
        <f>IF(Area!C6="","",Area!C6/Area!C$31)</f>
        <v>5.8783509685270956E-2</v>
      </c>
      <c r="D6" s="5">
        <f>IF(Area!D6="","",Area!D6/Area!D$31)</f>
        <v>7.7813076189873639E-2</v>
      </c>
      <c r="E6" s="5">
        <f>IF(Area!E6="","",Area!E6/Area!E$31)</f>
        <v>0.16138657347723606</v>
      </c>
      <c r="F6" s="5">
        <f>IF(Area!F6="","",Area!F6/Area!F$31)</f>
        <v>2.110377666583203E-2</v>
      </c>
      <c r="G6" s="5">
        <f>IF(Area!G6="","",Area!G6/Area!G$31)</f>
        <v>6.5643932158665708E-2</v>
      </c>
      <c r="H6" s="5">
        <f>IF(Area!H6="","",Area!H6/Area!H$31)</f>
        <v>2.9820274183206187E-2</v>
      </c>
      <c r="I6" s="5">
        <f>IF(Area!I6="","",Area!I6/Area!I$31)</f>
        <v>2.0786139987945342E-2</v>
      </c>
      <c r="J6" s="22">
        <f>SUM(B6:I6)/COUNTIF(Area!B6:I6,"&gt;-0.0001")</f>
        <v>6.313210607006596E-2</v>
      </c>
    </row>
    <row r="7" spans="1:10" x14ac:dyDescent="0.25">
      <c r="A7" s="9" t="s">
        <v>13</v>
      </c>
      <c r="B7" s="5">
        <f>IF(Area!B7="","",Area!B7/Area!B$31)</f>
        <v>2.6652478525275243E-5</v>
      </c>
      <c r="C7" s="5">
        <f>IF(Area!C7="","",Area!C7/Area!C$31)</f>
        <v>3.4578783678712685E-2</v>
      </c>
      <c r="D7" s="5">
        <f>IF(Area!D7="","",Area!D7/Area!D$31)</f>
        <v>1.8421255849939535E-3</v>
      </c>
      <c r="E7" s="5">
        <f>IF(Area!E7="","",Area!E7/Area!E$31)</f>
        <v>7.1487176650864809E-5</v>
      </c>
      <c r="F7" s="5">
        <f>IF(Area!F7="","",Area!F7/Area!F$31)</f>
        <v>7.1529032951554359E-4</v>
      </c>
      <c r="G7" s="5">
        <f>IF(Area!G7="","",Area!G7/Area!G$31)</f>
        <v>6.1502936624671046E-5</v>
      </c>
      <c r="H7" s="5" t="str">
        <f>IF(Area!H7="","",Area!H7/Area!H$31)</f>
        <v/>
      </c>
      <c r="I7" s="5">
        <f>IF(Area!I7="","",Area!I7/Area!I$31)</f>
        <v>1.9960490806844863E-2</v>
      </c>
      <c r="J7" s="22">
        <f>SUM(B7:I7)/COUNTIF(Area!B7:I7,"&gt;-0.0001")</f>
        <v>8.1794761416954086E-3</v>
      </c>
    </row>
    <row r="8" spans="1:10" x14ac:dyDescent="0.25">
      <c r="A8" s="9" t="s">
        <v>14</v>
      </c>
      <c r="B8" s="5">
        <f>IF(Area!B8="","",Area!B8/Area!B$31)</f>
        <v>1.3073816854678409E-3</v>
      </c>
      <c r="C8" s="5">
        <f>IF(Area!C8="","",Area!C8/Area!C$31)</f>
        <v>5.7046752983333905E-4</v>
      </c>
      <c r="D8" s="5">
        <f>IF(Area!D8="","",Area!D8/Area!D$31)</f>
        <v>1.5073057944917415E-3</v>
      </c>
      <c r="E8" s="5">
        <f>IF(Area!E8="","",Area!E8/Area!E$31)</f>
        <v>1.0960292322212165E-3</v>
      </c>
      <c r="F8" s="5">
        <f>IF(Area!F8="","",Area!F8/Area!F$31)</f>
        <v>1.5450034266433251E-3</v>
      </c>
      <c r="G8" s="5">
        <f>IF(Area!G8="","",Area!G8/Area!G$31)</f>
        <v>1.7447408127991089E-3</v>
      </c>
      <c r="H8" s="5">
        <f>IF(Area!H8="","",Area!H8/Area!H$31)</f>
        <v>6.3008264873050759E-4</v>
      </c>
      <c r="I8" s="5">
        <f>IF(Area!I8="","",Area!I8/Area!I$31)</f>
        <v>1.2928262957274651E-2</v>
      </c>
      <c r="J8" s="22">
        <f>SUM(B8:I8)/COUNTIF(Area!B8:I8,"&gt;-0.0001")</f>
        <v>2.6661592609327164E-3</v>
      </c>
    </row>
    <row r="9" spans="1:10" x14ac:dyDescent="0.25">
      <c r="A9" s="9" t="s">
        <v>15</v>
      </c>
      <c r="B9" s="5">
        <f>IF(Area!B9="","",Area!B9/Area!B$31)</f>
        <v>4.4034622371106353E-3</v>
      </c>
      <c r="C9" s="5" t="str">
        <f>IF(Area!C9="","",Area!C9/Area!C$31)</f>
        <v/>
      </c>
      <c r="D9" s="5">
        <f>IF(Area!D9="","",Area!D9/Area!D$31)</f>
        <v>5.7915986833270607E-4</v>
      </c>
      <c r="E9" s="5">
        <f>IF(Area!E9="","",Area!E9/Area!E$31)</f>
        <v>4.1620817655425697E-2</v>
      </c>
      <c r="F9" s="5">
        <f>IF(Area!F9="","",Area!F9/Area!F$31)</f>
        <v>1.3104379372937496E-3</v>
      </c>
      <c r="G9" s="5">
        <f>IF(Area!G9="","",Area!G9/Area!G$31)</f>
        <v>1.8793304542058447E-2</v>
      </c>
      <c r="H9" s="5">
        <f>IF(Area!H9="","",Area!H9/Area!H$31)</f>
        <v>1.1949919210977045E-3</v>
      </c>
      <c r="I9" s="5" t="str">
        <f>IF(Area!I9="","",Area!I9/Area!I$31)</f>
        <v/>
      </c>
      <c r="J9" s="22">
        <f>SUM(B9:I9)/COUNTIF(Area!B9:I9,"&gt;-0.0001")</f>
        <v>1.1317029026886491E-2</v>
      </c>
    </row>
    <row r="10" spans="1:10" x14ac:dyDescent="0.25">
      <c r="A10" s="9" t="s">
        <v>16</v>
      </c>
      <c r="B10" s="5" t="str">
        <f>IF(Area!B10="","",Area!B10/Area!B$31)</f>
        <v/>
      </c>
      <c r="C10" s="5" t="str">
        <f>IF(Area!C10="","",Area!C10/Area!C$31)</f>
        <v/>
      </c>
      <c r="D10" s="5">
        <f>IF(Area!D10="","",Area!D10/Area!D$31)</f>
        <v>9.7142094488978127E-3</v>
      </c>
      <c r="E10" s="5">
        <f>IF(Area!E10="","",Area!E10/Area!E$31)</f>
        <v>2.0147718784946693E-2</v>
      </c>
      <c r="F10" s="5" t="str">
        <f>IF(Area!F10="","",Area!F10/Area!F$31)</f>
        <v/>
      </c>
      <c r="G10" s="5">
        <f>IF(Area!G10="","",Area!G10/Area!G$31)</f>
        <v>1.9242784928425014E-3</v>
      </c>
      <c r="H10" s="5">
        <f>IF(Area!H10="","",Area!H10/Area!H$31)</f>
        <v>1.8619518752923947E-3</v>
      </c>
      <c r="I10" s="5">
        <f>IF(Area!I10="","",Area!I10/Area!I$31)</f>
        <v>0.11527708537846053</v>
      </c>
      <c r="J10" s="22">
        <f>SUM(B10:I10)/COUNTIF(Area!B10:I10,"&gt;-0.0001")</f>
        <v>2.9785048796087989E-2</v>
      </c>
    </row>
    <row r="11" spans="1:10" x14ac:dyDescent="0.25">
      <c r="A11" s="9" t="s">
        <v>17</v>
      </c>
      <c r="B11" s="5">
        <f>IF(Area!B11="","",Area!B11/Area!B$31)</f>
        <v>4.4896389225288639E-3</v>
      </c>
      <c r="C11" s="5" t="str">
        <f>IF(Area!C11="","",Area!C11/Area!C$31)</f>
        <v/>
      </c>
      <c r="D11" s="5">
        <f>IF(Area!D11="","",Area!D11/Area!D$31)</f>
        <v>3.153122049706629E-2</v>
      </c>
      <c r="E11" s="5">
        <f>IF(Area!E11="","",Area!E11/Area!E$31)</f>
        <v>5.5737658044971161E-3</v>
      </c>
      <c r="F11" s="5">
        <f>IF(Area!F11="","",Area!F11/Area!F$31)</f>
        <v>2.7714737005864946E-4</v>
      </c>
      <c r="G11" s="5" t="str">
        <f>IF(Area!G11="","",Area!G11/Area!G$31)</f>
        <v/>
      </c>
      <c r="H11" s="5">
        <f>IF(Area!H11="","",Area!H11/Area!H$31)</f>
        <v>8.6406431120432435E-4</v>
      </c>
      <c r="I11" s="5">
        <f>IF(Area!I11="","",Area!I11/Area!I$31)</f>
        <v>1.0849782175450894E-4</v>
      </c>
      <c r="J11" s="22">
        <f>SUM(B11:I11)/COUNTIF(Area!B11:I11,"&gt;-0.0001")</f>
        <v>7.1407224545182923E-3</v>
      </c>
    </row>
    <row r="12" spans="1:10" x14ac:dyDescent="0.25">
      <c r="A12" s="9" t="s">
        <v>18</v>
      </c>
      <c r="B12" s="5">
        <f>IF(Area!B12="","",Area!B12/Area!B$31)</f>
        <v>2.7697505265107343E-2</v>
      </c>
      <c r="C12" s="5">
        <f>IF(Area!C12="","",Area!C12/Area!C$31)</f>
        <v>1.102903891011122E-3</v>
      </c>
      <c r="D12" s="5">
        <f>IF(Area!D12="","",Area!D12/Area!D$31)</f>
        <v>1.1013992509396149E-2</v>
      </c>
      <c r="E12" s="5">
        <f>IF(Area!E12="","",Area!E12/Area!E$31)</f>
        <v>6.5616027415792864E-3</v>
      </c>
      <c r="F12" s="5">
        <f>IF(Area!F12="","",Area!F12/Area!F$31)</f>
        <v>4.0311066816446042E-2</v>
      </c>
      <c r="G12" s="5">
        <f>IF(Area!G12="","",Area!G12/Area!G$31)</f>
        <v>3.4059266978647964E-3</v>
      </c>
      <c r="H12" s="5">
        <f>IF(Area!H12="","",Area!H12/Area!H$31)</f>
        <v>8.9714387029433146E-3</v>
      </c>
      <c r="I12" s="5">
        <f>IF(Area!I12="","",Area!I12/Area!I$31)</f>
        <v>2.1522237760912836E-2</v>
      </c>
      <c r="J12" s="22">
        <f>SUM(B12:I12)/COUNTIF(Area!B12:I12,"&gt;-0.0001")</f>
        <v>1.507333429815761E-2</v>
      </c>
    </row>
    <row r="13" spans="1:10" x14ac:dyDescent="0.25">
      <c r="A13" s="9" t="s">
        <v>19</v>
      </c>
      <c r="B13" s="5">
        <f>IF(Area!B13="","",Area!B13/Area!B$31)</f>
        <v>8.9378685983501113E-2</v>
      </c>
      <c r="C13" s="5" t="str">
        <f>IF(Area!C13="","",Area!C13/Area!C$31)</f>
        <v/>
      </c>
      <c r="D13" s="5">
        <f>IF(Area!D13="","",Area!D13/Area!D$31)</f>
        <v>5.9403631792373198E-4</v>
      </c>
      <c r="E13" s="5">
        <f>IF(Area!E13="","",Area!E13/Area!E$31)</f>
        <v>3.6480270129405093E-2</v>
      </c>
      <c r="F13" s="5">
        <f>IF(Area!F13="","",Area!F13/Area!F$31)</f>
        <v>0.31833917559473607</v>
      </c>
      <c r="G13" s="5">
        <f>IF(Area!G13="","",Area!G13/Area!G$31)</f>
        <v>0.30672216518861734</v>
      </c>
      <c r="H13" s="5" t="str">
        <f>IF(Area!H13="","",Area!H13/Area!H$31)</f>
        <v/>
      </c>
      <c r="I13" s="5" t="str">
        <f>IF(Area!I13="","",Area!I13/Area!I$31)</f>
        <v/>
      </c>
      <c r="J13" s="22">
        <f>SUM(B13:I13)/COUNTIF(Area!B13:I13,"&gt;-0.0001")</f>
        <v>0.15030286664283668</v>
      </c>
    </row>
    <row r="14" spans="1:10" x14ac:dyDescent="0.25">
      <c r="A14" s="9" t="s">
        <v>20</v>
      </c>
      <c r="B14" s="5" t="str">
        <f>IF(Area!B14="","",Area!B14/Area!B$31)</f>
        <v/>
      </c>
      <c r="C14" s="5" t="str">
        <f>IF(Area!C14="","",Area!C14/Area!C$31)</f>
        <v/>
      </c>
      <c r="D14" s="5">
        <f>IF(Area!D14="","",Area!D14/Area!D$31)</f>
        <v>4.5725770518480154E-6</v>
      </c>
      <c r="E14" s="5">
        <f>IF(Area!E14="","",Area!E14/Area!E$31)</f>
        <v>1.5584273601876273E-4</v>
      </c>
      <c r="F14" s="5" t="str">
        <f>IF(Area!F14="","",Area!F14/Area!F$31)</f>
        <v/>
      </c>
      <c r="G14" s="5" t="str">
        <f>IF(Area!G14="","",Area!G14/Area!G$31)</f>
        <v/>
      </c>
      <c r="H14" s="5" t="str">
        <f>IF(Area!H14="","",Area!H14/Area!H$31)</f>
        <v/>
      </c>
      <c r="I14" s="5" t="str">
        <f>IF(Area!I14="","",Area!I14/Area!I$31)</f>
        <v/>
      </c>
      <c r="J14" s="22">
        <f>SUM(B14:I14)/COUNTIF(Area!B14:I14,"&gt;-0.0001")</f>
        <v>8.0207656535305369E-5</v>
      </c>
    </row>
    <row r="15" spans="1:10" x14ac:dyDescent="0.25">
      <c r="A15" s="9" t="s">
        <v>21</v>
      </c>
      <c r="B15" s="5">
        <f>IF(Area!B15="","",Area!B15/Area!B$31)</f>
        <v>1.8305524899512447E-2</v>
      </c>
      <c r="C15" s="5">
        <f>IF(Area!C15="","",Area!C15/Area!C$31)</f>
        <v>5.1257563976877052E-3</v>
      </c>
      <c r="D15" s="5">
        <f>IF(Area!D15="","",Area!D15/Area!D$31)</f>
        <v>4.5993372180386398E-2</v>
      </c>
      <c r="E15" s="5">
        <f>IF(Area!E15="","",Area!E15/Area!E$31)</f>
        <v>4.2146170099556773E-3</v>
      </c>
      <c r="F15" s="5">
        <f>IF(Area!F15="","",Area!F15/Area!F$31)</f>
        <v>9.0033143759026737E-3</v>
      </c>
      <c r="G15" s="5">
        <f>IF(Area!G15="","",Area!G15/Area!G$31)</f>
        <v>4.9187576463022922E-2</v>
      </c>
      <c r="H15" s="5">
        <f>IF(Area!H15="","",Area!H15/Area!H$31)</f>
        <v>6.4589588374900322E-2</v>
      </c>
      <c r="I15" s="5">
        <f>IF(Area!I15="","",Area!I15/Area!I$31)</f>
        <v>2.2414495427401488E-3</v>
      </c>
      <c r="J15" s="22">
        <f>SUM(B15:I15)/COUNTIF(Area!B15:I15,"&gt;-0.0001")</f>
        <v>2.4832649905513537E-2</v>
      </c>
    </row>
    <row r="16" spans="1:10" x14ac:dyDescent="0.25">
      <c r="A16" s="9" t="s">
        <v>22</v>
      </c>
      <c r="B16" s="5">
        <f>IF(Area!B16="","",Area!B16/Area!B$31)</f>
        <v>0.22915199402237765</v>
      </c>
      <c r="C16" s="5" t="str">
        <f>IF(Area!C16="","",Area!C16/Area!C$31)</f>
        <v/>
      </c>
      <c r="D16" s="5">
        <f>IF(Area!D16="","",Area!D16/Area!D$31)</f>
        <v>8.8319624780556785E-2</v>
      </c>
      <c r="E16" s="5">
        <f>IF(Area!E16="","",Area!E16/Area!E$31)</f>
        <v>2.6754329198874546E-2</v>
      </c>
      <c r="F16" s="5">
        <f>IF(Area!F16="","",Area!F16/Area!F$31)</f>
        <v>3.6112454692851292E-2</v>
      </c>
      <c r="G16" s="5">
        <f>IF(Area!G16="","",Area!G16/Area!G$31)</f>
        <v>8.9144341836724615E-3</v>
      </c>
      <c r="H16" s="5">
        <f>IF(Area!H16="","",Area!H16/Area!H$31)</f>
        <v>7.3540740159205231E-3</v>
      </c>
      <c r="I16" s="5">
        <f>IF(Area!I16="","",Area!I16/Area!I$31)</f>
        <v>2.0589422927765611E-4</v>
      </c>
      <c r="J16" s="22">
        <f>SUM(B16:I16)/COUNTIF(Area!B16:I16,"&gt;-0.0001")</f>
        <v>5.6687543589075844E-2</v>
      </c>
    </row>
    <row r="17" spans="1:10" ht="24" x14ac:dyDescent="0.25">
      <c r="A17" s="9" t="s">
        <v>23</v>
      </c>
      <c r="B17" s="5">
        <f>IF(Area!B17="","",Area!B17/Area!B$31)</f>
        <v>7.381935049482402E-5</v>
      </c>
      <c r="C17" s="5" t="str">
        <f>IF(Area!C17="","",Area!C17/Area!C$31)</f>
        <v/>
      </c>
      <c r="D17" s="5">
        <f>IF(Area!D17="","",Area!D17/Area!D$31)</f>
        <v>6.1013378264031961E-5</v>
      </c>
      <c r="E17" s="5">
        <f>IF(Area!E17="","",Area!E17/Area!E$31)</f>
        <v>2.0279016592319944E-3</v>
      </c>
      <c r="F17" s="5">
        <f>IF(Area!F17="","",Area!F17/Area!F$31)</f>
        <v>6.3292141110676131E-4</v>
      </c>
      <c r="G17" s="5">
        <f>IF(Area!G17="","",Area!G17/Area!G$31)</f>
        <v>2.2908105476752171E-3</v>
      </c>
      <c r="H17" s="5">
        <f>IF(Area!H17="","",Area!H17/Area!H$31)</f>
        <v>9.7870080372723054E-5</v>
      </c>
      <c r="I17" s="5" t="str">
        <f>IF(Area!I17="","",Area!I17/Area!I$31)</f>
        <v/>
      </c>
      <c r="J17" s="22">
        <f>SUM(B17:I17)/COUNTIF(Area!B17:I17,"&gt;-0.0001")</f>
        <v>8.6405607119092532E-4</v>
      </c>
    </row>
    <row r="18" spans="1:10" x14ac:dyDescent="0.25">
      <c r="A18" s="9" t="s">
        <v>24</v>
      </c>
      <c r="B18" s="5" t="str">
        <f>IF(Area!B18="","",Area!B18/Area!B$31)</f>
        <v/>
      </c>
      <c r="C18" s="5" t="str">
        <f>IF(Area!C18="","",Area!C18/Area!C$31)</f>
        <v/>
      </c>
      <c r="D18" s="5" t="str">
        <f>IF(Area!D18="","",Area!D18/Area!D$31)</f>
        <v/>
      </c>
      <c r="E18" s="5">
        <f>IF(Area!E18="","",Area!E18/Area!E$31)</f>
        <v>2.0094253101765321E-6</v>
      </c>
      <c r="F18" s="5" t="str">
        <f>IF(Area!F18="","",Area!F18/Area!F$31)</f>
        <v/>
      </c>
      <c r="G18" s="5" t="str">
        <f>IF(Area!G18="","",Area!G18/Area!G$31)</f>
        <v/>
      </c>
      <c r="H18" s="5" t="str">
        <f>IF(Area!H18="","",Area!H18/Area!H$31)</f>
        <v/>
      </c>
      <c r="I18" s="5">
        <f>IF(Area!I18="","",Area!I18/Area!I$31)</f>
        <v>1.1871112284736177E-3</v>
      </c>
      <c r="J18" s="22">
        <f>SUM(B18:I18)/COUNTIF(Area!B18:I18,"&gt;-0.0001")</f>
        <v>5.9456032689189707E-4</v>
      </c>
    </row>
    <row r="19" spans="1:10" x14ac:dyDescent="0.25">
      <c r="A19" s="9" t="s">
        <v>25</v>
      </c>
      <c r="B19" s="5">
        <f>IF(Area!B19="","",Area!B19/Area!B$31)</f>
        <v>7.5337598230413416E-2</v>
      </c>
      <c r="C19" s="5" t="str">
        <f>IF(Area!C19="","",Area!C19/Area!C$31)</f>
        <v/>
      </c>
      <c r="D19" s="5">
        <f>IF(Area!D19="","",Area!D19/Area!D$31)</f>
        <v>4.8488367077415329E-2</v>
      </c>
      <c r="E19" s="5">
        <f>IF(Area!E19="","",Area!E19/Area!E$31)</f>
        <v>5.6510699507493316E-2</v>
      </c>
      <c r="F19" s="5">
        <f>IF(Area!F19="","",Area!F19/Area!F$31)</f>
        <v>2.4246518417087765E-2</v>
      </c>
      <c r="G19" s="5">
        <f>IF(Area!G19="","",Area!G19/Area!G$31)</f>
        <v>3.6389092018476003E-2</v>
      </c>
      <c r="H19" s="5" t="str">
        <f>IF(Area!H19="","",Area!H19/Area!H$31)</f>
        <v/>
      </c>
      <c r="I19" s="5" t="str">
        <f>IF(Area!I19="","",Area!I19/Area!I$31)</f>
        <v/>
      </c>
      <c r="J19" s="22">
        <f>SUM(B19:I19)/COUNTIF(Area!B19:I19,"&gt;-0.0001")</f>
        <v>4.8194455050177172E-2</v>
      </c>
    </row>
    <row r="20" spans="1:10" x14ac:dyDescent="0.25">
      <c r="A20" s="9" t="s">
        <v>26</v>
      </c>
      <c r="B20" s="5">
        <f>IF(Area!B20="","",Area!B20/Area!B$31)</f>
        <v>1.5157519191762928E-5</v>
      </c>
      <c r="C20" s="5" t="str">
        <f>IF(Area!C20="","",Area!C20/Area!C$31)</f>
        <v/>
      </c>
      <c r="D20" s="5">
        <f>IF(Area!D20="","",Area!D20/Area!D$31)</f>
        <v>1.2210151255615953E-6</v>
      </c>
      <c r="E20" s="5">
        <f>IF(Area!E20="","",Area!E20/Area!E$31)</f>
        <v>6.2931285502090242E-5</v>
      </c>
      <c r="F20" s="5">
        <f>IF(Area!F20="","",Area!F20/Area!F$31)</f>
        <v>8.505678367019022E-3</v>
      </c>
      <c r="G20" s="5" t="str">
        <f>IF(Area!G20="","",Area!G20/Area!G$31)</f>
        <v/>
      </c>
      <c r="H20" s="5" t="str">
        <f>IF(Area!H20="","",Area!H20/Area!H$31)</f>
        <v/>
      </c>
      <c r="I20" s="5">
        <f>IF(Area!I20="","",Area!I20/Area!I$31)</f>
        <v>6.0537491992179858E-2</v>
      </c>
      <c r="J20" s="22">
        <f>SUM(B20:I20)/COUNTIF(Area!B20:I20,"&gt;-0.0001")</f>
        <v>1.3824496035803661E-2</v>
      </c>
    </row>
    <row r="21" spans="1:10" x14ac:dyDescent="0.25">
      <c r="A21" s="9" t="s">
        <v>27</v>
      </c>
      <c r="B21" s="5">
        <f>IF(Area!B21="","",Area!B21/Area!B$31)</f>
        <v>5.1561771324331526E-2</v>
      </c>
      <c r="C21" s="5">
        <f>IF(Area!C21="","",Area!C21/Area!C$31)</f>
        <v>0.49068236367938883</v>
      </c>
      <c r="D21" s="5">
        <f>IF(Area!D21="","",Area!D21/Area!D$31)</f>
        <v>0.33331941209965688</v>
      </c>
      <c r="E21" s="5">
        <f>IF(Area!E21="","",Area!E21/Area!E$31)</f>
        <v>0.28850438468405892</v>
      </c>
      <c r="F21" s="5">
        <f>IF(Area!F21="","",Area!F21/Area!F$31)</f>
        <v>0.11491592713528472</v>
      </c>
      <c r="G21" s="5">
        <f>IF(Area!G21="","",Area!G21/Area!G$31)</f>
        <v>0.11891953795094037</v>
      </c>
      <c r="H21" s="5">
        <f>IF(Area!H21="","",Area!H21/Area!H$31)</f>
        <v>0.39345158509264411</v>
      </c>
      <c r="I21" s="5">
        <f>IF(Area!I21="","",Area!I21/Area!I$31)</f>
        <v>5.8768370620270051E-2</v>
      </c>
      <c r="J21" s="22">
        <f>SUM(B21:I21)/COUNTIF(Area!B21:I21,"&gt;-0.0001")</f>
        <v>0.23126541907332193</v>
      </c>
    </row>
    <row r="22" spans="1:10" x14ac:dyDescent="0.25">
      <c r="A22" s="9" t="s">
        <v>28</v>
      </c>
      <c r="B22" s="5">
        <f>IF(Area!B22="","",Area!B22/Area!B$31)</f>
        <v>3.8780320085817126E-3</v>
      </c>
      <c r="C22" s="5">
        <f>IF(Area!C22="","",Area!C22/Area!C$31)</f>
        <v>0.4004132720327237</v>
      </c>
      <c r="D22" s="5">
        <f>IF(Area!D22="","",Area!D22/Area!D$31)</f>
        <v>0.15930625459017586</v>
      </c>
      <c r="E22" s="5">
        <f>IF(Area!E22="","",Area!E22/Area!E$31)</f>
        <v>5.4750615665748029E-2</v>
      </c>
      <c r="F22" s="5">
        <f>IF(Area!F22="","",Area!F22/Area!F$31)</f>
        <v>1.2235814799964835E-2</v>
      </c>
      <c r="G22" s="5">
        <f>IF(Area!G22="","",Area!G22/Area!G$31)</f>
        <v>4.2853173456471765E-2</v>
      </c>
      <c r="H22" s="5">
        <f>IF(Area!H22="","",Area!H22/Area!H$31)</f>
        <v>0.25013009371632278</v>
      </c>
      <c r="I22" s="5">
        <f>IF(Area!I22="","",Area!I22/Area!I$31)</f>
        <v>0.31033633436630759</v>
      </c>
      <c r="J22" s="22">
        <f>SUM(B22:I22)/COUNTIF(Area!B22:I22,"&gt;-0.0001")</f>
        <v>0.15423794882953704</v>
      </c>
    </row>
    <row r="23" spans="1:10" x14ac:dyDescent="0.25">
      <c r="A23" s="9" t="s">
        <v>29</v>
      </c>
      <c r="B23" s="5">
        <f>IF(Area!B23="","",Area!B23/Area!B$31)</f>
        <v>2.9042466235104158E-2</v>
      </c>
      <c r="C23" s="5" t="str">
        <f>IF(Area!C23="","",Area!C23/Area!C$31)</f>
        <v/>
      </c>
      <c r="D23" s="5">
        <f>IF(Area!D23="","",Area!D23/Area!D$31)</f>
        <v>1.1152602644823421E-3</v>
      </c>
      <c r="E23" s="5">
        <f>IF(Area!E23="","",Area!E23/Area!E$31)</f>
        <v>6.5886695277773944E-4</v>
      </c>
      <c r="F23" s="5">
        <f>IF(Area!F23="","",Area!F23/Area!F$31)</f>
        <v>1.4648147226329506E-2</v>
      </c>
      <c r="G23" s="5">
        <f>IF(Area!G23="","",Area!G23/Area!G$31)</f>
        <v>2.1125600351772533E-3</v>
      </c>
      <c r="H23" s="5">
        <f>IF(Area!H23="","",Area!H23/Area!H$31)</f>
        <v>1.0491285360242207E-2</v>
      </c>
      <c r="I23" s="5">
        <f>IF(Area!I23="","",Area!I23/Area!I$31)</f>
        <v>2.2802008793504219E-2</v>
      </c>
      <c r="J23" s="22">
        <f>SUM(B23:I23)/COUNTIF(Area!B23:I23,"&gt;-0.0001")</f>
        <v>1.1552942123945347E-2</v>
      </c>
    </row>
    <row r="24" spans="1:10" x14ac:dyDescent="0.25">
      <c r="A24" s="9" t="s">
        <v>30</v>
      </c>
      <c r="B24" s="5">
        <f>IF(Area!B24="","",Area!B24/Area!B$31)</f>
        <v>1.4903879312382692E-5</v>
      </c>
      <c r="C24" s="5" t="str">
        <f>IF(Area!C24="","",Area!C24/Area!C$31)</f>
        <v/>
      </c>
      <c r="D24" s="5">
        <f>IF(Area!D24="","",Area!D24/Area!D$31)</f>
        <v>2.0710410023607206E-3</v>
      </c>
      <c r="E24" s="5">
        <f>IF(Area!E24="","",Area!E24/Area!E$31)</f>
        <v>2.5215120926610612E-4</v>
      </c>
      <c r="F24" s="5">
        <f>IF(Area!F24="","",Area!F24/Area!F$31)</f>
        <v>1.699292182322768E-3</v>
      </c>
      <c r="G24" s="5" t="str">
        <f>IF(Area!G24="","",Area!G24/Area!G$31)</f>
        <v/>
      </c>
      <c r="H24" s="5">
        <f>IF(Area!H24="","",Area!H24/Area!H$31)</f>
        <v>4.3752414572379699E-3</v>
      </c>
      <c r="I24" s="5">
        <f>IF(Area!I24="","",Area!I24/Area!I$31)</f>
        <v>2.4879897499902305E-2</v>
      </c>
      <c r="J24" s="22">
        <f>SUM(B24:I24)/COUNTIF(Area!B24:I24,"&gt;-0.0001")</f>
        <v>5.5487545384003759E-3</v>
      </c>
    </row>
    <row r="25" spans="1:10" x14ac:dyDescent="0.25">
      <c r="A25" s="9" t="s">
        <v>31</v>
      </c>
      <c r="B25" s="5">
        <f>IF(Area!B25="","",Area!B25/Area!B$31)</f>
        <v>0.13750554431412337</v>
      </c>
      <c r="C25" s="5" t="str">
        <f>IF(Area!C25="","",Area!C25/Area!C$31)</f>
        <v/>
      </c>
      <c r="D25" s="5">
        <f>IF(Area!D25="","",Area!D25/Area!D$31)</f>
        <v>4.6745592253760432E-2</v>
      </c>
      <c r="E25" s="5">
        <f>IF(Area!E25="","",Area!E25/Area!E$31)</f>
        <v>2.8074435262675848E-2</v>
      </c>
      <c r="F25" s="5">
        <f>IF(Area!F25="","",Area!F25/Area!F$31)</f>
        <v>0.21804293407829844</v>
      </c>
      <c r="G25" s="5">
        <f>IF(Area!G25="","",Area!G25/Area!G$31)</f>
        <v>7.0013570074810391E-2</v>
      </c>
      <c r="H25" s="5">
        <f>IF(Area!H25="","",Area!H25/Area!H$31)</f>
        <v>3.0716419109784491E-5</v>
      </c>
      <c r="I25" s="5" t="str">
        <f>IF(Area!I25="","",Area!I25/Area!I$31)</f>
        <v/>
      </c>
      <c r="J25" s="22">
        <f>SUM(B25:I25)/COUNTIF(Area!B25:I25,"&gt;-0.0001")</f>
        <v>8.3402132067129708E-2</v>
      </c>
    </row>
    <row r="26" spans="1:10" x14ac:dyDescent="0.25">
      <c r="A26" s="9" t="s">
        <v>32</v>
      </c>
      <c r="B26" s="5" t="str">
        <f>IF(Area!B26="","",Area!B26/Area!B$31)</f>
        <v/>
      </c>
      <c r="C26" s="5">
        <f>IF(Area!C26="","",Area!C26/Area!C$31)</f>
        <v>2.0283289949629829E-4</v>
      </c>
      <c r="D26" s="5">
        <f>IF(Area!D26="","",Area!D26/Area!D$31)</f>
        <v>2.2088549860887752E-2</v>
      </c>
      <c r="E26" s="5">
        <f>IF(Area!E26="","",Area!E26/Area!E$31)</f>
        <v>3.3148032652574009E-4</v>
      </c>
      <c r="F26" s="5">
        <f>IF(Area!F26="","",Area!F26/Area!F$31)</f>
        <v>8.345330170634245E-4</v>
      </c>
      <c r="G26" s="5" t="str">
        <f>IF(Area!G26="","",Area!G26/Area!G$31)</f>
        <v/>
      </c>
      <c r="H26" s="5">
        <f>IF(Area!H26="","",Area!H26/Area!H$31)</f>
        <v>3.0404590247589743E-2</v>
      </c>
      <c r="I26" s="5">
        <f>IF(Area!I26="","",Area!I26/Area!I$31)</f>
        <v>0.195766483083813</v>
      </c>
      <c r="J26" s="22">
        <f>SUM(B26:I26)/COUNTIF(Area!B26:I26,"&gt;-0.0001")</f>
        <v>4.1604744905895996E-2</v>
      </c>
    </row>
    <row r="27" spans="1:10" x14ac:dyDescent="0.25">
      <c r="A27" s="9" t="s">
        <v>33</v>
      </c>
      <c r="B27" s="5">
        <f>IF(Area!B27="","",Area!B27/Area!B$31)</f>
        <v>0.18722835549378194</v>
      </c>
      <c r="C27" s="5" t="str">
        <f>IF(Area!C27="","",Area!C27/Area!C$31)</f>
        <v/>
      </c>
      <c r="D27" s="5">
        <f>IF(Area!D27="","",Area!D27/Area!D$31)</f>
        <v>4.2835727390979982E-2</v>
      </c>
      <c r="E27" s="5">
        <f>IF(Area!E27="","",Area!E27/Area!E$31)</f>
        <v>2.502886044298823E-3</v>
      </c>
      <c r="F27" s="5">
        <f>IF(Area!F27="","",Area!F27/Area!F$31)</f>
        <v>5.0589634898367777E-2</v>
      </c>
      <c r="G27" s="5">
        <f>IF(Area!G27="","",Area!G27/Area!G$31)</f>
        <v>9.5260754882191354E-4</v>
      </c>
      <c r="H27" s="5">
        <f>IF(Area!H27="","",Area!H27/Area!H$31)</f>
        <v>0.15580186290241205</v>
      </c>
      <c r="I27" s="5" t="str">
        <f>IF(Area!I27="","",Area!I27/Area!I$31)</f>
        <v/>
      </c>
      <c r="J27" s="22">
        <f>SUM(B27:I27)/COUNTIF(Area!B27:I27,"&gt;-0.0001")</f>
        <v>7.3318512379777087E-2</v>
      </c>
    </row>
    <row r="28" spans="1:10" x14ac:dyDescent="0.25">
      <c r="A28" s="9" t="s">
        <v>34</v>
      </c>
      <c r="B28" s="5">
        <f>IF(Area!B28="","",Area!B28/Area!B$31)</f>
        <v>2.5763054778645333E-2</v>
      </c>
      <c r="C28" s="5" t="str">
        <f>IF(Area!C28="","",Area!C28/Area!C$31)</f>
        <v/>
      </c>
      <c r="D28" s="5">
        <f>IF(Area!D28="","",Area!D28/Area!D$31)</f>
        <v>2.8861819786490307E-2</v>
      </c>
      <c r="E28" s="5">
        <f>IF(Area!E28="","",Area!E28/Area!E$31)</f>
        <v>0.10788806584401946</v>
      </c>
      <c r="F28" s="5">
        <f>IF(Area!F28="","",Area!F28/Area!F$31)</f>
        <v>9.2070702738405341E-2</v>
      </c>
      <c r="G28" s="5">
        <f>IF(Area!G28="","",Area!G28/Area!G$31)</f>
        <v>1.9073744321640031E-2</v>
      </c>
      <c r="H28" s="5">
        <f>IF(Area!H28="","",Area!H28/Area!H$31)</f>
        <v>2.4397550026727245E-3</v>
      </c>
      <c r="I28" s="5">
        <f>IF(Area!I28="","",Area!I28/Area!I$31)</f>
        <v>1.5380195313841419E-2</v>
      </c>
      <c r="J28" s="22">
        <f>SUM(B28:I28)/COUNTIF(Area!B28:I28,"&gt;-0.0001")</f>
        <v>4.1639619683673523E-2</v>
      </c>
    </row>
    <row r="29" spans="1:10" x14ac:dyDescent="0.25">
      <c r="A29" s="9" t="s">
        <v>35</v>
      </c>
      <c r="B29" s="5">
        <f>IF(Area!B29="","",Area!B29/Area!B$31)</f>
        <v>1.3189273727772294E-7</v>
      </c>
      <c r="C29" s="5" t="str">
        <f>IF(Area!C29="","",Area!C29/Area!C$31)</f>
        <v/>
      </c>
      <c r="D29" s="5">
        <f>IF(Area!D29="","",Area!D29/Area!D$31)</f>
        <v>3.1063621541328257E-4</v>
      </c>
      <c r="E29" s="5">
        <f>IF(Area!E29="","",Area!E29/Area!E$31)</f>
        <v>4.9504466794128722E-3</v>
      </c>
      <c r="F29" s="5">
        <f>IF(Area!F29="","",Area!F29/Area!F$31)</f>
        <v>4.0944884314223877E-3</v>
      </c>
      <c r="G29" s="5">
        <f>IF(Area!G29="","",Area!G29/Area!G$31)</f>
        <v>3.5552529281637634E-3</v>
      </c>
      <c r="H29" s="5">
        <f>IF(Area!H29="","",Area!H29/Area!H$31)</f>
        <v>1.7752153966886909E-4</v>
      </c>
      <c r="I29" s="5">
        <f>IF(Area!I29="","",Area!I29/Area!I$31)</f>
        <v>1.3010857479155984E-3</v>
      </c>
      <c r="J29" s="22">
        <f>SUM(B29:I29)/COUNTIF(Area!B29:I29,"&gt;-0.0001")</f>
        <v>2.0556519192477213E-3</v>
      </c>
    </row>
    <row r="30" spans="1:10" x14ac:dyDescent="0.25">
      <c r="A30" s="9" t="s">
        <v>36</v>
      </c>
      <c r="B30" s="5">
        <f>IF(Area!B30="","",Area!B30/Area!B$31)</f>
        <v>3.9248397264820593E-2</v>
      </c>
      <c r="C30" s="5" t="str">
        <f>IF(Area!C30="","",Area!C30/Area!C$31)</f>
        <v/>
      </c>
      <c r="D30" s="5">
        <f>IF(Area!D30="","",Area!D30/Area!D$31)</f>
        <v>4.1729350634503004E-2</v>
      </c>
      <c r="E30" s="5">
        <f>IF(Area!E30="","",Area!E30/Area!E$31)</f>
        <v>0.10778519363193659</v>
      </c>
      <c r="F30" s="5">
        <f>IF(Area!F30="","",Area!F30/Area!F$31)</f>
        <v>7.188936242880699E-3</v>
      </c>
      <c r="G30" s="5">
        <f>IF(Area!G30="","",Area!G30/Area!G$31)</f>
        <v>0.16454845862907022</v>
      </c>
      <c r="H30" s="5">
        <f>IF(Area!H30="","",Area!H30/Area!H$31)</f>
        <v>4.6206647657985264E-6</v>
      </c>
      <c r="I30" s="5">
        <f>IF(Area!I30="","",Area!I30/Area!I$31)</f>
        <v>3.2703286137027564E-3</v>
      </c>
      <c r="J30" s="47">
        <f>SUM(B30:I30)/COUNTIF(Area!B30:I30,"&gt;-0.0001")</f>
        <v>5.1967897954525666E-2</v>
      </c>
    </row>
    <row r="31" spans="1:10" x14ac:dyDescent="0.25">
      <c r="A31" s="9" t="s">
        <v>37</v>
      </c>
      <c r="B31" s="23">
        <f>SUM(B3:B30)</f>
        <v>0.99999997970880961</v>
      </c>
      <c r="C31" s="24">
        <f t="shared" ref="C31:I31" si="0">SUM(C3:C30)</f>
        <v>1</v>
      </c>
      <c r="D31" s="24">
        <f t="shared" si="0"/>
        <v>1</v>
      </c>
      <c r="E31" s="24">
        <f t="shared" si="0"/>
        <v>1</v>
      </c>
      <c r="F31" s="24">
        <f t="shared" si="0"/>
        <v>0.99999999605248147</v>
      </c>
      <c r="G31" s="24">
        <f t="shared" si="0"/>
        <v>0.99999999260248496</v>
      </c>
      <c r="H31" s="24">
        <f t="shared" si="0"/>
        <v>0.99999995599366898</v>
      </c>
      <c r="I31" s="24">
        <f t="shared" si="0"/>
        <v>1.0000004440565691</v>
      </c>
      <c r="J31" s="46"/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3:I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0.28515625" style="2" customWidth="1"/>
    <col min="2" max="9" width="9.140625" style="2"/>
    <col min="10" max="10" width="10.140625" style="2" customWidth="1"/>
    <col min="11" max="16384" width="9.140625" style="2"/>
  </cols>
  <sheetData>
    <row r="1" spans="1:10" ht="26.25" x14ac:dyDescent="0.25">
      <c r="A1" s="11" t="s">
        <v>41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ht="36" x14ac:dyDescent="0.25">
      <c r="A2" s="51" t="s">
        <v>58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</row>
    <row r="3" spans="1:10" x14ac:dyDescent="0.25">
      <c r="A3" s="9" t="s">
        <v>9</v>
      </c>
      <c r="B3" s="1">
        <v>35432</v>
      </c>
      <c r="C3" s="1"/>
      <c r="D3" s="1">
        <v>566</v>
      </c>
      <c r="E3" s="1">
        <v>21782</v>
      </c>
      <c r="F3" s="1">
        <v>92862</v>
      </c>
      <c r="G3" s="1">
        <v>20380</v>
      </c>
      <c r="H3" s="1">
        <v>180886</v>
      </c>
      <c r="I3" s="1">
        <v>8094</v>
      </c>
      <c r="J3" s="16">
        <v>360002</v>
      </c>
    </row>
    <row r="4" spans="1:10" x14ac:dyDescent="0.25">
      <c r="A4" s="9" t="s">
        <v>10</v>
      </c>
      <c r="B4" s="1"/>
      <c r="C4" s="1"/>
      <c r="D4" s="1"/>
      <c r="E4" s="1"/>
      <c r="F4" s="1">
        <v>26559</v>
      </c>
      <c r="G4" s="1">
        <v>340737</v>
      </c>
      <c r="H4" s="1"/>
      <c r="I4" s="1"/>
      <c r="J4" s="17">
        <v>367296</v>
      </c>
    </row>
    <row r="5" spans="1:10" x14ac:dyDescent="0.25">
      <c r="A5" s="9" t="s">
        <v>11</v>
      </c>
      <c r="B5" s="1">
        <v>34577</v>
      </c>
      <c r="C5" s="1">
        <v>112</v>
      </c>
      <c r="D5" s="1">
        <v>64961</v>
      </c>
      <c r="E5" s="1">
        <v>62163</v>
      </c>
      <c r="F5" s="1">
        <v>26566</v>
      </c>
      <c r="G5" s="1">
        <v>65883</v>
      </c>
      <c r="H5" s="1">
        <v>231878</v>
      </c>
      <c r="I5" s="1">
        <v>27672</v>
      </c>
      <c r="J5" s="17">
        <v>513812</v>
      </c>
    </row>
    <row r="6" spans="1:10" x14ac:dyDescent="0.25">
      <c r="A6" s="9" t="s">
        <v>12</v>
      </c>
      <c r="B6" s="1">
        <v>225198</v>
      </c>
      <c r="C6" s="1">
        <v>393948</v>
      </c>
      <c r="D6" s="1">
        <v>147102</v>
      </c>
      <c r="E6" s="1">
        <v>127661</v>
      </c>
      <c r="F6" s="1">
        <v>72090</v>
      </c>
      <c r="G6" s="1">
        <v>49592</v>
      </c>
      <c r="H6" s="1">
        <v>110391</v>
      </c>
      <c r="I6" s="1">
        <v>9306</v>
      </c>
      <c r="J6" s="17">
        <v>1135288</v>
      </c>
    </row>
    <row r="7" spans="1:10" x14ac:dyDescent="0.25">
      <c r="A7" s="9" t="s">
        <v>13</v>
      </c>
      <c r="B7" s="1">
        <v>5543</v>
      </c>
      <c r="C7" s="1">
        <v>56197</v>
      </c>
      <c r="D7" s="1">
        <v>8687</v>
      </c>
      <c r="E7" s="1">
        <v>272</v>
      </c>
      <c r="F7" s="1">
        <v>24476</v>
      </c>
      <c r="G7" s="1">
        <v>131</v>
      </c>
      <c r="H7" s="1"/>
      <c r="I7" s="1">
        <v>11179</v>
      </c>
      <c r="J7" s="17">
        <v>106485</v>
      </c>
    </row>
    <row r="8" spans="1:10" x14ac:dyDescent="0.25">
      <c r="A8" s="9" t="s">
        <v>14</v>
      </c>
      <c r="B8" s="1">
        <v>99343</v>
      </c>
      <c r="C8" s="1">
        <v>0</v>
      </c>
      <c r="D8" s="1">
        <v>154062</v>
      </c>
      <c r="E8" s="1">
        <v>42341</v>
      </c>
      <c r="F8" s="1">
        <v>34203</v>
      </c>
      <c r="G8" s="1">
        <v>8457</v>
      </c>
      <c r="H8" s="1">
        <v>10904</v>
      </c>
      <c r="I8" s="1">
        <v>13528</v>
      </c>
      <c r="J8" s="17">
        <v>362838</v>
      </c>
    </row>
    <row r="9" spans="1:10" x14ac:dyDescent="0.25">
      <c r="A9" s="9" t="s">
        <v>15</v>
      </c>
      <c r="B9" s="1">
        <v>34226</v>
      </c>
      <c r="C9" s="1"/>
      <c r="D9" s="1">
        <v>33459</v>
      </c>
      <c r="E9" s="1">
        <v>143990</v>
      </c>
      <c r="F9" s="1">
        <v>18959</v>
      </c>
      <c r="G9" s="1">
        <v>77628</v>
      </c>
      <c r="H9" s="1">
        <v>67394</v>
      </c>
      <c r="I9" s="1"/>
      <c r="J9" s="17">
        <v>375656</v>
      </c>
    </row>
    <row r="10" spans="1:10" x14ac:dyDescent="0.25">
      <c r="A10" s="9" t="s">
        <v>16</v>
      </c>
      <c r="B10" s="1"/>
      <c r="C10" s="1"/>
      <c r="D10" s="1">
        <v>374332</v>
      </c>
      <c r="E10" s="1">
        <v>417818</v>
      </c>
      <c r="F10" s="1"/>
      <c r="G10" s="1">
        <v>18773</v>
      </c>
      <c r="H10" s="1">
        <v>8191</v>
      </c>
      <c r="I10" s="1">
        <v>20985</v>
      </c>
      <c r="J10" s="17">
        <v>840099</v>
      </c>
    </row>
    <row r="11" spans="1:10" x14ac:dyDescent="0.25">
      <c r="A11" s="9" t="s">
        <v>17</v>
      </c>
      <c r="B11" s="1">
        <v>31393</v>
      </c>
      <c r="C11" s="1"/>
      <c r="D11" s="1">
        <v>74855</v>
      </c>
      <c r="E11" s="1">
        <v>8522</v>
      </c>
      <c r="F11" s="1">
        <v>6286</v>
      </c>
      <c r="G11" s="1"/>
      <c r="H11" s="1">
        <v>3536</v>
      </c>
      <c r="I11" s="1">
        <v>11</v>
      </c>
      <c r="J11" s="17">
        <v>124603</v>
      </c>
    </row>
    <row r="12" spans="1:10" x14ac:dyDescent="0.25">
      <c r="A12" s="9" t="s">
        <v>18</v>
      </c>
      <c r="B12" s="1">
        <v>174312</v>
      </c>
      <c r="C12" s="1">
        <v>6</v>
      </c>
      <c r="D12" s="1">
        <v>17478</v>
      </c>
      <c r="E12" s="1">
        <v>13371</v>
      </c>
      <c r="F12" s="1">
        <v>170710</v>
      </c>
      <c r="G12" s="1">
        <v>4410</v>
      </c>
      <c r="H12" s="1">
        <v>28527</v>
      </c>
      <c r="I12" s="1">
        <v>7463</v>
      </c>
      <c r="J12" s="17">
        <v>416277</v>
      </c>
    </row>
    <row r="13" spans="1:10" x14ac:dyDescent="0.25">
      <c r="A13" s="9" t="s">
        <v>19</v>
      </c>
      <c r="B13" s="1">
        <v>76982</v>
      </c>
      <c r="C13" s="1"/>
      <c r="D13" s="1">
        <v>1037</v>
      </c>
      <c r="E13" s="1">
        <v>12671</v>
      </c>
      <c r="F13" s="1">
        <v>182808</v>
      </c>
      <c r="G13" s="1">
        <v>157888</v>
      </c>
      <c r="H13" s="1"/>
      <c r="I13" s="1"/>
      <c r="J13" s="17">
        <v>431386</v>
      </c>
    </row>
    <row r="14" spans="1:10" x14ac:dyDescent="0.25">
      <c r="A14" s="9" t="s">
        <v>20</v>
      </c>
      <c r="B14" s="1"/>
      <c r="C14" s="1"/>
      <c r="D14" s="1">
        <v>259</v>
      </c>
      <c r="E14" s="1">
        <v>19543</v>
      </c>
      <c r="F14" s="1"/>
      <c r="G14" s="1"/>
      <c r="H14" s="1"/>
      <c r="I14" s="1"/>
      <c r="J14" s="17">
        <v>19802</v>
      </c>
    </row>
    <row r="15" spans="1:10" x14ac:dyDescent="0.25">
      <c r="A15" s="9" t="s">
        <v>21</v>
      </c>
      <c r="B15" s="1">
        <v>43984</v>
      </c>
      <c r="C15" s="1">
        <v>1113</v>
      </c>
      <c r="D15" s="1">
        <v>76630</v>
      </c>
      <c r="E15" s="1">
        <v>12711</v>
      </c>
      <c r="F15" s="1">
        <v>10978</v>
      </c>
      <c r="G15" s="1">
        <v>41744</v>
      </c>
      <c r="H15" s="1">
        <v>103488</v>
      </c>
      <c r="I15" s="1">
        <v>3278</v>
      </c>
      <c r="J15" s="17">
        <v>293926</v>
      </c>
    </row>
    <row r="16" spans="1:10" x14ac:dyDescent="0.25">
      <c r="A16" s="9" t="s">
        <v>22</v>
      </c>
      <c r="B16" s="1">
        <v>309905</v>
      </c>
      <c r="C16" s="1"/>
      <c r="D16" s="1">
        <v>132766</v>
      </c>
      <c r="E16" s="1">
        <v>18985</v>
      </c>
      <c r="F16" s="1">
        <v>23614</v>
      </c>
      <c r="G16" s="1">
        <v>17597</v>
      </c>
      <c r="H16" s="1">
        <v>19201</v>
      </c>
      <c r="I16" s="1">
        <v>213</v>
      </c>
      <c r="J16" s="17">
        <v>522281</v>
      </c>
    </row>
    <row r="17" spans="1:10" ht="24" x14ac:dyDescent="0.25">
      <c r="A17" s="9" t="s">
        <v>23</v>
      </c>
      <c r="B17" s="1">
        <v>7702</v>
      </c>
      <c r="C17" s="1"/>
      <c r="D17" s="1">
        <v>16362</v>
      </c>
      <c r="E17" s="1">
        <v>43932</v>
      </c>
      <c r="F17" s="1">
        <v>2525</v>
      </c>
      <c r="G17" s="1">
        <v>19014</v>
      </c>
      <c r="H17" s="1">
        <v>1441</v>
      </c>
      <c r="I17" s="1"/>
      <c r="J17" s="17">
        <v>90976</v>
      </c>
    </row>
    <row r="18" spans="1:10" x14ac:dyDescent="0.25">
      <c r="A18" s="9" t="s">
        <v>24</v>
      </c>
      <c r="B18" s="1"/>
      <c r="C18" s="1"/>
      <c r="D18" s="1"/>
      <c r="E18" s="1">
        <v>1</v>
      </c>
      <c r="F18" s="1"/>
      <c r="G18" s="1"/>
      <c r="H18" s="1"/>
      <c r="I18" s="1">
        <v>1191</v>
      </c>
      <c r="J18" s="17">
        <v>1192</v>
      </c>
    </row>
    <row r="19" spans="1:10" x14ac:dyDescent="0.25">
      <c r="A19" s="9" t="s">
        <v>25</v>
      </c>
      <c r="B19" s="1">
        <v>55370</v>
      </c>
      <c r="C19" s="1"/>
      <c r="D19" s="1">
        <v>27108</v>
      </c>
      <c r="E19" s="1">
        <v>36003</v>
      </c>
      <c r="F19" s="1">
        <v>18294</v>
      </c>
      <c r="G19" s="1">
        <v>72656</v>
      </c>
      <c r="H19" s="1"/>
      <c r="I19" s="1"/>
      <c r="J19" s="17">
        <v>209431</v>
      </c>
    </row>
    <row r="20" spans="1:10" x14ac:dyDescent="0.25">
      <c r="A20" s="9" t="s">
        <v>26</v>
      </c>
      <c r="B20" s="1">
        <v>421</v>
      </c>
      <c r="C20" s="1"/>
      <c r="D20" s="1">
        <v>221</v>
      </c>
      <c r="E20" s="1">
        <v>1700</v>
      </c>
      <c r="F20" s="1">
        <v>25758</v>
      </c>
      <c r="G20" s="1"/>
      <c r="H20" s="1"/>
      <c r="I20" s="1">
        <v>29584</v>
      </c>
      <c r="J20" s="17">
        <v>57684</v>
      </c>
    </row>
    <row r="21" spans="1:10" x14ac:dyDescent="0.25">
      <c r="A21" s="9" t="s">
        <v>27</v>
      </c>
      <c r="B21" s="1">
        <v>1033408</v>
      </c>
      <c r="C21" s="1">
        <v>941363</v>
      </c>
      <c r="D21" s="1">
        <v>1904091</v>
      </c>
      <c r="E21" s="1">
        <v>883580</v>
      </c>
      <c r="F21" s="1">
        <v>707749</v>
      </c>
      <c r="G21" s="1">
        <v>156192</v>
      </c>
      <c r="H21" s="1">
        <v>1648989</v>
      </c>
      <c r="I21" s="1">
        <v>63917</v>
      </c>
      <c r="J21" s="17">
        <v>7339289</v>
      </c>
    </row>
    <row r="22" spans="1:10" x14ac:dyDescent="0.25">
      <c r="A22" s="9" t="s">
        <v>28</v>
      </c>
      <c r="B22" s="1">
        <v>297617</v>
      </c>
      <c r="C22" s="1">
        <v>69006</v>
      </c>
      <c r="D22" s="1">
        <v>2363122</v>
      </c>
      <c r="E22" s="1">
        <v>930724</v>
      </c>
      <c r="F22" s="1">
        <v>237323</v>
      </c>
      <c r="G22" s="1">
        <v>173652</v>
      </c>
      <c r="H22" s="1">
        <v>897180</v>
      </c>
      <c r="I22" s="1">
        <v>225016</v>
      </c>
      <c r="J22" s="17">
        <v>5193640</v>
      </c>
    </row>
    <row r="23" spans="1:10" x14ac:dyDescent="0.25">
      <c r="A23" s="9" t="s">
        <v>29</v>
      </c>
      <c r="B23" s="1">
        <v>52511</v>
      </c>
      <c r="C23" s="1"/>
      <c r="D23" s="1">
        <v>70160</v>
      </c>
      <c r="E23" s="1">
        <v>18031</v>
      </c>
      <c r="F23" s="1">
        <v>72305</v>
      </c>
      <c r="G23" s="1">
        <v>1990</v>
      </c>
      <c r="H23" s="1">
        <v>61849</v>
      </c>
      <c r="I23" s="1">
        <v>14058</v>
      </c>
      <c r="J23" s="17">
        <v>290904</v>
      </c>
    </row>
    <row r="24" spans="1:10" x14ac:dyDescent="0.25">
      <c r="A24" s="9" t="s">
        <v>30</v>
      </c>
      <c r="B24" s="1">
        <v>440</v>
      </c>
      <c r="C24" s="1"/>
      <c r="D24" s="1">
        <v>90416</v>
      </c>
      <c r="E24" s="1">
        <v>9903</v>
      </c>
      <c r="F24" s="1">
        <v>7778</v>
      </c>
      <c r="G24" s="1"/>
      <c r="H24" s="1">
        <v>8089</v>
      </c>
      <c r="I24" s="1">
        <v>19434</v>
      </c>
      <c r="J24" s="17">
        <v>136060</v>
      </c>
    </row>
    <row r="25" spans="1:10" x14ac:dyDescent="0.25">
      <c r="A25" s="9" t="s">
        <v>31</v>
      </c>
      <c r="B25" s="1">
        <v>147001</v>
      </c>
      <c r="C25" s="1"/>
      <c r="D25" s="1">
        <v>65433</v>
      </c>
      <c r="E25" s="1">
        <v>15751</v>
      </c>
      <c r="F25" s="1">
        <v>265003</v>
      </c>
      <c r="G25" s="1">
        <v>222240</v>
      </c>
      <c r="H25" s="1">
        <v>1</v>
      </c>
      <c r="I25" s="1"/>
      <c r="J25" s="17">
        <v>715429</v>
      </c>
    </row>
    <row r="26" spans="1:10" x14ac:dyDescent="0.25">
      <c r="A26" s="9" t="s">
        <v>32</v>
      </c>
      <c r="B26" s="1"/>
      <c r="C26" s="1">
        <v>0</v>
      </c>
      <c r="D26" s="1">
        <v>524102</v>
      </c>
      <c r="E26" s="1">
        <v>4862</v>
      </c>
      <c r="F26" s="1">
        <v>23695</v>
      </c>
      <c r="G26" s="1"/>
      <c r="H26" s="1">
        <v>68327</v>
      </c>
      <c r="I26" s="1">
        <v>119119</v>
      </c>
      <c r="J26" s="17">
        <v>740105</v>
      </c>
    </row>
    <row r="27" spans="1:10" x14ac:dyDescent="0.25">
      <c r="A27" s="9" t="s">
        <v>33</v>
      </c>
      <c r="B27" s="1">
        <v>830079</v>
      </c>
      <c r="C27" s="1"/>
      <c r="D27" s="1">
        <v>135690</v>
      </c>
      <c r="E27" s="1">
        <v>1745</v>
      </c>
      <c r="F27" s="1">
        <v>182200</v>
      </c>
      <c r="G27" s="1">
        <v>2531</v>
      </c>
      <c r="H27" s="1">
        <v>195239</v>
      </c>
      <c r="I27" s="1"/>
      <c r="J27" s="17">
        <v>1347484</v>
      </c>
    </row>
    <row r="28" spans="1:10" x14ac:dyDescent="0.25">
      <c r="A28" s="9" t="s">
        <v>34</v>
      </c>
      <c r="B28" s="1">
        <v>33003</v>
      </c>
      <c r="C28" s="1"/>
      <c r="D28" s="1">
        <v>53472</v>
      </c>
      <c r="E28" s="1">
        <v>121399</v>
      </c>
      <c r="F28" s="1">
        <v>79527</v>
      </c>
      <c r="G28" s="1">
        <v>14274</v>
      </c>
      <c r="H28" s="1">
        <v>39614</v>
      </c>
      <c r="I28" s="1">
        <v>5112</v>
      </c>
      <c r="J28" s="17">
        <v>346401</v>
      </c>
    </row>
    <row r="29" spans="1:10" x14ac:dyDescent="0.25">
      <c r="A29" s="9" t="s">
        <v>35</v>
      </c>
      <c r="B29" s="1">
        <v>16</v>
      </c>
      <c r="C29" s="1"/>
      <c r="D29" s="1">
        <v>5064</v>
      </c>
      <c r="E29" s="1">
        <v>13564</v>
      </c>
      <c r="F29" s="1">
        <v>30854</v>
      </c>
      <c r="G29" s="1">
        <v>9694</v>
      </c>
      <c r="H29" s="1">
        <v>3498</v>
      </c>
      <c r="I29" s="1">
        <v>3219</v>
      </c>
      <c r="J29" s="17">
        <v>65909</v>
      </c>
    </row>
    <row r="30" spans="1:10" x14ac:dyDescent="0.25">
      <c r="A30" s="9" t="s">
        <v>36</v>
      </c>
      <c r="B30" s="1">
        <v>55388</v>
      </c>
      <c r="C30" s="1"/>
      <c r="D30" s="1">
        <v>100998</v>
      </c>
      <c r="E30" s="1">
        <v>145465</v>
      </c>
      <c r="F30" s="1">
        <v>26113</v>
      </c>
      <c r="G30" s="1">
        <v>243001</v>
      </c>
      <c r="H30" s="1">
        <v>0</v>
      </c>
      <c r="I30" s="1">
        <v>1007</v>
      </c>
      <c r="J30" s="17">
        <v>571972</v>
      </c>
    </row>
    <row r="31" spans="1:10" x14ac:dyDescent="0.25">
      <c r="A31" s="9" t="s">
        <v>8</v>
      </c>
      <c r="B31" s="15">
        <v>3583851</v>
      </c>
      <c r="C31" s="18">
        <v>1461745</v>
      </c>
      <c r="D31" s="18">
        <v>6442433</v>
      </c>
      <c r="E31" s="18">
        <v>3128490</v>
      </c>
      <c r="F31" s="18">
        <v>2369235</v>
      </c>
      <c r="G31" s="18">
        <v>1718464</v>
      </c>
      <c r="H31" s="18">
        <v>3688623</v>
      </c>
      <c r="I31" s="18">
        <v>583386</v>
      </c>
      <c r="J31" s="14">
        <f>SUM(J3:J30)</f>
        <v>22976227</v>
      </c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1.5703125" style="4" customWidth="1"/>
    <col min="2" max="2" width="9.28515625" style="2" customWidth="1"/>
    <col min="3" max="9" width="9.140625" style="2"/>
    <col min="10" max="10" width="10.140625" style="2" customWidth="1"/>
    <col min="11" max="16384" width="9.140625" style="2"/>
  </cols>
  <sheetData>
    <row r="1" spans="1:10" ht="26.25" x14ac:dyDescent="0.25">
      <c r="A1" s="8" t="s">
        <v>49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57</v>
      </c>
    </row>
    <row r="3" spans="1:10" x14ac:dyDescent="0.25">
      <c r="A3" s="9" t="s">
        <v>9</v>
      </c>
      <c r="B3" s="26">
        <f>IF(Occurrences!B3="","",Occurrences!B3/Occurrences!$J$31)</f>
        <v>1.542115683310406E-3</v>
      </c>
      <c r="C3" s="26" t="str">
        <f>IF(Occurrences!C3="","",Occurrences!C3/Occurrences!$J$31)</f>
        <v/>
      </c>
      <c r="D3" s="26">
        <f>IF(Occurrences!D3="","",Occurrences!D3/Occurrences!$J$31)</f>
        <v>2.4634157731815586E-5</v>
      </c>
      <c r="E3" s="26">
        <f>IF(Occurrences!E3="","",Occurrences!E3/Occurrences!$J$31)</f>
        <v>9.4802336345301604E-4</v>
      </c>
      <c r="F3" s="26">
        <f>IF(Occurrences!F3="","",Occurrences!F3/Occurrences!$J$31)</f>
        <v>4.0416557513990436E-3</v>
      </c>
      <c r="G3" s="26">
        <f>IF(Occurrences!G3="","",Occurrences!G3/Occurrences!$J$31)</f>
        <v>8.8700377133286502E-4</v>
      </c>
      <c r="H3" s="26">
        <f>IF(Occurrences!H3="","",Occurrences!H3/Occurrences!$J$31)</f>
        <v>7.8727460344120027E-3</v>
      </c>
      <c r="I3" s="26">
        <f>IF(Occurrences!I3="","",Occurrences!I3/Occurrences!$J$31)</f>
        <v>3.5227716021433807E-4</v>
      </c>
      <c r="J3" s="36">
        <f>SUM(B3:I3)</f>
        <v>1.5668455921853487E-2</v>
      </c>
    </row>
    <row r="4" spans="1:10" x14ac:dyDescent="0.25">
      <c r="A4" s="9" t="s">
        <v>10</v>
      </c>
      <c r="B4" s="26" t="str">
        <f>IF(Occurrences!B4="","",Occurrences!B4/Occurrences!$J$31)</f>
        <v/>
      </c>
      <c r="C4" s="26" t="str">
        <f>IF(Occurrences!C4="","",Occurrences!C4/Occurrences!$J$31)</f>
        <v/>
      </c>
      <c r="D4" s="26" t="str">
        <f>IF(Occurrences!D4="","",Occurrences!D4/Occurrences!$J$31)</f>
        <v/>
      </c>
      <c r="E4" s="26" t="str">
        <f>IF(Occurrences!E4="","",Occurrences!E4/Occurrences!$J$31)</f>
        <v/>
      </c>
      <c r="F4" s="26">
        <f>IF(Occurrences!F4="","",Occurrences!F4/Occurrences!$J$31)</f>
        <v>1.1559339137796646E-3</v>
      </c>
      <c r="G4" s="26">
        <f>IF(Occurrences!G4="","",Occurrences!G4/Occurrences!$J$31)</f>
        <v>1.4829980570787361E-2</v>
      </c>
      <c r="H4" s="26" t="str">
        <f>IF(Occurrences!H4="","",Occurrences!H4/Occurrences!$J$31)</f>
        <v/>
      </c>
      <c r="I4" s="26" t="str">
        <f>IF(Occurrences!I4="","",Occurrences!I4/Occurrences!$J$31)</f>
        <v/>
      </c>
      <c r="J4" s="37">
        <f t="shared" ref="J4:J30" si="0">SUM(B4:I4)</f>
        <v>1.5985914484567026E-2</v>
      </c>
    </row>
    <row r="5" spans="1:10" x14ac:dyDescent="0.25">
      <c r="A5" s="9" t="s">
        <v>11</v>
      </c>
      <c r="B5" s="26">
        <f>IF(Occurrences!B5="","",Occurrences!B5/Occurrences!$J$31)</f>
        <v>1.5049033072314266E-3</v>
      </c>
      <c r="C5" s="26">
        <f>IF(Occurrences!C5="","",Occurrences!C5/Occurrences!$J$31)</f>
        <v>4.8746036501119178E-6</v>
      </c>
      <c r="D5" s="26">
        <f>IF(Occurrences!D5="","",Occurrences!D5/Occurrences!$J$31)</f>
        <v>2.8273136403117885E-3</v>
      </c>
      <c r="E5" s="26">
        <f>IF(Occurrences!E5="","",Occurrences!E5/Occurrences!$J$31)</f>
        <v>2.7055355955527423E-3</v>
      </c>
      <c r="F5" s="26">
        <f>IF(Occurrences!F5="","",Occurrences!F5/Occurrences!$J$31)</f>
        <v>1.1562385765077966E-3</v>
      </c>
      <c r="G5" s="26">
        <f>IF(Occurrences!G5="","",Occurrences!G5/Occurrences!$J$31)</f>
        <v>2.8674420739314595E-3</v>
      </c>
      <c r="H5" s="26">
        <f>IF(Occurrences!H5="","",Occurrences!H5/Occurrences!$J$31)</f>
        <v>1.0092083439112958E-2</v>
      </c>
      <c r="I5" s="26">
        <f>IF(Occurrences!I5="","",Occurrences!I5/Occurrences!$J$31)</f>
        <v>1.2043752875526518E-3</v>
      </c>
      <c r="J5" s="37">
        <f t="shared" si="0"/>
        <v>2.2362766523850938E-2</v>
      </c>
    </row>
    <row r="6" spans="1:10" x14ac:dyDescent="0.25">
      <c r="A6" s="9" t="s">
        <v>12</v>
      </c>
      <c r="B6" s="26">
        <f>IF(Occurrences!B6="","",Occurrences!B6/Occurrences!$J$31)</f>
        <v>9.8013481499812823E-3</v>
      </c>
      <c r="C6" s="26">
        <f>IF(Occurrences!C6="","",Occurrences!C6/Occurrences!$J$31)</f>
        <v>1.714589606030616E-2</v>
      </c>
      <c r="D6" s="26">
        <f>IF(Occurrences!D6="","",Occurrences!D6/Occurrences!$J$31)</f>
        <v>6.4023566619532445E-3</v>
      </c>
      <c r="E6" s="26">
        <f>IF(Occurrences!E6="","",Occurrences!E6/Occurrences!$J$31)</f>
        <v>5.5562212194369427E-3</v>
      </c>
      <c r="F6" s="26">
        <f>IF(Occurrences!F6="","",Occurrences!F6/Occurrences!$J$31)</f>
        <v>3.1375908672907869E-3</v>
      </c>
      <c r="G6" s="26">
        <f>IF(Occurrences!G6="","",Occurrences!G6/Occurrences!$J$31)</f>
        <v>2.1584048590745555E-3</v>
      </c>
      <c r="H6" s="26">
        <f>IF(Occurrences!H6="","",Occurrences!H6/Occurrences!$J$31)</f>
        <v>4.804574745888435E-3</v>
      </c>
      <c r="I6" s="26">
        <f>IF(Occurrences!I6="","",Occurrences!I6/Occurrences!$J$31)</f>
        <v>4.0502733542804918E-4</v>
      </c>
      <c r="J6" s="37">
        <f t="shared" si="0"/>
        <v>4.941141989935946E-2</v>
      </c>
    </row>
    <row r="7" spans="1:10" x14ac:dyDescent="0.25">
      <c r="A7" s="9" t="s">
        <v>13</v>
      </c>
      <c r="B7" s="26">
        <f>IF(Occurrences!B7="","",Occurrences!B7/Occurrences!$J$31)</f>
        <v>2.4124935743366393E-4</v>
      </c>
      <c r="C7" s="26">
        <f>IF(Occurrences!C7="","",Occurrences!C7/Occurrences!$J$31)</f>
        <v>2.445875904690531E-3</v>
      </c>
      <c r="D7" s="26">
        <f>IF(Occurrences!D7="","",Occurrences!D7/Occurrences!$J$31)</f>
        <v>3.7808644561180562E-4</v>
      </c>
      <c r="E7" s="26">
        <f>IF(Occurrences!E7="","",Occurrences!E7/Occurrences!$J$31)</f>
        <v>1.1838323150271801E-5</v>
      </c>
      <c r="F7" s="26">
        <f>IF(Occurrences!F7="","",Occurrences!F7/Occurrences!$J$31)</f>
        <v>1.065274990536958E-3</v>
      </c>
      <c r="G7" s="26">
        <f>IF(Occurrences!G7="","",Occurrences!G7/Occurrences!$J$31)</f>
        <v>5.7015453407559042E-6</v>
      </c>
      <c r="H7" s="26" t="str">
        <f>IF(Occurrences!H7="","",Occurrences!H7/Occurrences!$J$31)</f>
        <v/>
      </c>
      <c r="I7" s="26">
        <f>IF(Occurrences!I7="","",Occurrences!I7/Occurrences!$J$31)</f>
        <v>4.8654637682679581E-4</v>
      </c>
      <c r="J7" s="37">
        <f t="shared" si="0"/>
        <v>4.6345729435907819E-3</v>
      </c>
    </row>
    <row r="8" spans="1:10" x14ac:dyDescent="0.25">
      <c r="A8" s="9" t="s">
        <v>14</v>
      </c>
      <c r="B8" s="26">
        <f>IF(Occurrences!B8="","",Occurrences!B8/Occurrences!$J$31)</f>
        <v>4.3237299144023951E-3</v>
      </c>
      <c r="C8" s="26">
        <f>IF(Occurrences!C8="","",Occurrences!C8/Occurrences!$J$31)</f>
        <v>0</v>
      </c>
      <c r="D8" s="26">
        <f>IF(Occurrences!D8="","",Occurrences!D8/Occurrences!$J$31)</f>
        <v>6.7052784602101992E-3</v>
      </c>
      <c r="E8" s="26">
        <f>IF(Occurrences!E8="","",Occurrences!E8/Occurrences!$J$31)</f>
        <v>1.842817795976685E-3</v>
      </c>
      <c r="F8" s="26">
        <f>IF(Occurrences!F8="","",Occurrences!F8/Occurrences!$J$31)</f>
        <v>1.4886256128998029E-3</v>
      </c>
      <c r="G8" s="26">
        <f>IF(Occurrences!G8="","",Occurrences!G8/Occurrences!$J$31)</f>
        <v>3.6807609883032582E-4</v>
      </c>
      <c r="H8" s="26">
        <f>IF(Occurrences!H8="","",Occurrences!H8/Occurrences!$J$31)</f>
        <v>4.7457748393589603E-4</v>
      </c>
      <c r="I8" s="26">
        <f>IF(Occurrences!I8="","",Occurrences!I8/Occurrences!$J$31)</f>
        <v>5.8878248373851803E-4</v>
      </c>
      <c r="J8" s="37">
        <f t="shared" si="0"/>
        <v>1.5791887849993823E-2</v>
      </c>
    </row>
    <row r="9" spans="1:10" x14ac:dyDescent="0.25">
      <c r="A9" s="9" t="s">
        <v>15</v>
      </c>
      <c r="B9" s="26">
        <f>IF(Occurrences!B9="","",Occurrences!B9/Occurrences!$J$31)</f>
        <v>1.4896266475779509E-3</v>
      </c>
      <c r="C9" s="26" t="str">
        <f>IF(Occurrences!C9="","",Occurrences!C9/Occurrences!$J$31)</f>
        <v/>
      </c>
      <c r="D9" s="26">
        <f>IF(Occurrences!D9="","",Occurrences!D9/Occurrences!$J$31)</f>
        <v>1.4562443172240595E-3</v>
      </c>
      <c r="E9" s="26">
        <f>IF(Occurrences!E9="","",Occurrences!E9/Occurrences!$J$31)</f>
        <v>6.2669123176751348E-3</v>
      </c>
      <c r="F9" s="26">
        <f>IF(Occurrences!F9="","",Occurrences!F9/Occurrences!$J$31)</f>
        <v>8.2515723752207013E-4</v>
      </c>
      <c r="G9" s="26">
        <f>IF(Occurrences!G9="","",Occurrences!G9/Occurrences!$J$31)</f>
        <v>3.3786226084900712E-3</v>
      </c>
      <c r="H9" s="26">
        <f>IF(Occurrences!H9="","",Occurrences!H9/Occurrences!$J$31)</f>
        <v>2.9332056999610947E-3</v>
      </c>
      <c r="I9" s="26" t="str">
        <f>IF(Occurrences!I9="","",Occurrences!I9/Occurrences!$J$31)</f>
        <v/>
      </c>
      <c r="J9" s="37">
        <f t="shared" si="0"/>
        <v>1.6349768828450378E-2</v>
      </c>
    </row>
    <row r="10" spans="1:10" x14ac:dyDescent="0.25">
      <c r="A10" s="9" t="s">
        <v>16</v>
      </c>
      <c r="B10" s="26" t="str">
        <f>IF(Occurrences!B10="","",Occurrences!B10/Occurrences!$J$31)</f>
        <v/>
      </c>
      <c r="C10" s="26" t="str">
        <f>IF(Occurrences!C10="","",Occurrences!C10/Occurrences!$J$31)</f>
        <v/>
      </c>
      <c r="D10" s="26">
        <f>IF(Occurrences!D10="","",Occurrences!D10/Occurrences!$J$31)</f>
        <v>1.6292144049586559E-2</v>
      </c>
      <c r="E10" s="26">
        <f>IF(Occurrences!E10="","",Occurrences!E10/Occurrences!$J$31)</f>
        <v>1.8184795963236262E-2</v>
      </c>
      <c r="F10" s="26" t="str">
        <f>IF(Occurrences!F10="","",Occurrences!F10/Occurrences!$J$31)</f>
        <v/>
      </c>
      <c r="G10" s="26">
        <f>IF(Occurrences!G10="","",Occurrences!G10/Occurrences!$J$31)</f>
        <v>8.1706191360313423E-4</v>
      </c>
      <c r="H10" s="26">
        <f>IF(Occurrences!H10="","",Occurrences!H10/Occurrences!$J$31)</f>
        <v>3.5649891516130997E-4</v>
      </c>
      <c r="I10" s="26">
        <f>IF(Occurrences!I10="","",Occurrences!I10/Occurrences!$J$31)</f>
        <v>9.1333533569284465E-4</v>
      </c>
      <c r="J10" s="37">
        <f t="shared" si="0"/>
        <v>3.656383617728011E-2</v>
      </c>
    </row>
    <row r="11" spans="1:10" x14ac:dyDescent="0.25">
      <c r="A11" s="9" t="s">
        <v>17</v>
      </c>
      <c r="B11" s="26">
        <f>IF(Occurrences!B11="","",Occurrences!B11/Occurrences!$J$31)</f>
        <v>1.366325289178245E-3</v>
      </c>
      <c r="C11" s="26" t="str">
        <f>IF(Occurrences!C11="","",Occurrences!C11/Occurrences!$J$31)</f>
        <v/>
      </c>
      <c r="D11" s="26">
        <f>IF(Occurrences!D11="","",Occurrences!D11/Occurrences!$J$31)</f>
        <v>3.2579326449029252E-3</v>
      </c>
      <c r="E11" s="26">
        <f>IF(Occurrences!E11="","",Occurrences!E11/Occurrences!$J$31)</f>
        <v>3.7090510987726575E-4</v>
      </c>
      <c r="F11" s="26">
        <f>IF(Occurrences!F11="","",Occurrences!F11/Occurrences!$J$31)</f>
        <v>2.7358712986253137E-4</v>
      </c>
      <c r="G11" s="26" t="str">
        <f>IF(Occurrences!G11="","",Occurrences!G11/Occurrences!$J$31)</f>
        <v/>
      </c>
      <c r="H11" s="26">
        <f>IF(Occurrences!H11="","",Occurrences!H11/Occurrences!$J$31)</f>
        <v>1.538982009535334E-4</v>
      </c>
      <c r="I11" s="26">
        <f>IF(Occurrences!I11="","",Occurrences!I11/Occurrences!$J$31)</f>
        <v>4.7875571563599188E-7</v>
      </c>
      <c r="J11" s="37">
        <f t="shared" si="0"/>
        <v>5.4231271304901367E-3</v>
      </c>
    </row>
    <row r="12" spans="1:10" x14ac:dyDescent="0.25">
      <c r="A12" s="9" t="s">
        <v>18</v>
      </c>
      <c r="B12" s="26">
        <f>IF(Occurrences!B12="","",Occurrences!B12/Occurrences!$J$31)</f>
        <v>7.5866242094491838E-3</v>
      </c>
      <c r="C12" s="26">
        <f>IF(Occurrences!C12="","",Occurrences!C12/Occurrences!$J$31)</f>
        <v>2.6113948125599558E-7</v>
      </c>
      <c r="D12" s="26">
        <f>IF(Occurrences!D12="","",Occurrences!D12/Occurrences!$J$31)</f>
        <v>7.6069930889871519E-4</v>
      </c>
      <c r="E12" s="26">
        <f>IF(Occurrences!E12="","",Occurrences!E12/Occurrences!$J$31)</f>
        <v>5.8194933397898618E-4</v>
      </c>
      <c r="F12" s="26">
        <f>IF(Occurrences!F12="","",Occurrences!F12/Occurrences!$J$31)</f>
        <v>7.4298534742018351E-3</v>
      </c>
      <c r="G12" s="26">
        <f>IF(Occurrences!G12="","",Occurrences!G12/Occurrences!$J$31)</f>
        <v>1.9193751872315676E-4</v>
      </c>
      <c r="H12" s="26">
        <f>IF(Occurrences!H12="","",Occurrences!H12/Occurrences!$J$31)</f>
        <v>1.2415876636316311E-3</v>
      </c>
      <c r="I12" s="26">
        <f>IF(Occurrences!I12="","",Occurrences!I12/Occurrences!$J$31)</f>
        <v>3.2481399143558253E-4</v>
      </c>
      <c r="J12" s="37">
        <f t="shared" si="0"/>
        <v>1.8117726639800349E-2</v>
      </c>
    </row>
    <row r="13" spans="1:10" x14ac:dyDescent="0.25">
      <c r="A13" s="9" t="s">
        <v>19</v>
      </c>
      <c r="B13" s="26">
        <f>IF(Occurrences!B13="","",Occurrences!B13/Occurrences!$J$31)</f>
        <v>3.3505065910081756E-3</v>
      </c>
      <c r="C13" s="26" t="str">
        <f>IF(Occurrences!C13="","",Occurrences!C13/Occurrences!$J$31)</f>
        <v/>
      </c>
      <c r="D13" s="26">
        <f>IF(Occurrences!D13="","",Occurrences!D13/Occurrences!$J$31)</f>
        <v>4.5133607010411238E-5</v>
      </c>
      <c r="E13" s="26">
        <f>IF(Occurrences!E13="","",Occurrences!E13/Occurrences!$J$31)</f>
        <v>5.514830611657867E-4</v>
      </c>
      <c r="F13" s="26">
        <f>IF(Occurrences!F13="","",Occurrences!F13/Occurrences!$J$31)</f>
        <v>7.9563977149076735E-3</v>
      </c>
      <c r="G13" s="26">
        <f>IF(Occurrences!G13="","",Occurrences!G13/Occurrences!$J$31)</f>
        <v>6.8717984027577726E-3</v>
      </c>
      <c r="H13" s="26" t="str">
        <f>IF(Occurrences!H13="","",Occurrences!H13/Occurrences!$J$31)</f>
        <v/>
      </c>
      <c r="I13" s="26" t="str">
        <f>IF(Occurrences!I13="","",Occurrences!I13/Occurrences!$J$31)</f>
        <v/>
      </c>
      <c r="J13" s="37">
        <f t="shared" si="0"/>
        <v>1.8775319376849821E-2</v>
      </c>
    </row>
    <row r="14" spans="1:10" x14ac:dyDescent="0.25">
      <c r="A14" s="9" t="s">
        <v>20</v>
      </c>
      <c r="B14" s="26" t="str">
        <f>IF(Occurrences!B14="","",Occurrences!B14/Occurrences!$J$31)</f>
        <v/>
      </c>
      <c r="C14" s="26" t="str">
        <f>IF(Occurrences!C14="","",Occurrences!C14/Occurrences!$J$31)</f>
        <v/>
      </c>
      <c r="D14" s="26">
        <f>IF(Occurrences!D14="","",Occurrences!D14/Occurrences!$J$31)</f>
        <v>1.127252094088381E-5</v>
      </c>
      <c r="E14" s="26">
        <f>IF(Occurrences!E14="","",Occurrences!E14/Occurrences!$J$31)</f>
        <v>8.5057481369765363E-4</v>
      </c>
      <c r="F14" s="26" t="str">
        <f>IF(Occurrences!F14="","",Occurrences!F14/Occurrences!$J$31)</f>
        <v/>
      </c>
      <c r="G14" s="26" t="str">
        <f>IF(Occurrences!G14="","",Occurrences!G14/Occurrences!$J$31)</f>
        <v/>
      </c>
      <c r="H14" s="26" t="str">
        <f>IF(Occurrences!H14="","",Occurrences!H14/Occurrences!$J$31)</f>
        <v/>
      </c>
      <c r="I14" s="26" t="str">
        <f>IF(Occurrences!I14="","",Occurrences!I14/Occurrences!$J$31)</f>
        <v/>
      </c>
      <c r="J14" s="37">
        <f t="shared" si="0"/>
        <v>8.6184733463853748E-4</v>
      </c>
    </row>
    <row r="15" spans="1:10" x14ac:dyDescent="0.25">
      <c r="A15" s="9" t="s">
        <v>21</v>
      </c>
      <c r="B15" s="26">
        <f>IF(Occurrences!B15="","",Occurrences!B15/Occurrences!$J$31)</f>
        <v>1.9143264905939518E-3</v>
      </c>
      <c r="C15" s="26">
        <f>IF(Occurrences!C15="","",Occurrences!C15/Occurrences!$J$31)</f>
        <v>4.8441373772987183E-5</v>
      </c>
      <c r="D15" s="26">
        <f>IF(Occurrences!D15="","",Occurrences!D15/Occurrences!$J$31)</f>
        <v>3.335186408107824E-3</v>
      </c>
      <c r="E15" s="26">
        <f>IF(Occurrences!E15="","",Occurrences!E15/Occurrences!$J$31)</f>
        <v>5.532239910408267E-4</v>
      </c>
      <c r="F15" s="26">
        <f>IF(Occurrences!F15="","",Occurrences!F15/Occurrences!$J$31)</f>
        <v>4.7779820420471996E-4</v>
      </c>
      <c r="G15" s="26">
        <f>IF(Occurrences!G15="","",Occurrences!G15/Occurrences!$J$31)</f>
        <v>1.8168344175917134E-3</v>
      </c>
      <c r="H15" s="26">
        <f>IF(Occurrences!H15="","",Occurrences!H15/Occurrences!$J$31)</f>
        <v>4.5041337727034121E-3</v>
      </c>
      <c r="I15" s="26">
        <f>IF(Occurrences!I15="","",Occurrences!I15/Occurrences!$J$31)</f>
        <v>1.4266920325952558E-4</v>
      </c>
      <c r="J15" s="37">
        <f t="shared" si="0"/>
        <v>1.2792613861274961E-2</v>
      </c>
    </row>
    <row r="16" spans="1:10" x14ac:dyDescent="0.25">
      <c r="A16" s="9" t="s">
        <v>22</v>
      </c>
      <c r="B16" s="26">
        <f>IF(Occurrences!B16="","",Occurrences!B16/Occurrences!$J$31)</f>
        <v>1.3488071823106552E-2</v>
      </c>
      <c r="C16" s="26" t="str">
        <f>IF(Occurrences!C16="","",Occurrences!C16/Occurrences!$J$31)</f>
        <v/>
      </c>
      <c r="D16" s="26">
        <f>IF(Occurrences!D16="","",Occurrences!D16/Occurrences!$J$31)</f>
        <v>5.7784073947389188E-3</v>
      </c>
      <c r="E16" s="26">
        <f>IF(Occurrences!E16="","",Occurrences!E16/Occurrences!$J$31)</f>
        <v>8.2628884194084604E-4</v>
      </c>
      <c r="F16" s="26">
        <f>IF(Occurrences!F16="","",Occurrences!F16/Occurrences!$J$31)</f>
        <v>1.0277579517298466E-3</v>
      </c>
      <c r="G16" s="26">
        <f>IF(Occurrences!G16="","",Occurrences!G16/Occurrences!$J$31)</f>
        <v>7.658785752769591E-4</v>
      </c>
      <c r="H16" s="26">
        <f>IF(Occurrences!H16="","",Occurrences!H16/Occurrences!$J$31)</f>
        <v>8.3568986326606196E-4</v>
      </c>
      <c r="I16" s="26">
        <f>IF(Occurrences!I16="","",Occurrences!I16/Occurrences!$J$31)</f>
        <v>9.2704515845878435E-6</v>
      </c>
      <c r="J16" s="37">
        <f t="shared" si="0"/>
        <v>2.2731364901643774E-2</v>
      </c>
    </row>
    <row r="17" spans="1:10" ht="24" x14ac:dyDescent="0.25">
      <c r="A17" s="9" t="s">
        <v>23</v>
      </c>
      <c r="B17" s="26">
        <f>IF(Occurrences!B17="","",Occurrences!B17/Occurrences!$J$31)</f>
        <v>3.3521604743894638E-4</v>
      </c>
      <c r="C17" s="26" t="str">
        <f>IF(Occurrences!C17="","",Occurrences!C17/Occurrences!$J$31)</f>
        <v/>
      </c>
      <c r="D17" s="26">
        <f>IF(Occurrences!D17="","",Occurrences!D17/Occurrences!$J$31)</f>
        <v>7.121273653851E-4</v>
      </c>
      <c r="E17" s="26">
        <f>IF(Occurrences!E17="","",Occurrences!E17/Occurrences!$J$31)</f>
        <v>1.9120632817563998E-3</v>
      </c>
      <c r="F17" s="26">
        <f>IF(Occurrences!F17="","",Occurrences!F17/Occurrences!$J$31)</f>
        <v>1.0989619836189815E-4</v>
      </c>
      <c r="G17" s="26">
        <f>IF(Occurrences!G17="","",Occurrences!G17/Occurrences!$J$31)</f>
        <v>8.2755101610025009E-4</v>
      </c>
      <c r="H17" s="26">
        <f>IF(Occurrences!H17="","",Occurrences!H17/Occurrences!$J$31)</f>
        <v>6.2716998748314941E-5</v>
      </c>
      <c r="I17" s="26" t="str">
        <f>IF(Occurrences!I17="","",Occurrences!I17/Occurrences!$J$31)</f>
        <v/>
      </c>
      <c r="J17" s="37">
        <f t="shared" si="0"/>
        <v>3.9595709077909092E-3</v>
      </c>
    </row>
    <row r="18" spans="1:10" x14ac:dyDescent="0.25">
      <c r="A18" s="9" t="s">
        <v>24</v>
      </c>
      <c r="B18" s="26" t="str">
        <f>IF(Occurrences!B18="","",Occurrences!B18/Occurrences!$J$31)</f>
        <v/>
      </c>
      <c r="C18" s="26" t="str">
        <f>IF(Occurrences!C18="","",Occurrences!C18/Occurrences!$J$31)</f>
        <v/>
      </c>
      <c r="D18" s="26" t="str">
        <f>IF(Occurrences!D18="","",Occurrences!D18/Occurrences!$J$31)</f>
        <v/>
      </c>
      <c r="E18" s="26">
        <f>IF(Occurrences!E18="","",Occurrences!E18/Occurrences!$J$31)</f>
        <v>4.3523246875999268E-8</v>
      </c>
      <c r="F18" s="26" t="str">
        <f>IF(Occurrences!F18="","",Occurrences!F18/Occurrences!$J$31)</f>
        <v/>
      </c>
      <c r="G18" s="26" t="str">
        <f>IF(Occurrences!G18="","",Occurrences!G18/Occurrences!$J$31)</f>
        <v/>
      </c>
      <c r="H18" s="26" t="str">
        <f>IF(Occurrences!H18="","",Occurrences!H18/Occurrences!$J$31)</f>
        <v/>
      </c>
      <c r="I18" s="26">
        <f>IF(Occurrences!I18="","",Occurrences!I18/Occurrences!$J$31)</f>
        <v>5.1836187029315127E-5</v>
      </c>
      <c r="J18" s="37">
        <f t="shared" si="0"/>
        <v>5.1879710276191123E-5</v>
      </c>
    </row>
    <row r="19" spans="1:10" x14ac:dyDescent="0.25">
      <c r="A19" s="9" t="s">
        <v>25</v>
      </c>
      <c r="B19" s="26">
        <f>IF(Occurrences!B19="","",Occurrences!B19/Occurrences!$J$31)</f>
        <v>2.4098821795240795E-3</v>
      </c>
      <c r="C19" s="26" t="str">
        <f>IF(Occurrences!C19="","",Occurrences!C19/Occurrences!$J$31)</f>
        <v/>
      </c>
      <c r="D19" s="26">
        <f>IF(Occurrences!D19="","",Occurrences!D19/Occurrences!$J$31)</f>
        <v>1.1798281763145881E-3</v>
      </c>
      <c r="E19" s="26">
        <f>IF(Occurrences!E19="","",Occurrences!E19/Occurrences!$J$31)</f>
        <v>1.5669674572766016E-3</v>
      </c>
      <c r="F19" s="26">
        <f>IF(Occurrences!F19="","",Occurrences!F19/Occurrences!$J$31)</f>
        <v>7.9621427834953055E-4</v>
      </c>
      <c r="G19" s="26">
        <f>IF(Occurrences!G19="","",Occurrences!G19/Occurrences!$J$31)</f>
        <v>3.1622250250226028E-3</v>
      </c>
      <c r="H19" s="26" t="str">
        <f>IF(Occurrences!H19="","",Occurrences!H19/Occurrences!$J$31)</f>
        <v/>
      </c>
      <c r="I19" s="26" t="str">
        <f>IF(Occurrences!I19="","",Occurrences!I19/Occurrences!$J$31)</f>
        <v/>
      </c>
      <c r="J19" s="37">
        <f t="shared" si="0"/>
        <v>9.1151171164874038E-3</v>
      </c>
    </row>
    <row r="20" spans="1:10" x14ac:dyDescent="0.25">
      <c r="A20" s="9" t="s">
        <v>26</v>
      </c>
      <c r="B20" s="26">
        <f>IF(Occurrences!B20="","",Occurrences!B20/Occurrences!$J$31)</f>
        <v>1.8323286934795691E-5</v>
      </c>
      <c r="C20" s="26" t="str">
        <f>IF(Occurrences!C20="","",Occurrences!C20/Occurrences!$J$31)</f>
        <v/>
      </c>
      <c r="D20" s="26">
        <f>IF(Occurrences!D20="","",Occurrences!D20/Occurrences!$J$31)</f>
        <v>9.6186375595958378E-6</v>
      </c>
      <c r="E20" s="26">
        <f>IF(Occurrences!E20="","",Occurrences!E20/Occurrences!$J$31)</f>
        <v>7.3989519689198751E-5</v>
      </c>
      <c r="F20" s="26">
        <f>IF(Occurrences!F20="","",Occurrences!F20/Occurrences!$J$31)</f>
        <v>1.1210717930319892E-3</v>
      </c>
      <c r="G20" s="26" t="str">
        <f>IF(Occurrences!G20="","",Occurrences!G20/Occurrences!$J$31)</f>
        <v/>
      </c>
      <c r="H20" s="26" t="str">
        <f>IF(Occurrences!H20="","",Occurrences!H20/Occurrences!$J$31)</f>
        <v/>
      </c>
      <c r="I20" s="26">
        <f>IF(Occurrences!I20="","",Occurrences!I20/Occurrences!$J$31)</f>
        <v>1.2875917355795624E-3</v>
      </c>
      <c r="J20" s="37">
        <f t="shared" si="0"/>
        <v>2.5105949727951419E-3</v>
      </c>
    </row>
    <row r="21" spans="1:10" x14ac:dyDescent="0.25">
      <c r="A21" s="9" t="s">
        <v>27</v>
      </c>
      <c r="B21" s="26">
        <f>IF(Occurrences!B21="","",Occurrences!B21/Occurrences!$J$31)</f>
        <v>4.497727150763265E-2</v>
      </c>
      <c r="C21" s="26">
        <f>IF(Occurrences!C21="","",Occurrences!C21/Occurrences!$J$31)</f>
        <v>4.0971174248931298E-2</v>
      </c>
      <c r="D21" s="26">
        <f>IF(Occurrences!D21="","",Occurrences!D21/Occurrences!$J$31)</f>
        <v>8.2872222667368323E-2</v>
      </c>
      <c r="E21" s="26">
        <f>IF(Occurrences!E21="","",Occurrences!E21/Occurrences!$J$31)</f>
        <v>3.845627047469543E-2</v>
      </c>
      <c r="F21" s="26">
        <f>IF(Occurrences!F21="","",Occurrences!F21/Occurrences!$J$31)</f>
        <v>3.0803534453241604E-2</v>
      </c>
      <c r="G21" s="26">
        <f>IF(Occurrences!G21="","",Occurrences!G21/Occurrences!$J$31)</f>
        <v>6.7979829760560773E-3</v>
      </c>
      <c r="H21" s="26">
        <f>IF(Occurrences!H21="","",Occurrences!H21/Occurrences!$J$31)</f>
        <v>7.1769355342807151E-2</v>
      </c>
      <c r="I21" s="26">
        <f>IF(Occurrences!I21="","",Occurrences!I21/Occurrences!$J$31)</f>
        <v>2.7818753705732453E-3</v>
      </c>
      <c r="J21" s="37">
        <f t="shared" si="0"/>
        <v>0.31942968704130575</v>
      </c>
    </row>
    <row r="22" spans="1:10" x14ac:dyDescent="0.25">
      <c r="A22" s="9" t="s">
        <v>28</v>
      </c>
      <c r="B22" s="26">
        <f>IF(Occurrences!B22="","",Occurrences!B22/Occurrences!$J$31)</f>
        <v>1.2953258165494273E-2</v>
      </c>
      <c r="C22" s="26">
        <f>IF(Occurrences!C22="","",Occurrences!C22/Occurrences!$J$31)</f>
        <v>3.0033651739252054E-3</v>
      </c>
      <c r="D22" s="26">
        <f>IF(Occurrences!D22="","",Occurrences!D22/Occurrences!$J$31)</f>
        <v>0.10285074220410514</v>
      </c>
      <c r="E22" s="26">
        <f>IF(Occurrences!E22="","",Occurrences!E22/Occurrences!$J$31)</f>
        <v>4.0508130425417545E-2</v>
      </c>
      <c r="F22" s="26">
        <f>IF(Occurrences!F22="","",Occurrences!F22/Occurrences!$J$31)</f>
        <v>1.0329067518352775E-2</v>
      </c>
      <c r="G22" s="26">
        <f>IF(Occurrences!G22="","",Occurrences!G22/Occurrences!$J$31)</f>
        <v>7.5578988665110248E-3</v>
      </c>
      <c r="H22" s="26">
        <f>IF(Occurrences!H22="","",Occurrences!H22/Occurrences!$J$31)</f>
        <v>3.904818663220902E-2</v>
      </c>
      <c r="I22" s="26">
        <f>IF(Occurrences!I22="","",Occurrences!I22/Occurrences!$J$31)</f>
        <v>9.793426919049851E-3</v>
      </c>
      <c r="J22" s="37">
        <f t="shared" si="0"/>
        <v>0.22604407590506487</v>
      </c>
    </row>
    <row r="23" spans="1:10" x14ac:dyDescent="0.25">
      <c r="A23" s="9" t="s">
        <v>29</v>
      </c>
      <c r="B23" s="26">
        <f>IF(Occurrences!B23="","",Occurrences!B23/Occurrences!$J$31)</f>
        <v>2.2854492167055976E-3</v>
      </c>
      <c r="C23" s="26" t="str">
        <f>IF(Occurrences!C23="","",Occurrences!C23/Occurrences!$J$31)</f>
        <v/>
      </c>
      <c r="D23" s="26">
        <f>IF(Occurrences!D23="","",Occurrences!D23/Occurrences!$J$31)</f>
        <v>3.0535910008201083E-3</v>
      </c>
      <c r="E23" s="26">
        <f>IF(Occurrences!E23="","",Occurrences!E23/Occurrences!$J$31)</f>
        <v>7.847676644211428E-4</v>
      </c>
      <c r="F23" s="26">
        <f>IF(Occurrences!F23="","",Occurrences!F23/Occurrences!$J$31)</f>
        <v>3.146948365369127E-3</v>
      </c>
      <c r="G23" s="26">
        <f>IF(Occurrences!G23="","",Occurrences!G23/Occurrences!$J$31)</f>
        <v>8.6611261283238536E-5</v>
      </c>
      <c r="H23" s="26">
        <f>IF(Occurrences!H23="","",Occurrences!H23/Occurrences!$J$31)</f>
        <v>2.6918692960336789E-3</v>
      </c>
      <c r="I23" s="26">
        <f>IF(Occurrences!I23="","",Occurrences!I23/Occurrences!$J$31)</f>
        <v>6.1184980458279766E-4</v>
      </c>
      <c r="J23" s="37">
        <f t="shared" si="0"/>
        <v>1.266108660921569E-2</v>
      </c>
    </row>
    <row r="24" spans="1:10" x14ac:dyDescent="0.25">
      <c r="A24" s="9" t="s">
        <v>30</v>
      </c>
      <c r="B24" s="26">
        <f>IF(Occurrences!B24="","",Occurrences!B24/Occurrences!$J$31)</f>
        <v>1.9150228625439677E-5</v>
      </c>
      <c r="C24" s="26" t="str">
        <f>IF(Occurrences!C24="","",Occurrences!C24/Occurrences!$J$31)</f>
        <v/>
      </c>
      <c r="D24" s="26">
        <f>IF(Occurrences!D24="","",Occurrences!D24/Occurrences!$J$31)</f>
        <v>3.9351978895403499E-3</v>
      </c>
      <c r="E24" s="26">
        <f>IF(Occurrences!E24="","",Occurrences!E24/Occurrences!$J$31)</f>
        <v>4.3101071381302074E-4</v>
      </c>
      <c r="F24" s="26">
        <f>IF(Occurrences!F24="","",Occurrences!F24/Occurrences!$J$31)</f>
        <v>3.3852381420152231E-4</v>
      </c>
      <c r="G24" s="26" t="str">
        <f>IF(Occurrences!G24="","",Occurrences!G24/Occurrences!$J$31)</f>
        <v/>
      </c>
      <c r="H24" s="26">
        <f>IF(Occurrences!H24="","",Occurrences!H24/Occurrences!$J$31)</f>
        <v>3.5205954397995808E-4</v>
      </c>
      <c r="I24" s="26">
        <f>IF(Occurrences!I24="","",Occurrences!I24/Occurrences!$J$31)</f>
        <v>8.458307797881698E-4</v>
      </c>
      <c r="J24" s="37">
        <f t="shared" si="0"/>
        <v>5.9217729699484606E-3</v>
      </c>
    </row>
    <row r="25" spans="1:10" x14ac:dyDescent="0.25">
      <c r="A25" s="9" t="s">
        <v>31</v>
      </c>
      <c r="B25" s="26">
        <f>IF(Occurrences!B25="","",Occurrences!B25/Occurrences!$J$31)</f>
        <v>6.3979608140187685E-3</v>
      </c>
      <c r="C25" s="26" t="str">
        <f>IF(Occurrences!C25="","",Occurrences!C25/Occurrences!$J$31)</f>
        <v/>
      </c>
      <c r="D25" s="26">
        <f>IF(Occurrences!D25="","",Occurrences!D25/Occurrences!$J$31)</f>
        <v>2.8478566128372598E-3</v>
      </c>
      <c r="E25" s="26">
        <f>IF(Occurrences!E25="","",Occurrences!E25/Occurrences!$J$31)</f>
        <v>6.8553466154386441E-4</v>
      </c>
      <c r="F25" s="26">
        <f>IF(Occurrences!F25="","",Occurrences!F25/Occurrences!$J$31)</f>
        <v>1.1533790991880434E-2</v>
      </c>
      <c r="G25" s="26">
        <f>IF(Occurrences!G25="","",Occurrences!G25/Occurrences!$J$31)</f>
        <v>9.6726063857220778E-3</v>
      </c>
      <c r="H25" s="26">
        <f>IF(Occurrences!H25="","",Occurrences!H25/Occurrences!$J$31)</f>
        <v>4.3523246875999268E-8</v>
      </c>
      <c r="I25" s="26" t="str">
        <f>IF(Occurrences!I25="","",Occurrences!I25/Occurrences!$J$31)</f>
        <v/>
      </c>
      <c r="J25" s="37">
        <f t="shared" si="0"/>
        <v>3.1137792989249277E-2</v>
      </c>
    </row>
    <row r="26" spans="1:10" x14ac:dyDescent="0.25">
      <c r="A26" s="9" t="s">
        <v>32</v>
      </c>
      <c r="B26" s="26" t="str">
        <f>IF(Occurrences!B26="","",Occurrences!B26/Occurrences!$J$31)</f>
        <v/>
      </c>
      <c r="C26" s="26">
        <f>IF(Occurrences!C26="","",Occurrences!C26/Occurrences!$J$31)</f>
        <v>0</v>
      </c>
      <c r="D26" s="26">
        <f>IF(Occurrences!D26="","",Occurrences!D26/Occurrences!$J$31)</f>
        <v>2.2810620734204968E-2</v>
      </c>
      <c r="E26" s="26">
        <f>IF(Occurrences!E26="","",Occurrences!E26/Occurrences!$J$31)</f>
        <v>2.1161002631110845E-4</v>
      </c>
      <c r="F26" s="26">
        <f>IF(Occurrences!F26="","",Occurrences!F26/Occurrences!$J$31)</f>
        <v>1.0312833347268027E-3</v>
      </c>
      <c r="G26" s="26" t="str">
        <f>IF(Occurrences!G26="","",Occurrences!G26/Occurrences!$J$31)</f>
        <v/>
      </c>
      <c r="H26" s="26">
        <f>IF(Occurrences!H26="","",Occurrences!H26/Occurrences!$J$31)</f>
        <v>2.9738128892964019E-3</v>
      </c>
      <c r="I26" s="26">
        <f>IF(Occurrences!I26="","",Occurrences!I26/Occurrences!$J$31)</f>
        <v>5.1844456446221562E-3</v>
      </c>
      <c r="J26" s="37">
        <f t="shared" si="0"/>
        <v>3.2211772629161438E-2</v>
      </c>
    </row>
    <row r="27" spans="1:10" x14ac:dyDescent="0.25">
      <c r="A27" s="9" t="s">
        <v>33</v>
      </c>
      <c r="B27" s="26">
        <f>IF(Occurrences!B27="","",Occurrences!B27/Occurrences!$J$31)</f>
        <v>3.6127733243582594E-2</v>
      </c>
      <c r="C27" s="26" t="str">
        <f>IF(Occurrences!C27="","",Occurrences!C27/Occurrences!$J$31)</f>
        <v/>
      </c>
      <c r="D27" s="26">
        <f>IF(Occurrences!D27="","",Occurrences!D27/Occurrences!$J$31)</f>
        <v>5.9056693686043403E-3</v>
      </c>
      <c r="E27" s="26">
        <f>IF(Occurrences!E27="","",Occurrences!E27/Occurrences!$J$31)</f>
        <v>7.5948065798618722E-5</v>
      </c>
      <c r="F27" s="26">
        <f>IF(Occurrences!F27="","",Occurrences!F27/Occurrences!$J$31)</f>
        <v>7.9299355808070664E-3</v>
      </c>
      <c r="G27" s="26">
        <f>IF(Occurrences!G27="","",Occurrences!G27/Occurrences!$J$31)</f>
        <v>1.1015733784315414E-4</v>
      </c>
      <c r="H27" s="26">
        <f>IF(Occurrences!H27="","",Occurrences!H27/Occurrences!$J$31)</f>
        <v>8.4974351968232203E-3</v>
      </c>
      <c r="I27" s="26" t="str">
        <f>IF(Occurrences!I27="","",Occurrences!I27/Occurrences!$J$31)</f>
        <v/>
      </c>
      <c r="J27" s="37">
        <f t="shared" si="0"/>
        <v>5.8646878793458999E-2</v>
      </c>
    </row>
    <row r="28" spans="1:10" x14ac:dyDescent="0.25">
      <c r="A28" s="9" t="s">
        <v>34</v>
      </c>
      <c r="B28" s="26">
        <f>IF(Occurrences!B28="","",Occurrences!B28/Occurrences!$J$31)</f>
        <v>1.4363977166486038E-3</v>
      </c>
      <c r="C28" s="26" t="str">
        <f>IF(Occurrences!C28="","",Occurrences!C28/Occurrences!$J$31)</f>
        <v/>
      </c>
      <c r="D28" s="26">
        <f>IF(Occurrences!D28="","",Occurrences!D28/Occurrences!$J$31)</f>
        <v>2.3272750569534326E-3</v>
      </c>
      <c r="E28" s="26">
        <f>IF(Occurrences!E28="","",Occurrences!E28/Occurrences!$J$31)</f>
        <v>5.2836786474994351E-3</v>
      </c>
      <c r="F28" s="26">
        <f>IF(Occurrences!F28="","",Occurrences!F28/Occurrences!$J$31)</f>
        <v>3.4612732543075936E-3</v>
      </c>
      <c r="G28" s="26">
        <f>IF(Occurrences!G28="","",Occurrences!G28/Occurrences!$J$31)</f>
        <v>6.2125082590801348E-4</v>
      </c>
      <c r="H28" s="26">
        <f>IF(Occurrences!H28="","",Occurrences!H28/Occurrences!$J$31)</f>
        <v>1.7241299017458349E-3</v>
      </c>
      <c r="I28" s="26">
        <f>IF(Occurrences!I28="","",Occurrences!I28/Occurrences!$J$31)</f>
        <v>2.2249083803010825E-4</v>
      </c>
      <c r="J28" s="37">
        <f t="shared" si="0"/>
        <v>1.5076496241093022E-2</v>
      </c>
    </row>
    <row r="29" spans="1:10" x14ac:dyDescent="0.25">
      <c r="A29" s="9" t="s">
        <v>35</v>
      </c>
      <c r="B29" s="26">
        <f>IF(Occurrences!B29="","",Occurrences!B29/Occurrences!$J$31)</f>
        <v>6.9637195001598829E-7</v>
      </c>
      <c r="C29" s="26" t="str">
        <f>IF(Occurrences!C29="","",Occurrences!C29/Occurrences!$J$31)</f>
        <v/>
      </c>
      <c r="D29" s="26">
        <f>IF(Occurrences!D29="","",Occurrences!D29/Occurrences!$J$31)</f>
        <v>2.2040172218006028E-4</v>
      </c>
      <c r="E29" s="26">
        <f>IF(Occurrences!E29="","",Occurrences!E29/Occurrences!$J$31)</f>
        <v>5.9034932062605402E-4</v>
      </c>
      <c r="F29" s="26">
        <f>IF(Occurrences!F29="","",Occurrences!F29/Occurrences!$J$31)</f>
        <v>1.3428662591120815E-3</v>
      </c>
      <c r="G29" s="26">
        <f>IF(Occurrences!G29="","",Occurrences!G29/Occurrences!$J$31)</f>
        <v>4.2191435521593686E-4</v>
      </c>
      <c r="H29" s="26">
        <f>IF(Occurrences!H29="","",Occurrences!H29/Occurrences!$J$31)</f>
        <v>1.5224431757224544E-4</v>
      </c>
      <c r="I29" s="26">
        <f>IF(Occurrences!I29="","",Occurrences!I29/Occurrences!$J$31)</f>
        <v>1.4010133169384164E-4</v>
      </c>
      <c r="J29" s="37">
        <f t="shared" si="0"/>
        <v>2.8685736783502359E-3</v>
      </c>
    </row>
    <row r="30" spans="1:10" x14ac:dyDescent="0.25">
      <c r="A30" s="9" t="s">
        <v>36</v>
      </c>
      <c r="B30" s="26">
        <f>IF(Occurrences!B30="","",Occurrences!B30/Occurrences!$J$31)</f>
        <v>2.4106655979678473E-3</v>
      </c>
      <c r="C30" s="26" t="str">
        <f>IF(Occurrences!C30="","",Occurrences!C30/Occurrences!$J$31)</f>
        <v/>
      </c>
      <c r="D30" s="26">
        <f>IF(Occurrences!D30="","",Occurrences!D30/Occurrences!$J$31)</f>
        <v>4.3957608879821742E-3</v>
      </c>
      <c r="E30" s="26">
        <f>IF(Occurrences!E30="","",Occurrences!E30/Occurrences!$J$31)</f>
        <v>6.3311091068172336E-3</v>
      </c>
      <c r="F30" s="26">
        <f>IF(Occurrences!F30="","",Occurrences!F30/Occurrences!$J$31)</f>
        <v>1.1365225456729689E-3</v>
      </c>
      <c r="G30" s="26">
        <f>IF(Occurrences!G30="","",Occurrences!G30/Occurrences!$J$31)</f>
        <v>1.0576192514114699E-2</v>
      </c>
      <c r="H30" s="26">
        <f>IF(Occurrences!H30="","",Occurrences!H30/Occurrences!$J$31)</f>
        <v>0</v>
      </c>
      <c r="I30" s="26">
        <f>IF(Occurrences!I30="","",Occurrences!I30/Occurrences!$J$31)</f>
        <v>4.3827909604131259E-5</v>
      </c>
      <c r="J30" s="38">
        <f t="shared" si="0"/>
        <v>2.4894078562159055E-2</v>
      </c>
    </row>
    <row r="31" spans="1:10" x14ac:dyDescent="0.25">
      <c r="A31" s="3" t="s">
        <v>57</v>
      </c>
      <c r="B31" s="39">
        <f>SUM(B3:B30)</f>
        <v>0.15598083183979686</v>
      </c>
      <c r="C31" s="40">
        <f t="shared" ref="C31:I31" si="1">SUM(C3:C30)</f>
        <v>6.3619888504757541E-2</v>
      </c>
      <c r="D31" s="40">
        <f t="shared" si="1"/>
        <v>0.28039560194108459</v>
      </c>
      <c r="E31" s="40">
        <f t="shared" si="1"/>
        <v>0.13616204261909493</v>
      </c>
      <c r="F31" s="40">
        <f t="shared" si="1"/>
        <v>0.1031167998122581</v>
      </c>
      <c r="G31" s="40">
        <f t="shared" si="1"/>
        <v>7.4793132919517197E-2</v>
      </c>
      <c r="H31" s="40">
        <f t="shared" si="1"/>
        <v>0.16054084946148905</v>
      </c>
      <c r="I31" s="40">
        <f t="shared" si="1"/>
        <v>2.5390852902001711E-2</v>
      </c>
      <c r="J31" s="41">
        <f>SUM(J3:J30)</f>
        <v>1</v>
      </c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3:I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I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1.5703125" style="4" customWidth="1"/>
    <col min="2" max="2" width="9.140625" style="2" customWidth="1"/>
    <col min="3" max="3" width="9.85546875" style="2" customWidth="1"/>
    <col min="4" max="4" width="11" style="2" customWidth="1"/>
    <col min="5" max="5" width="10.140625" style="2" customWidth="1"/>
    <col min="6" max="6" width="10.85546875" style="2" customWidth="1"/>
    <col min="7" max="7" width="10.28515625" style="2" customWidth="1"/>
    <col min="8" max="8" width="8.140625" style="2" customWidth="1"/>
    <col min="9" max="9" width="7.85546875" style="2" customWidth="1"/>
    <col min="10" max="10" width="8.140625" style="2" customWidth="1"/>
    <col min="11" max="16384" width="9.140625" style="2"/>
  </cols>
  <sheetData>
    <row r="1" spans="1:10" ht="26.25" x14ac:dyDescent="0.25">
      <c r="A1" s="8" t="s">
        <v>42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37</v>
      </c>
    </row>
    <row r="3" spans="1:10" x14ac:dyDescent="0.25">
      <c r="A3" s="9" t="s">
        <v>9</v>
      </c>
      <c r="B3" s="5">
        <f>IF(Occurrences!B3="","",Occurrences!B3/Occurrences!$J3)</f>
        <v>9.8421675435136469E-2</v>
      </c>
      <c r="C3" s="5" t="str">
        <f>IF(Occurrences!C3="","",Occurrences!C3/Occurrences!$J3)</f>
        <v/>
      </c>
      <c r="D3" s="5">
        <f>IF(Occurrences!D3="","",Occurrences!D3/Occurrences!$J3)</f>
        <v>1.572213487702846E-3</v>
      </c>
      <c r="E3" s="5">
        <f>IF(Occurrences!E3="","",Occurrences!E3/Occurrences!$J3)</f>
        <v>6.0505219415447689E-2</v>
      </c>
      <c r="F3" s="5">
        <f>IF(Occurrences!F3="","",Occurrences!F3/Occurrences!$J3)</f>
        <v>0.25794856695240581</v>
      </c>
      <c r="G3" s="5">
        <f>IF(Occurrences!G3="","",Occurrences!G3/Occurrences!$J3)</f>
        <v>5.6610796606685519E-2</v>
      </c>
      <c r="H3" s="5">
        <f>IF(Occurrences!H3="","",Occurrences!H3/Occurrences!$J3)</f>
        <v>0.50245831967600185</v>
      </c>
      <c r="I3" s="5">
        <f>IF(Occurrences!I3="","",Occurrences!I3/Occurrences!$J3)</f>
        <v>2.2483208426619852E-2</v>
      </c>
      <c r="J3" s="21">
        <f>SUM(B3:I3)</f>
        <v>1</v>
      </c>
    </row>
    <row r="4" spans="1:10" x14ac:dyDescent="0.25">
      <c r="A4" s="9" t="s">
        <v>10</v>
      </c>
      <c r="B4" s="5" t="str">
        <f>IF(Occurrences!B4="","",Occurrences!B4/Occurrences!$J4)</f>
        <v/>
      </c>
      <c r="C4" s="5" t="str">
        <f>IF(Occurrences!C4="","",Occurrences!C4/Occurrences!$J4)</f>
        <v/>
      </c>
      <c r="D4" s="5" t="str">
        <f>IF(Occurrences!D4="","",Occurrences!D4/Occurrences!$J4)</f>
        <v/>
      </c>
      <c r="E4" s="5" t="str">
        <f>IF(Occurrences!E4="","",Occurrences!E4/Occurrences!$J4)</f>
        <v/>
      </c>
      <c r="F4" s="5">
        <f>IF(Occurrences!F4="","",Occurrences!F4/Occurrences!$J4)</f>
        <v>7.2309526921066389E-2</v>
      </c>
      <c r="G4" s="5">
        <f>IF(Occurrences!G4="","",Occurrences!G4/Occurrences!$J4)</f>
        <v>0.9276904730789336</v>
      </c>
      <c r="H4" s="5" t="str">
        <f>IF(Occurrences!H4="","",Occurrences!H4/Occurrences!$J4)</f>
        <v/>
      </c>
      <c r="I4" s="5" t="str">
        <f>IF(Occurrences!I4="","",Occurrences!I4/Occurrences!$J4)</f>
        <v/>
      </c>
      <c r="J4" s="22">
        <f t="shared" ref="J4:J30" si="0">SUM(B4:I4)</f>
        <v>1</v>
      </c>
    </row>
    <row r="5" spans="1:10" x14ac:dyDescent="0.25">
      <c r="A5" s="9" t="s">
        <v>11</v>
      </c>
      <c r="B5" s="5">
        <f>IF(Occurrences!B5="","",Occurrences!B5/Occurrences!$J5)</f>
        <v>6.7295041766249133E-2</v>
      </c>
      <c r="C5" s="5">
        <f>IF(Occurrences!C5="","",Occurrences!C5/Occurrences!$J5)</f>
        <v>2.1797856025160953E-4</v>
      </c>
      <c r="D5" s="5">
        <f>IF(Occurrences!D5="","",Occurrences!D5/Occurrences!$J5)</f>
        <v>0.12642951118307863</v>
      </c>
      <c r="E5" s="5">
        <f>IF(Occurrences!E5="","",Occurrences!E5/Occurrences!$J5)</f>
        <v>0.12098393965107861</v>
      </c>
      <c r="F5" s="5">
        <f>IF(Occurrences!F5="","",Occurrences!F5/Occurrences!$J5)</f>
        <v>5.1703735996823742E-2</v>
      </c>
      <c r="G5" s="5">
        <f>IF(Occurrences!G5="","",Occurrences!G5/Occurrences!$J5)</f>
        <v>0.12822394183086422</v>
      </c>
      <c r="H5" s="5">
        <f>IF(Occurrences!H5="","",Occurrences!H5/Occurrences!$J5)</f>
        <v>0.45128957673234571</v>
      </c>
      <c r="I5" s="5">
        <f>IF(Occurrences!I5="","",Occurrences!I5/Occurrences!$J5)</f>
        <v>5.3856274279308385E-2</v>
      </c>
      <c r="J5" s="22">
        <f t="shared" si="0"/>
        <v>1</v>
      </c>
    </row>
    <row r="6" spans="1:10" x14ac:dyDescent="0.25">
      <c r="A6" s="9" t="s">
        <v>12</v>
      </c>
      <c r="B6" s="5">
        <f>IF(Occurrences!B6="","",Occurrences!B6/Occurrences!$J6)</f>
        <v>0.19836200153617409</v>
      </c>
      <c r="C6" s="5">
        <f>IF(Occurrences!C6="","",Occurrences!C6/Occurrences!$J6)</f>
        <v>0.3470026988746468</v>
      </c>
      <c r="D6" s="5">
        <f>IF(Occurrences!D6="","",Occurrences!D6/Occurrences!$J6)</f>
        <v>0.12957240805857193</v>
      </c>
      <c r="E6" s="5">
        <f>IF(Occurrences!E6="","",Occurrences!E6/Occurrences!$J6)</f>
        <v>0.11244811889141786</v>
      </c>
      <c r="F6" s="5">
        <f>IF(Occurrences!F6="","",Occurrences!F6/Occurrences!$J6)</f>
        <v>6.3499305902995545E-2</v>
      </c>
      <c r="G6" s="5">
        <f>IF(Occurrences!G6="","",Occurrences!G6/Occurrences!$J6)</f>
        <v>4.3682307925389859E-2</v>
      </c>
      <c r="H6" s="5">
        <f>IF(Occurrences!H6="","",Occurrences!H6/Occurrences!$J6)</f>
        <v>9.7236119821578315E-2</v>
      </c>
      <c r="I6" s="5">
        <f>IF(Occurrences!I6="","",Occurrences!I6/Occurrences!$J6)</f>
        <v>8.1970389892256409E-3</v>
      </c>
      <c r="J6" s="22">
        <f t="shared" si="0"/>
        <v>1</v>
      </c>
    </row>
    <row r="7" spans="1:10" x14ac:dyDescent="0.25">
      <c r="A7" s="9" t="s">
        <v>13</v>
      </c>
      <c r="B7" s="5">
        <f>IF(Occurrences!B7="","",Occurrences!B7/Occurrences!$J7)</f>
        <v>5.2054279945532238E-2</v>
      </c>
      <c r="C7" s="5">
        <f>IF(Occurrences!C7="","",Occurrences!C7/Occurrences!$J7)</f>
        <v>0.52774569188148568</v>
      </c>
      <c r="D7" s="5">
        <f>IF(Occurrences!D7="","",Occurrences!D7/Occurrences!$J7)</f>
        <v>8.1579565196976095E-2</v>
      </c>
      <c r="E7" s="5">
        <f>IF(Occurrences!E7="","",Occurrences!E7/Occurrences!$J7)</f>
        <v>2.5543503779875102E-3</v>
      </c>
      <c r="F7" s="5">
        <f>IF(Occurrences!F7="","",Occurrences!F7/Occurrences!$J7)</f>
        <v>0.22985397004272903</v>
      </c>
      <c r="G7" s="5">
        <f>IF(Occurrences!G7="","",Occurrences!G7/Occurrences!$J7)</f>
        <v>1.2302202188101611E-3</v>
      </c>
      <c r="H7" s="5" t="str">
        <f>IF(Occurrences!H7="","",Occurrences!H7/Occurrences!$J7)</f>
        <v/>
      </c>
      <c r="I7" s="5">
        <f>IF(Occurrences!I7="","",Occurrences!I7/Occurrences!$J7)</f>
        <v>0.10498192233647932</v>
      </c>
      <c r="J7" s="22">
        <f t="shared" si="0"/>
        <v>0.99999999999999989</v>
      </c>
    </row>
    <row r="8" spans="1:10" x14ac:dyDescent="0.25">
      <c r="A8" s="9" t="s">
        <v>14</v>
      </c>
      <c r="B8" s="5">
        <f>IF(Occurrences!B8="","",Occurrences!B8/Occurrences!$J8)</f>
        <v>0.27379436552952008</v>
      </c>
      <c r="C8" s="5">
        <f>IF(Occurrences!C8="","",Occurrences!C8/Occurrences!$J8)</f>
        <v>0</v>
      </c>
      <c r="D8" s="5">
        <f>IF(Occurrences!D8="","",Occurrences!D8/Occurrences!$J8)</f>
        <v>0.42460271526135629</v>
      </c>
      <c r="E8" s="5">
        <f>IF(Occurrences!E8="","",Occurrences!E8/Occurrences!$J8)</f>
        <v>0.11669395157067342</v>
      </c>
      <c r="F8" s="5">
        <f>IF(Occurrences!F8="","",Occurrences!F8/Occurrences!$J8)</f>
        <v>9.4265209266945579E-2</v>
      </c>
      <c r="G8" s="5">
        <f>IF(Occurrences!G8="","",Occurrences!G8/Occurrences!$J8)</f>
        <v>2.3307922543945231E-2</v>
      </c>
      <c r="H8" s="5">
        <f>IF(Occurrences!H8="","",Occurrences!H8/Occurrences!$J8)</f>
        <v>3.0051979120158306E-2</v>
      </c>
      <c r="I8" s="5">
        <f>IF(Occurrences!I8="","",Occurrences!I8/Occurrences!$J8)</f>
        <v>3.72838567074011E-2</v>
      </c>
      <c r="J8" s="22">
        <f t="shared" si="0"/>
        <v>1</v>
      </c>
    </row>
    <row r="9" spans="1:10" x14ac:dyDescent="0.25">
      <c r="A9" s="9" t="s">
        <v>15</v>
      </c>
      <c r="B9" s="5">
        <f>IF(Occurrences!B9="","",Occurrences!B9/Occurrences!$J9)</f>
        <v>9.1109951657899785E-2</v>
      </c>
      <c r="C9" s="5" t="str">
        <f>IF(Occurrences!C9="","",Occurrences!C9/Occurrences!$J9)</f>
        <v/>
      </c>
      <c r="D9" s="5">
        <f>IF(Occurrences!D9="","",Occurrences!D9/Occurrences!$J9)</f>
        <v>8.9068190046212498E-2</v>
      </c>
      <c r="E9" s="5">
        <f>IF(Occurrences!E9="","",Occurrences!E9/Occurrences!$J9)</f>
        <v>0.38330280895287178</v>
      </c>
      <c r="F9" s="5">
        <f>IF(Occurrences!F9="","",Occurrences!F9/Occurrences!$J9)</f>
        <v>5.0469046148604042E-2</v>
      </c>
      <c r="G9" s="5">
        <f>IF(Occurrences!G9="","",Occurrences!G9/Occurrences!$J9)</f>
        <v>0.20664650637817578</v>
      </c>
      <c r="H9" s="5">
        <f>IF(Occurrences!H9="","",Occurrences!H9/Occurrences!$J9)</f>
        <v>0.17940349681623613</v>
      </c>
      <c r="I9" s="5" t="str">
        <f>IF(Occurrences!I9="","",Occurrences!I9/Occurrences!$J9)</f>
        <v/>
      </c>
      <c r="J9" s="22">
        <f t="shared" si="0"/>
        <v>1</v>
      </c>
    </row>
    <row r="10" spans="1:10" x14ac:dyDescent="0.25">
      <c r="A10" s="9" t="s">
        <v>16</v>
      </c>
      <c r="B10" s="5" t="str">
        <f>IF(Occurrences!B10="","",Occurrences!B10/Occurrences!$J10)</f>
        <v/>
      </c>
      <c r="C10" s="5" t="str">
        <f>IF(Occurrences!C10="","",Occurrences!C10/Occurrences!$J10)</f>
        <v/>
      </c>
      <c r="D10" s="5">
        <f>IF(Occurrences!D10="","",Occurrences!D10/Occurrences!$J10)</f>
        <v>0.44558081845115871</v>
      </c>
      <c r="E10" s="5">
        <f>IF(Occurrences!E10="","",Occurrences!E10/Occurrences!$J10)</f>
        <v>0.49734376543716874</v>
      </c>
      <c r="F10" s="5" t="str">
        <f>IF(Occurrences!F10="","",Occurrences!F10/Occurrences!$J10)</f>
        <v/>
      </c>
      <c r="G10" s="5">
        <f>IF(Occurrences!G10="","",Occurrences!G10/Occurrences!$J10)</f>
        <v>2.2346175867368014E-2</v>
      </c>
      <c r="H10" s="5">
        <f>IF(Occurrences!H10="","",Occurrences!H10/Occurrences!$J10)</f>
        <v>9.7500413641725559E-3</v>
      </c>
      <c r="I10" s="5">
        <f>IF(Occurrences!I10="","",Occurrences!I10/Occurrences!$J10)</f>
        <v>2.4979198880131986E-2</v>
      </c>
      <c r="J10" s="22">
        <f t="shared" si="0"/>
        <v>1</v>
      </c>
    </row>
    <row r="11" spans="1:10" x14ac:dyDescent="0.25">
      <c r="A11" s="9" t="s">
        <v>17</v>
      </c>
      <c r="B11" s="5">
        <f>IF(Occurrences!B11="","",Occurrences!B11/Occurrences!$J11)</f>
        <v>0.2519441746988435</v>
      </c>
      <c r="C11" s="5" t="str">
        <f>IF(Occurrences!C11="","",Occurrences!C11/Occurrences!$J11)</f>
        <v/>
      </c>
      <c r="D11" s="5">
        <f>IF(Occurrences!D11="","",Occurrences!D11/Occurrences!$J11)</f>
        <v>0.6007479755704116</v>
      </c>
      <c r="E11" s="5">
        <f>IF(Occurrences!E11="","",Occurrences!E11/Occurrences!$J11)</f>
        <v>6.8393216856736994E-2</v>
      </c>
      <c r="F11" s="5">
        <f>IF(Occurrences!F11="","",Occurrences!F11/Occurrences!$J11)</f>
        <v>5.0448223558020269E-2</v>
      </c>
      <c r="G11" s="5" t="str">
        <f>IF(Occurrences!G11="","",Occurrences!G11/Occurrences!$J11)</f>
        <v/>
      </c>
      <c r="H11" s="5">
        <f>IF(Occurrences!H11="","",Occurrences!H11/Occurrences!$J11)</f>
        <v>2.8378128937505517E-2</v>
      </c>
      <c r="I11" s="5">
        <f>IF(Occurrences!I11="","",Occurrences!I11/Occurrences!$J11)</f>
        <v>8.8280378482059023E-5</v>
      </c>
      <c r="J11" s="22">
        <f t="shared" si="0"/>
        <v>0.99999999999999978</v>
      </c>
    </row>
    <row r="12" spans="1:10" x14ac:dyDescent="0.25">
      <c r="A12" s="9" t="s">
        <v>18</v>
      </c>
      <c r="B12" s="5">
        <f>IF(Occurrences!B12="","",Occurrences!B12/Occurrences!$J12)</f>
        <v>0.41874040602771712</v>
      </c>
      <c r="C12" s="5">
        <f>IF(Occurrences!C12="","",Occurrences!C12/Occurrences!$J12)</f>
        <v>1.4413479486015321E-5</v>
      </c>
      <c r="D12" s="5">
        <f>IF(Occurrences!D12="","",Occurrences!D12/Occurrences!$J12)</f>
        <v>4.198646574276263E-2</v>
      </c>
      <c r="E12" s="5">
        <f>IF(Occurrences!E12="","",Occurrences!E12/Occurrences!$J12)</f>
        <v>3.2120439034585141E-2</v>
      </c>
      <c r="F12" s="5">
        <f>IF(Occurrences!F12="","",Occurrences!F12/Occurrences!$J12)</f>
        <v>0.41008751384294595</v>
      </c>
      <c r="G12" s="5">
        <f>IF(Occurrences!G12="","",Occurrences!G12/Occurrences!$J12)</f>
        <v>1.0593907422221261E-2</v>
      </c>
      <c r="H12" s="5">
        <f>IF(Occurrences!H12="","",Occurrences!H12/Occurrences!$J12)</f>
        <v>6.852888821625984E-2</v>
      </c>
      <c r="I12" s="5">
        <f>IF(Occurrences!I12="","",Occurrences!I12/Occurrences!$J12)</f>
        <v>1.7927966234022059E-2</v>
      </c>
      <c r="J12" s="22">
        <f t="shared" si="0"/>
        <v>0.99999999999999989</v>
      </c>
    </row>
    <row r="13" spans="1:10" x14ac:dyDescent="0.25">
      <c r="A13" s="9" t="s">
        <v>19</v>
      </c>
      <c r="B13" s="5">
        <f>IF(Occurrences!B13="","",Occurrences!B13/Occurrences!$J13)</f>
        <v>0.17845270824737011</v>
      </c>
      <c r="C13" s="5" t="str">
        <f>IF(Occurrences!C13="","",Occurrences!C13/Occurrences!$J13)</f>
        <v/>
      </c>
      <c r="D13" s="5">
        <f>IF(Occurrences!D13="","",Occurrences!D13/Occurrences!$J13)</f>
        <v>2.4038795881182978E-3</v>
      </c>
      <c r="E13" s="5">
        <f>IF(Occurrences!E13="","",Occurrences!E13/Occurrences!$J13)</f>
        <v>2.9372765921935343E-2</v>
      </c>
      <c r="F13" s="5">
        <f>IF(Occurrences!F13="","",Occurrences!F13/Occurrences!$J13)</f>
        <v>0.42376896793127267</v>
      </c>
      <c r="G13" s="5">
        <f>IF(Occurrences!G13="","",Occurrences!G13/Occurrences!$J13)</f>
        <v>0.36600167831130359</v>
      </c>
      <c r="H13" s="5" t="str">
        <f>IF(Occurrences!H13="","",Occurrences!H13/Occurrences!$J13)</f>
        <v/>
      </c>
      <c r="I13" s="5" t="str">
        <f>IF(Occurrences!I13="","",Occurrences!I13/Occurrences!$J13)</f>
        <v/>
      </c>
      <c r="J13" s="22">
        <f t="shared" si="0"/>
        <v>1</v>
      </c>
    </row>
    <row r="14" spans="1:10" x14ac:dyDescent="0.25">
      <c r="A14" s="9" t="s">
        <v>20</v>
      </c>
      <c r="B14" s="5" t="str">
        <f>IF(Occurrences!B14="","",Occurrences!B14/Occurrences!$J14)</f>
        <v/>
      </c>
      <c r="C14" s="5" t="str">
        <f>IF(Occurrences!C14="","",Occurrences!C14/Occurrences!$J14)</f>
        <v/>
      </c>
      <c r="D14" s="5">
        <f>IF(Occurrences!D14="","",Occurrences!D14/Occurrences!$J14)</f>
        <v>1.307948692051308E-2</v>
      </c>
      <c r="E14" s="5">
        <f>IF(Occurrences!E14="","",Occurrences!E14/Occurrences!$J14)</f>
        <v>0.98692051307948692</v>
      </c>
      <c r="F14" s="5" t="str">
        <f>IF(Occurrences!F14="","",Occurrences!F14/Occurrences!$J14)</f>
        <v/>
      </c>
      <c r="G14" s="5" t="str">
        <f>IF(Occurrences!G14="","",Occurrences!G14/Occurrences!$J14)</f>
        <v/>
      </c>
      <c r="H14" s="5" t="str">
        <f>IF(Occurrences!H14="","",Occurrences!H14/Occurrences!$J14)</f>
        <v/>
      </c>
      <c r="I14" s="5" t="str">
        <f>IF(Occurrences!I14="","",Occurrences!I14/Occurrences!$J14)</f>
        <v/>
      </c>
      <c r="J14" s="22">
        <f t="shared" si="0"/>
        <v>1</v>
      </c>
    </row>
    <row r="15" spans="1:10" x14ac:dyDescent="0.25">
      <c r="A15" s="9" t="s">
        <v>21</v>
      </c>
      <c r="B15" s="5">
        <f>IF(Occurrences!B15="","",Occurrences!B15/Occurrences!$J15)</f>
        <v>0.14964310744881365</v>
      </c>
      <c r="C15" s="5">
        <f>IF(Occurrences!C15="","",Occurrences!C15/Occurrences!$J15)</f>
        <v>3.7866673924729353E-3</v>
      </c>
      <c r="D15" s="5">
        <f>IF(Occurrences!D15="","",Occurrences!D15/Occurrences!$J15)</f>
        <v>0.26071187986091737</v>
      </c>
      <c r="E15" s="5">
        <f>IF(Occurrences!E15="","",Occurrences!E15/Occurrences!$J15)</f>
        <v>4.3245578819158567E-2</v>
      </c>
      <c r="F15" s="5">
        <f>IF(Occurrences!F15="","",Occurrences!F15/Occurrences!$J15)</f>
        <v>3.7349536958282019E-2</v>
      </c>
      <c r="G15" s="5">
        <f>IF(Occurrences!G15="","",Occurrences!G15/Occurrences!$J15)</f>
        <v>0.14202214162748447</v>
      </c>
      <c r="H15" s="5">
        <f>IF(Occurrences!H15="","",Occurrences!H15/Occurrences!$J15)</f>
        <v>0.35208862094540805</v>
      </c>
      <c r="I15" s="5">
        <f>IF(Occurrences!I15="","",Occurrences!I15/Occurrences!$J15)</f>
        <v>1.1152466947462967E-2</v>
      </c>
      <c r="J15" s="22">
        <f t="shared" si="0"/>
        <v>1</v>
      </c>
    </row>
    <row r="16" spans="1:10" x14ac:dyDescent="0.25">
      <c r="A16" s="9" t="s">
        <v>22</v>
      </c>
      <c r="B16" s="5">
        <f>IF(Occurrences!B16="","",Occurrences!B16/Occurrences!$J16)</f>
        <v>0.59336832088473446</v>
      </c>
      <c r="C16" s="5" t="str">
        <f>IF(Occurrences!C16="","",Occurrences!C16/Occurrences!$J16)</f>
        <v/>
      </c>
      <c r="D16" s="5">
        <f>IF(Occurrences!D16="","",Occurrences!D16/Occurrences!$J16)</f>
        <v>0.25420415446857153</v>
      </c>
      <c r="E16" s="5">
        <f>IF(Occurrences!E16="","",Occurrences!E16/Occurrences!$J16)</f>
        <v>3.6350163992180454E-2</v>
      </c>
      <c r="F16" s="5">
        <f>IF(Occurrences!F16="","",Occurrences!F16/Occurrences!$J16)</f>
        <v>4.5213208981372099E-2</v>
      </c>
      <c r="G16" s="5">
        <f>IF(Occurrences!G16="","",Occurrences!G16/Occurrences!$J16)</f>
        <v>3.3692590770102684E-2</v>
      </c>
      <c r="H16" s="5">
        <f>IF(Occurrences!H16="","",Occurrences!H16/Occurrences!$J16)</f>
        <v>3.6763734464780456E-2</v>
      </c>
      <c r="I16" s="5">
        <f>IF(Occurrences!I16="","",Occurrences!I16/Occurrences!$J16)</f>
        <v>4.0782643825833221E-4</v>
      </c>
      <c r="J16" s="22">
        <f t="shared" si="0"/>
        <v>1</v>
      </c>
    </row>
    <row r="17" spans="1:10" ht="24" x14ac:dyDescent="0.25">
      <c r="A17" s="9" t="s">
        <v>23</v>
      </c>
      <c r="B17" s="5">
        <f>IF(Occurrences!B17="","",Occurrences!B17/Occurrences!$J17)</f>
        <v>8.4659690467815685E-2</v>
      </c>
      <c r="C17" s="5" t="str">
        <f>IF(Occurrences!C17="","",Occurrences!C17/Occurrences!$J17)</f>
        <v/>
      </c>
      <c r="D17" s="5">
        <f>IF(Occurrences!D17="","",Occurrences!D17/Occurrences!$J17)</f>
        <v>0.17984963067182555</v>
      </c>
      <c r="E17" s="5">
        <f>IF(Occurrences!E17="","",Occurrences!E17/Occurrences!$J17)</f>
        <v>0.48289658811115022</v>
      </c>
      <c r="F17" s="5">
        <f>IF(Occurrences!F17="","",Occurrences!F17/Occurrences!$J17)</f>
        <v>2.7754572634540977E-2</v>
      </c>
      <c r="G17" s="5">
        <f>IF(Occurrences!G17="","",Occurrences!G17/Occurrences!$J17)</f>
        <v>0.20900017587055927</v>
      </c>
      <c r="H17" s="5">
        <f>IF(Occurrences!H17="","",Occurrences!H17/Occurrences!$J17)</f>
        <v>1.5839342244108337E-2</v>
      </c>
      <c r="I17" s="5" t="str">
        <f>IF(Occurrences!I17="","",Occurrences!I17/Occurrences!$J17)</f>
        <v/>
      </c>
      <c r="J17" s="22">
        <f t="shared" si="0"/>
        <v>1</v>
      </c>
    </row>
    <row r="18" spans="1:10" x14ac:dyDescent="0.25">
      <c r="A18" s="9" t="s">
        <v>24</v>
      </c>
      <c r="B18" s="5" t="str">
        <f>IF(Occurrences!B18="","",Occurrences!B18/Occurrences!$J18)</f>
        <v/>
      </c>
      <c r="C18" s="5" t="str">
        <f>IF(Occurrences!C18="","",Occurrences!C18/Occurrences!$J18)</f>
        <v/>
      </c>
      <c r="D18" s="5" t="str">
        <f>IF(Occurrences!D18="","",Occurrences!D18/Occurrences!$J18)</f>
        <v/>
      </c>
      <c r="E18" s="5">
        <f>IF(Occurrences!E18="","",Occurrences!E18/Occurrences!$J18)</f>
        <v>8.3892617449664428E-4</v>
      </c>
      <c r="F18" s="5" t="str">
        <f>IF(Occurrences!F18="","",Occurrences!F18/Occurrences!$J18)</f>
        <v/>
      </c>
      <c r="G18" s="5" t="str">
        <f>IF(Occurrences!G18="","",Occurrences!G18/Occurrences!$J18)</f>
        <v/>
      </c>
      <c r="H18" s="5" t="str">
        <f>IF(Occurrences!H18="","",Occurrences!H18/Occurrences!$J18)</f>
        <v/>
      </c>
      <c r="I18" s="5">
        <f>IF(Occurrences!I18="","",Occurrences!I18/Occurrences!$J18)</f>
        <v>0.99916107382550334</v>
      </c>
      <c r="J18" s="22">
        <f t="shared" si="0"/>
        <v>1</v>
      </c>
    </row>
    <row r="19" spans="1:10" x14ac:dyDescent="0.25">
      <c r="A19" s="9" t="s">
        <v>25</v>
      </c>
      <c r="B19" s="5">
        <f>IF(Occurrences!B19="","",Occurrences!B19/Occurrences!$J19)</f>
        <v>0.26438301875080578</v>
      </c>
      <c r="C19" s="5" t="str">
        <f>IF(Occurrences!C19="","",Occurrences!C19/Occurrences!$J19)</f>
        <v/>
      </c>
      <c r="D19" s="5">
        <f>IF(Occurrences!D19="","",Occurrences!D19/Occurrences!$J19)</f>
        <v>0.12943642536205241</v>
      </c>
      <c r="E19" s="5">
        <f>IF(Occurrences!E19="","",Occurrences!E19/Occurrences!$J19)</f>
        <v>0.17190864771690914</v>
      </c>
      <c r="F19" s="5">
        <f>IF(Occurrences!F19="","",Occurrences!F19/Occurrences!$J19)</f>
        <v>8.7350965234373135E-2</v>
      </c>
      <c r="G19" s="5">
        <f>IF(Occurrences!G19="","",Occurrences!G19/Occurrences!$J19)</f>
        <v>0.34692094293585957</v>
      </c>
      <c r="H19" s="5" t="str">
        <f>IF(Occurrences!H19="","",Occurrences!H19/Occurrences!$J19)</f>
        <v/>
      </c>
      <c r="I19" s="5" t="str">
        <f>IF(Occurrences!I19="","",Occurrences!I19/Occurrences!$J19)</f>
        <v/>
      </c>
      <c r="J19" s="22">
        <f t="shared" si="0"/>
        <v>1</v>
      </c>
    </row>
    <row r="20" spans="1:10" x14ac:dyDescent="0.25">
      <c r="A20" s="9" t="s">
        <v>26</v>
      </c>
      <c r="B20" s="5">
        <f>IF(Occurrences!B20="","",Occurrences!B20/Occurrences!$J20)</f>
        <v>7.2983843006726298E-3</v>
      </c>
      <c r="C20" s="5" t="str">
        <f>IF(Occurrences!C20="","",Occurrences!C20/Occurrences!$J20)</f>
        <v/>
      </c>
      <c r="D20" s="5">
        <f>IF(Occurrences!D20="","",Occurrences!D20/Occurrences!$J20)</f>
        <v>3.8312183621108105E-3</v>
      </c>
      <c r="E20" s="5">
        <f>IF(Occurrences!E20="","",Occurrences!E20/Occurrences!$J20)</f>
        <v>2.9470910477775468E-2</v>
      </c>
      <c r="F20" s="5">
        <f>IF(Occurrences!F20="","",Occurrences!F20/Occurrences!$J20)</f>
        <v>0.44653630122737675</v>
      </c>
      <c r="G20" s="5" t="str">
        <f>IF(Occurrences!G20="","",Occurrences!G20/Occurrences!$J20)</f>
        <v/>
      </c>
      <c r="H20" s="5" t="str">
        <f>IF(Occurrences!H20="","",Occurrences!H20/Occurrences!$J20)</f>
        <v/>
      </c>
      <c r="I20" s="5">
        <f>IF(Occurrences!I20="","",Occurrences!I20/Occurrences!$J20)</f>
        <v>0.51286318563206434</v>
      </c>
      <c r="J20" s="22">
        <f t="shared" si="0"/>
        <v>1</v>
      </c>
    </row>
    <row r="21" spans="1:10" x14ac:dyDescent="0.25">
      <c r="A21" s="9" t="s">
        <v>27</v>
      </c>
      <c r="B21" s="5">
        <f>IF(Occurrences!B21="","",Occurrences!B21/Occurrences!$J21)</f>
        <v>0.14080491993161737</v>
      </c>
      <c r="C21" s="5">
        <f>IF(Occurrences!C21="","",Occurrences!C21/Occurrences!$J21)</f>
        <v>0.12826351435404709</v>
      </c>
      <c r="D21" s="5">
        <f>IF(Occurrences!D21="","",Occurrences!D21/Occurrences!$J21)</f>
        <v>0.25943807363356314</v>
      </c>
      <c r="E21" s="5">
        <f>IF(Occurrences!E21="","",Occurrences!E21/Occurrences!$J21)</f>
        <v>0.12039040838969552</v>
      </c>
      <c r="F21" s="5">
        <f>IF(Occurrences!F21="","",Occurrences!F21/Occurrences!$J21)</f>
        <v>9.6432910599378224E-2</v>
      </c>
      <c r="G21" s="5">
        <f>IF(Occurrences!G21="","",Occurrences!G21/Occurrences!$J21)</f>
        <v>2.1281625508955977E-2</v>
      </c>
      <c r="H21" s="5">
        <f>IF(Occurrences!H21="","",Occurrences!H21/Occurrences!$J21)</f>
        <v>0.2246796658368406</v>
      </c>
      <c r="I21" s="5">
        <f>IF(Occurrences!I21="","",Occurrences!I21/Occurrences!$J21)</f>
        <v>8.70888174590209E-3</v>
      </c>
      <c r="J21" s="22">
        <f t="shared" si="0"/>
        <v>1</v>
      </c>
    </row>
    <row r="22" spans="1:10" x14ac:dyDescent="0.25">
      <c r="A22" s="9" t="s">
        <v>28</v>
      </c>
      <c r="B22" s="5">
        <f>IF(Occurrences!B22="","",Occurrences!B22/Occurrences!$J22)</f>
        <v>5.7304125815420402E-2</v>
      </c>
      <c r="C22" s="5">
        <f>IF(Occurrences!C22="","",Occurrences!C22/Occurrences!$J22)</f>
        <v>1.3286635192273627E-2</v>
      </c>
      <c r="D22" s="5">
        <f>IF(Occurrences!D22="","",Occurrences!D22/Occurrences!$J22)</f>
        <v>0.45500304218236148</v>
      </c>
      <c r="E22" s="5">
        <f>IF(Occurrences!E22="","",Occurrences!E22/Occurrences!$J22)</f>
        <v>0.1792045655840605</v>
      </c>
      <c r="F22" s="5">
        <f>IF(Occurrences!F22="","",Occurrences!F22/Occurrences!$J22)</f>
        <v>4.5694926872097412E-2</v>
      </c>
      <c r="G22" s="5">
        <f>IF(Occurrences!G22="","",Occurrences!G22/Occurrences!$J22)</f>
        <v>3.343550958479987E-2</v>
      </c>
      <c r="H22" s="5">
        <f>IF(Occurrences!H22="","",Occurrences!H22/Occurrences!$J22)</f>
        <v>0.17274589690467571</v>
      </c>
      <c r="I22" s="5">
        <f>IF(Occurrences!I22="","",Occurrences!I22/Occurrences!$J22)</f>
        <v>4.3325297864310962E-2</v>
      </c>
      <c r="J22" s="22">
        <f t="shared" si="0"/>
        <v>1</v>
      </c>
    </row>
    <row r="23" spans="1:10" x14ac:dyDescent="0.25">
      <c r="A23" s="9" t="s">
        <v>29</v>
      </c>
      <c r="B23" s="5">
        <f>IF(Occurrences!B23="","",Occurrences!B23/Occurrences!$J23)</f>
        <v>0.18050972142012486</v>
      </c>
      <c r="C23" s="5" t="str">
        <f>IF(Occurrences!C23="","",Occurrences!C23/Occurrences!$J23)</f>
        <v/>
      </c>
      <c r="D23" s="5">
        <f>IF(Occurrences!D23="","",Occurrences!D23/Occurrences!$J23)</f>
        <v>0.24117922063636113</v>
      </c>
      <c r="E23" s="5">
        <f>IF(Occurrences!E23="","",Occurrences!E23/Occurrences!$J23)</f>
        <v>6.1982647196325937E-2</v>
      </c>
      <c r="F23" s="5">
        <f>IF(Occurrences!F23="","",Occurrences!F23/Occurrences!$J23)</f>
        <v>0.24855278717377555</v>
      </c>
      <c r="G23" s="5">
        <f>IF(Occurrences!G23="","",Occurrences!G23/Occurrences!$J23)</f>
        <v>6.8407447130324778E-3</v>
      </c>
      <c r="H23" s="5">
        <f>IF(Occurrences!H23="","",Occurrences!H23/Occurrences!$J23)</f>
        <v>0.21260965816901795</v>
      </c>
      <c r="I23" s="5">
        <f>IF(Occurrences!I23="","",Occurrences!I23/Occurrences!$J23)</f>
        <v>4.8325220691362102E-2</v>
      </c>
      <c r="J23" s="22">
        <f t="shared" si="0"/>
        <v>1</v>
      </c>
    </row>
    <row r="24" spans="1:10" x14ac:dyDescent="0.25">
      <c r="A24" s="9" t="s">
        <v>30</v>
      </c>
      <c r="B24" s="5">
        <f>IF(Occurrences!B24="","",Occurrences!B24/Occurrences!$J24)</f>
        <v>3.2338674114361309E-3</v>
      </c>
      <c r="C24" s="5" t="str">
        <f>IF(Occurrences!C24="","",Occurrences!C24/Occurrences!$J24)</f>
        <v/>
      </c>
      <c r="D24" s="5">
        <f>IF(Occurrences!D24="","",Occurrences!D24/Occurrences!$J24)</f>
        <v>0.66453035425547557</v>
      </c>
      <c r="E24" s="5">
        <f>IF(Occurrences!E24="","",Occurrences!E24/Occurrences!$J24)</f>
        <v>7.2784065853300009E-2</v>
      </c>
      <c r="F24" s="5">
        <f>IF(Occurrences!F24="","",Occurrences!F24/Occurrences!$J24)</f>
        <v>5.7165956195795974E-2</v>
      </c>
      <c r="G24" s="5" t="str">
        <f>IF(Occurrences!G24="","",Occurrences!G24/Occurrences!$J24)</f>
        <v/>
      </c>
      <c r="H24" s="5">
        <f>IF(Occurrences!H24="","",Occurrences!H24/Occurrences!$J24)</f>
        <v>5.9451712479788331E-2</v>
      </c>
      <c r="I24" s="5">
        <f>IF(Occurrences!I24="","",Occurrences!I24/Occurrences!$J24)</f>
        <v>0.14283404380420403</v>
      </c>
      <c r="J24" s="22">
        <f t="shared" si="0"/>
        <v>1</v>
      </c>
    </row>
    <row r="25" spans="1:10" x14ac:dyDescent="0.25">
      <c r="A25" s="9" t="s">
        <v>31</v>
      </c>
      <c r="B25" s="5">
        <f>IF(Occurrences!B25="","",Occurrences!B25/Occurrences!$J25)</f>
        <v>0.20547252068339417</v>
      </c>
      <c r="C25" s="5" t="str">
        <f>IF(Occurrences!C25="","",Occurrences!C25/Occurrences!$J25)</f>
        <v/>
      </c>
      <c r="D25" s="5">
        <f>IF(Occurrences!D25="","",Occurrences!D25/Occurrences!$J25)</f>
        <v>9.14598094290279E-2</v>
      </c>
      <c r="E25" s="5">
        <f>IF(Occurrences!E25="","",Occurrences!E25/Occurrences!$J25)</f>
        <v>2.2016160932810943E-2</v>
      </c>
      <c r="F25" s="5">
        <f>IF(Occurrences!F25="","",Occurrences!F25/Occurrences!$J25)</f>
        <v>0.37041131964178137</v>
      </c>
      <c r="G25" s="5">
        <f>IF(Occurrences!G25="","",Occurrences!G25/Occurrences!$J25)</f>
        <v>0.31063879155024465</v>
      </c>
      <c r="H25" s="5">
        <f>IF(Occurrences!H25="","",Occurrences!H25/Occurrences!$J25)</f>
        <v>1.3977627409568244E-6</v>
      </c>
      <c r="I25" s="5" t="str">
        <f>IF(Occurrences!I25="","",Occurrences!I25/Occurrences!$J25)</f>
        <v/>
      </c>
      <c r="J25" s="22">
        <f t="shared" si="0"/>
        <v>1</v>
      </c>
    </row>
    <row r="26" spans="1:10" x14ac:dyDescent="0.25">
      <c r="A26" s="9" t="s">
        <v>32</v>
      </c>
      <c r="B26" s="5" t="str">
        <f>IF(Occurrences!B26="","",Occurrences!B26/Occurrences!$J26)</f>
        <v/>
      </c>
      <c r="C26" s="5">
        <f>IF(Occurrences!C26="","",Occurrences!C26/Occurrences!$J26)</f>
        <v>0</v>
      </c>
      <c r="D26" s="5">
        <f>IF(Occurrences!D26="","",Occurrences!D26/Occurrences!$J26)</f>
        <v>0.70814546584606242</v>
      </c>
      <c r="E26" s="5">
        <f>IF(Occurrences!E26="","",Occurrences!E26/Occurrences!$J26)</f>
        <v>6.5693381344538952E-3</v>
      </c>
      <c r="F26" s="5">
        <f>IF(Occurrences!F26="","",Occurrences!F26/Occurrences!$J26)</f>
        <v>3.2015727498125264E-2</v>
      </c>
      <c r="G26" s="5" t="str">
        <f>IF(Occurrences!G26="","",Occurrences!G26/Occurrences!$J26)</f>
        <v/>
      </c>
      <c r="H26" s="5">
        <f>IF(Occurrences!H26="","",Occurrences!H26/Occurrences!$J26)</f>
        <v>9.232068422723802E-2</v>
      </c>
      <c r="I26" s="5">
        <f>IF(Occurrences!I26="","",Occurrences!I26/Occurrences!$J26)</f>
        <v>0.16094878429412043</v>
      </c>
      <c r="J26" s="22">
        <f t="shared" si="0"/>
        <v>1.0000000000000002</v>
      </c>
    </row>
    <row r="27" spans="1:10" x14ac:dyDescent="0.25">
      <c r="A27" s="9" t="s">
        <v>33</v>
      </c>
      <c r="B27" s="5">
        <f>IF(Occurrences!B27="","",Occurrences!B27/Occurrences!$J27)</f>
        <v>0.61602141472551808</v>
      </c>
      <c r="C27" s="5" t="str">
        <f>IF(Occurrences!C27="","",Occurrences!C27/Occurrences!$J27)</f>
        <v/>
      </c>
      <c r="D27" s="5">
        <f>IF(Occurrences!D27="","",Occurrences!D27/Occurrences!$J27)</f>
        <v>0.10069878380745152</v>
      </c>
      <c r="E27" s="5">
        <f>IF(Occurrences!E27="","",Occurrences!E27/Occurrences!$J27)</f>
        <v>1.2950061002579623E-3</v>
      </c>
      <c r="F27" s="5">
        <f>IF(Occurrences!F27="","",Occurrences!F27/Occurrences!$J27)</f>
        <v>0.13521496359140442</v>
      </c>
      <c r="G27" s="5">
        <f>IF(Occurrences!G27="","",Occurrences!G27/Occurrences!$J27)</f>
        <v>1.8783154382538123E-3</v>
      </c>
      <c r="H27" s="5">
        <f>IF(Occurrences!H27="","",Occurrences!H27/Occurrences!$J27)</f>
        <v>0.1448915163371142</v>
      </c>
      <c r="I27" s="5" t="str">
        <f>IF(Occurrences!I27="","",Occurrences!I27/Occurrences!$J27)</f>
        <v/>
      </c>
      <c r="J27" s="22">
        <f t="shared" si="0"/>
        <v>1</v>
      </c>
    </row>
    <row r="28" spans="1:10" x14ac:dyDescent="0.25">
      <c r="A28" s="9" t="s">
        <v>34</v>
      </c>
      <c r="B28" s="5">
        <f>IF(Occurrences!B28="","",Occurrences!B28/Occurrences!$J28)</f>
        <v>9.5273974382291043E-2</v>
      </c>
      <c r="C28" s="5" t="str">
        <f>IF(Occurrences!C28="","",Occurrences!C28/Occurrences!$J28)</f>
        <v/>
      </c>
      <c r="D28" s="5">
        <f>IF(Occurrences!D28="","",Occurrences!D28/Occurrences!$J28)</f>
        <v>0.15436445044904604</v>
      </c>
      <c r="E28" s="5">
        <f>IF(Occurrences!E28="","",Occurrences!E28/Occurrences!$J28)</f>
        <v>0.35045799521363968</v>
      </c>
      <c r="F28" s="5">
        <f>IF(Occurrences!F28="","",Occurrences!F28/Occurrences!$J28)</f>
        <v>0.22958074601401265</v>
      </c>
      <c r="G28" s="5">
        <f>IF(Occurrences!G28="","",Occurrences!G28/Occurrences!$J28)</f>
        <v>4.1206578502948892E-2</v>
      </c>
      <c r="H28" s="5">
        <f>IF(Occurrences!H28="","",Occurrences!H28/Occurrences!$J28)</f>
        <v>0.11435879226676597</v>
      </c>
      <c r="I28" s="5">
        <f>IF(Occurrences!I28="","",Occurrences!I28/Occurrences!$J28)</f>
        <v>1.4757463171295695E-2</v>
      </c>
      <c r="J28" s="22">
        <f t="shared" si="0"/>
        <v>0.99999999999999989</v>
      </c>
    </row>
    <row r="29" spans="1:10" x14ac:dyDescent="0.25">
      <c r="A29" s="9" t="s">
        <v>35</v>
      </c>
      <c r="B29" s="5">
        <f>IF(Occurrences!B29="","",Occurrences!B29/Occurrences!$J29)</f>
        <v>2.4275895552959383E-4</v>
      </c>
      <c r="C29" s="5" t="str">
        <f>IF(Occurrences!C29="","",Occurrences!C29/Occurrences!$J29)</f>
        <v/>
      </c>
      <c r="D29" s="5">
        <f>IF(Occurrences!D29="","",Occurrences!D29/Occurrences!$J29)</f>
        <v>7.6833209425116442E-2</v>
      </c>
      <c r="E29" s="5">
        <f>IF(Occurrences!E29="","",Occurrences!E29/Occurrences!$J29)</f>
        <v>0.20579890455021319</v>
      </c>
      <c r="F29" s="5">
        <f>IF(Occurrences!F29="","",Occurrences!F29/Occurrences!$J29)</f>
        <v>0.46813030086938051</v>
      </c>
      <c r="G29" s="5">
        <f>IF(Occurrences!G29="","",Occurrences!G29/Occurrences!$J29)</f>
        <v>0.14708158218149267</v>
      </c>
      <c r="H29" s="5">
        <f>IF(Occurrences!H29="","",Occurrences!H29/Occurrences!$J29)</f>
        <v>5.3073176652657449E-2</v>
      </c>
      <c r="I29" s="5">
        <f>IF(Occurrences!I29="","",Occurrences!I29/Occurrences!$J29)</f>
        <v>4.8840067365610161E-2</v>
      </c>
      <c r="J29" s="22">
        <f t="shared" si="0"/>
        <v>1</v>
      </c>
    </row>
    <row r="30" spans="1:10" x14ac:dyDescent="0.25">
      <c r="A30" s="9" t="s">
        <v>36</v>
      </c>
      <c r="B30" s="5">
        <f>IF(Occurrences!B30="","",Occurrences!B30/Occurrences!$J30)</f>
        <v>9.6836908100396524E-2</v>
      </c>
      <c r="C30" s="5" t="str">
        <f>IF(Occurrences!C30="","",Occurrences!C30/Occurrences!$J30)</f>
        <v/>
      </c>
      <c r="D30" s="5">
        <f>IF(Occurrences!D30="","",Occurrences!D30/Occurrences!$J30)</f>
        <v>0.1765785737763387</v>
      </c>
      <c r="E30" s="5">
        <f>IF(Occurrences!E30="","",Occurrences!E30/Occurrences!$J30)</f>
        <v>0.25432188988272153</v>
      </c>
      <c r="F30" s="5">
        <f>IF(Occurrences!F30="","",Occurrences!F30/Occurrences!$J30)</f>
        <v>4.5654332729574178E-2</v>
      </c>
      <c r="G30" s="5">
        <f>IF(Occurrences!G30="","",Occurrences!G30/Occurrences!$J30)</f>
        <v>0.42484771981845265</v>
      </c>
      <c r="H30" s="5">
        <f>IF(Occurrences!H30="","",Occurrences!H30/Occurrences!$J30)</f>
        <v>0</v>
      </c>
      <c r="I30" s="5">
        <f>IF(Occurrences!I30="","",Occurrences!I30/Occurrences!$J30)</f>
        <v>1.7605756925164169E-3</v>
      </c>
      <c r="J30" s="6">
        <f t="shared" si="0"/>
        <v>1</v>
      </c>
    </row>
    <row r="31" spans="1:10" x14ac:dyDescent="0.25">
      <c r="A31" s="3" t="s">
        <v>38</v>
      </c>
      <c r="B31" s="23">
        <f>SUM(B3:B30)/COUNTIF(Occurrences!B3:B30,"&gt;-0.0001")</f>
        <v>0.17935771035317447</v>
      </c>
      <c r="C31" s="24">
        <f>SUM(C3:C30)/COUNTIF(Occurrences!C3:C30,"&gt;-0.0001")</f>
        <v>0.11336862219274041</v>
      </c>
      <c r="D31" s="24">
        <f>SUM(D3:D30)/COUNTIF(Occurrences!D3:D30,"&gt;-0.0001")</f>
        <v>0.21972644314127476</v>
      </c>
      <c r="E31" s="24">
        <f>SUM(E3:E30)/COUNTIF(Occurrences!E3:E30,"&gt;-0.0001")</f>
        <v>0.16482114393772365</v>
      </c>
      <c r="F31" s="24">
        <f>SUM(F3:F30)/COUNTIF(Occurrences!F3:F30,"&gt;-0.0001")</f>
        <v>0.16309650491140318</v>
      </c>
      <c r="G31" s="24">
        <f>SUM(G3:G30)/COUNTIF(Occurrences!G3:G30,"&gt;-0.0001")</f>
        <v>0.15932639312208563</v>
      </c>
      <c r="H31" s="24">
        <f>SUM(H3:H30)/COUNTIF(Occurrences!H3:H30,"&gt;-0.0001")</f>
        <v>0.13552003566549498</v>
      </c>
      <c r="I31" s="44">
        <f>SUM(I3:I30)/COUNTIF(Occurrences!I3:I30,"&gt;-0.0001")</f>
        <v>0.11314413168521406</v>
      </c>
      <c r="J31" s="43"/>
    </row>
    <row r="32" spans="1:10" x14ac:dyDescent="0.25">
      <c r="C32" s="42"/>
    </row>
    <row r="33" spans="1:3" x14ac:dyDescent="0.25">
      <c r="A33" s="25" t="s">
        <v>47</v>
      </c>
      <c r="C33" s="48"/>
    </row>
    <row r="34" spans="1:3" x14ac:dyDescent="0.25">
      <c r="A34" s="25" t="s">
        <v>48</v>
      </c>
    </row>
  </sheetData>
  <mergeCells count="1">
    <mergeCell ref="B1:J1"/>
  </mergeCells>
  <conditionalFormatting sqref="B3:I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I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1.5703125" style="4" customWidth="1"/>
    <col min="2" max="2" width="9.5703125" style="2" customWidth="1"/>
    <col min="3" max="9" width="9.140625" style="2"/>
    <col min="10" max="10" width="9.42578125" style="2" customWidth="1"/>
    <col min="11" max="16384" width="9.140625" style="2"/>
  </cols>
  <sheetData>
    <row r="1" spans="1:10" ht="26.25" x14ac:dyDescent="0.25">
      <c r="A1" s="11" t="s">
        <v>43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4" customFormat="1" ht="36" x14ac:dyDescent="0.25">
      <c r="A2" s="51" t="s">
        <v>58</v>
      </c>
      <c r="B2" s="2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45" t="s">
        <v>39</v>
      </c>
    </row>
    <row r="3" spans="1:10" x14ac:dyDescent="0.25">
      <c r="A3" s="9" t="s">
        <v>9</v>
      </c>
      <c r="B3" s="5">
        <f>IF(Occurrences!B3="","",Occurrences!B3/Occurrences!B$31)</f>
        <v>9.8865717352646636E-3</v>
      </c>
      <c r="C3" s="5" t="str">
        <f>IF(Occurrences!C3="","",Occurrences!C3/Occurrences!C$31)</f>
        <v/>
      </c>
      <c r="D3" s="5">
        <f>IF(Occurrences!D3="","",Occurrences!D3/Occurrences!D$31)</f>
        <v>8.7855007572449725E-5</v>
      </c>
      <c r="E3" s="5">
        <f>IF(Occurrences!E3="","",Occurrences!E3/Occurrences!E$31)</f>
        <v>6.9624643198475944E-3</v>
      </c>
      <c r="F3" s="5">
        <f>IF(Occurrences!F3="","",Occurrences!F3/Occurrences!F$31)</f>
        <v>3.9194930009053552E-2</v>
      </c>
      <c r="G3" s="5">
        <f>IF(Occurrences!G3="","",Occurrences!G3/Occurrences!G$31)</f>
        <v>1.1859427954266135E-2</v>
      </c>
      <c r="H3" s="5">
        <f>IF(Occurrences!H3="","",Occurrences!H3/Occurrences!H$31)</f>
        <v>4.903889608669685E-2</v>
      </c>
      <c r="I3" s="5">
        <f>IF(Occurrences!I3="","",Occurrences!I3/Occurrences!I$31)</f>
        <v>1.3874175931544466E-2</v>
      </c>
      <c r="J3" s="21">
        <f>SUM(B3:I3)/COUNTIF(Occurrences!B3:I3,"&gt;-0.0001")</f>
        <v>1.87006172920351E-2</v>
      </c>
    </row>
    <row r="4" spans="1:10" x14ac:dyDescent="0.25">
      <c r="A4" s="9" t="s">
        <v>10</v>
      </c>
      <c r="B4" s="5" t="str">
        <f>IF(Occurrences!B4="","",Occurrences!B4/Occurrences!B$31)</f>
        <v/>
      </c>
      <c r="C4" s="5" t="str">
        <f>IF(Occurrences!C4="","",Occurrences!C4/Occurrences!C$31)</f>
        <v/>
      </c>
      <c r="D4" s="5" t="str">
        <f>IF(Occurrences!D4="","",Occurrences!D4/Occurrences!D$31)</f>
        <v/>
      </c>
      <c r="E4" s="5" t="str">
        <f>IF(Occurrences!E4="","",Occurrences!E4/Occurrences!E$31)</f>
        <v/>
      </c>
      <c r="F4" s="5">
        <f>IF(Occurrences!F4="","",Occurrences!F4/Occurrences!F$31)</f>
        <v>1.1209947514704114E-2</v>
      </c>
      <c r="G4" s="5">
        <f>IF(Occurrences!G4="","",Occurrences!G4/Occurrences!G$31)</f>
        <v>0.19827997560612268</v>
      </c>
      <c r="H4" s="5" t="str">
        <f>IF(Occurrences!H4="","",Occurrences!H4/Occurrences!H$31)</f>
        <v/>
      </c>
      <c r="I4" s="5" t="str">
        <f>IF(Occurrences!I4="","",Occurrences!I4/Occurrences!I$31)</f>
        <v/>
      </c>
      <c r="J4" s="22">
        <f>SUM(B4:I4)/COUNTIF(Occurrences!B4:I4,"&gt;-0.0001")</f>
        <v>0.10474496156041339</v>
      </c>
    </row>
    <row r="5" spans="1:10" x14ac:dyDescent="0.25">
      <c r="A5" s="9" t="s">
        <v>11</v>
      </c>
      <c r="B5" s="5">
        <f>IF(Occurrences!B5="","",Occurrences!B5/Occurrences!B$31)</f>
        <v>9.6480015491715483E-3</v>
      </c>
      <c r="C5" s="5">
        <f>IF(Occurrences!C5="","",Occurrences!C5/Occurrences!C$31)</f>
        <v>7.6620751225418929E-5</v>
      </c>
      <c r="D5" s="5">
        <f>IF(Occurrences!D5="","",Occurrences!D5/Occurrences!D$31)</f>
        <v>1.0083302379706548E-2</v>
      </c>
      <c r="E5" s="5">
        <f>IF(Occurrences!E5="","",Occurrences!E5/Occurrences!E$31)</f>
        <v>1.9869969218376915E-2</v>
      </c>
      <c r="F5" s="5">
        <f>IF(Occurrences!F5="","",Occurrences!F5/Occurrences!F$31)</f>
        <v>1.1212902054882694E-2</v>
      </c>
      <c r="G5" s="5">
        <f>IF(Occurrences!G5="","",Occurrences!G5/Occurrences!G$31)</f>
        <v>3.83383067669733E-2</v>
      </c>
      <c r="H5" s="5">
        <f>IF(Occurrences!H5="","",Occurrences!H5/Occurrences!H$31)</f>
        <v>6.2863025036714246E-2</v>
      </c>
      <c r="I5" s="5">
        <f>IF(Occurrences!I5="","",Occurrences!I5/Occurrences!I$31)</f>
        <v>4.7433431724450019E-2</v>
      </c>
      <c r="J5" s="22">
        <f>SUM(B5:I5)/COUNTIF(Occurrences!B5:I5,"&gt;-0.0001")</f>
        <v>2.4940694935187586E-2</v>
      </c>
    </row>
    <row r="6" spans="1:10" x14ac:dyDescent="0.25">
      <c r="A6" s="9" t="s">
        <v>12</v>
      </c>
      <c r="B6" s="5">
        <f>IF(Occurrences!B6="","",Occurrences!B6/Occurrences!B$31)</f>
        <v>6.283687575180999E-2</v>
      </c>
      <c r="C6" s="5">
        <f>IF(Occurrences!C6="","",Occurrences!C6/Occurrences!C$31)</f>
        <v>0.2695052830692084</v>
      </c>
      <c r="D6" s="5">
        <f>IF(Occurrences!D6="","",Occurrences!D6/Occurrences!D$31)</f>
        <v>2.2833299158873673E-2</v>
      </c>
      <c r="E6" s="5">
        <f>IF(Occurrences!E6="","",Occurrences!E6/Occurrences!E$31)</f>
        <v>4.0805947917365887E-2</v>
      </c>
      <c r="F6" s="5">
        <f>IF(Occurrences!F6="","",Occurrences!F6/Occurrences!F$31)</f>
        <v>3.0427543067699066E-2</v>
      </c>
      <c r="G6" s="5">
        <f>IF(Occurrences!G6="","",Occurrences!G6/Occurrences!G$31)</f>
        <v>2.885832929872258E-2</v>
      </c>
      <c r="H6" s="5">
        <f>IF(Occurrences!H6="","",Occurrences!H6/Occurrences!H$31)</f>
        <v>2.9927428202882213E-2</v>
      </c>
      <c r="I6" s="5">
        <f>IF(Occurrences!I6="","",Occurrences!I6/Occurrences!I$31)</f>
        <v>1.5951702646275365E-2</v>
      </c>
      <c r="J6" s="22">
        <f>SUM(B6:I6)/COUNTIF(Occurrences!B6:I6,"&gt;-0.0001")</f>
        <v>6.2643301139104643E-2</v>
      </c>
    </row>
    <row r="7" spans="1:10" x14ac:dyDescent="0.25">
      <c r="A7" s="9" t="s">
        <v>13</v>
      </c>
      <c r="B7" s="5">
        <f>IF(Occurrences!B7="","",Occurrences!B7/Occurrences!B$31)</f>
        <v>1.5466602824726809E-3</v>
      </c>
      <c r="C7" s="5">
        <f>IF(Occurrences!C7="","",Occurrences!C7/Occurrences!C$31)</f>
        <v>3.8445146041204178E-2</v>
      </c>
      <c r="D7" s="5">
        <f>IF(Occurrences!D7="","",Occurrences!D7/Occurrences!D$31)</f>
        <v>1.3484036232895243E-3</v>
      </c>
      <c r="E7" s="5">
        <f>IF(Occurrences!E7="","",Occurrences!E7/Occurrences!E$31)</f>
        <v>8.6942902166860052E-5</v>
      </c>
      <c r="F7" s="5">
        <f>IF(Occurrences!F7="","",Occurrences!F7/Occurrences!F$31)</f>
        <v>1.0330760772992127E-2</v>
      </c>
      <c r="G7" s="5">
        <f>IF(Occurrences!G7="","",Occurrences!G7/Occurrences!G$31)</f>
        <v>7.6230866634389787E-5</v>
      </c>
      <c r="H7" s="5" t="str">
        <f>IF(Occurrences!H7="","",Occurrences!H7/Occurrences!H$31)</f>
        <v/>
      </c>
      <c r="I7" s="5">
        <f>IF(Occurrences!I7="","",Occurrences!I7/Occurrences!I$31)</f>
        <v>1.9162269920772867E-2</v>
      </c>
      <c r="J7" s="22">
        <f>SUM(B7:I7)/COUNTIF(Occurrences!B7:I7,"&gt;-0.0001")</f>
        <v>1.0142344915647517E-2</v>
      </c>
    </row>
    <row r="8" spans="1:10" x14ac:dyDescent="0.25">
      <c r="A8" s="9" t="s">
        <v>14</v>
      </c>
      <c r="B8" s="5">
        <f>IF(Occurrences!B8="","",Occurrences!B8/Occurrences!B$31)</f>
        <v>2.7719623388360731E-2</v>
      </c>
      <c r="C8" s="5">
        <f>IF(Occurrences!C8="","",Occurrences!C8/Occurrences!C$31)</f>
        <v>0</v>
      </c>
      <c r="D8" s="5">
        <f>IF(Occurrences!D8="","",Occurrences!D8/Occurrences!D$31)</f>
        <v>2.391363635446422E-2</v>
      </c>
      <c r="E8" s="5">
        <f>IF(Occurrences!E8="","",Occurrences!E8/Occurrences!E$31)</f>
        <v>1.353400522296699E-2</v>
      </c>
      <c r="F8" s="5">
        <f>IF(Occurrences!F8="","",Occurrences!F8/Occurrences!F$31)</f>
        <v>1.4436305389714401E-2</v>
      </c>
      <c r="G8" s="5">
        <f>IF(Occurrences!G8="","",Occurrences!G8/Occurrences!G$31)</f>
        <v>4.9212552605117131E-3</v>
      </c>
      <c r="H8" s="5">
        <f>IF(Occurrences!H8="","",Occurrences!H8/Occurrences!H$31)</f>
        <v>2.9561166863623636E-3</v>
      </c>
      <c r="I8" s="5">
        <f>IF(Occurrences!I8="","",Occurrences!I8/Occurrences!I$31)</f>
        <v>2.3188763528778543E-2</v>
      </c>
      <c r="J8" s="22">
        <f>SUM(B8:I8)/COUNTIF(Occurrences!B8:I8,"&gt;-0.0001")</f>
        <v>1.3833713228894869E-2</v>
      </c>
    </row>
    <row r="9" spans="1:10" x14ac:dyDescent="0.25">
      <c r="A9" s="9" t="s">
        <v>15</v>
      </c>
      <c r="B9" s="5">
        <f>IF(Occurrences!B9="","",Occurrences!B9/Occurrences!B$31)</f>
        <v>9.5500622096175315E-3</v>
      </c>
      <c r="C9" s="5" t="str">
        <f>IF(Occurrences!C9="","",Occurrences!C9/Occurrences!C$31)</f>
        <v/>
      </c>
      <c r="D9" s="5">
        <f>IF(Occurrences!D9="","",Occurrences!D9/Occurrences!D$31)</f>
        <v>5.1935348027678362E-3</v>
      </c>
      <c r="E9" s="5">
        <f>IF(Occurrences!E9="","",Occurrences!E9/Occurrences!E$31)</f>
        <v>4.6025398834581538E-2</v>
      </c>
      <c r="F9" s="5">
        <f>IF(Occurrences!F9="","",Occurrences!F9/Occurrences!F$31)</f>
        <v>8.002161035102047E-3</v>
      </c>
      <c r="G9" s="5">
        <f>IF(Occurrences!G9="","",Occurrences!G9/Occurrences!G$31)</f>
        <v>4.5172898588506948E-2</v>
      </c>
      <c r="H9" s="5">
        <f>IF(Occurrences!H9="","",Occurrences!H9/Occurrences!H$31)</f>
        <v>1.8270774757951681E-2</v>
      </c>
      <c r="I9" s="5" t="str">
        <f>IF(Occurrences!I9="","",Occurrences!I9/Occurrences!I$31)</f>
        <v/>
      </c>
      <c r="J9" s="22">
        <f>SUM(B9:I9)/COUNTIF(Occurrences!B9:I9,"&gt;-0.0001")</f>
        <v>2.2035805038087931E-2</v>
      </c>
    </row>
    <row r="10" spans="1:10" x14ac:dyDescent="0.25">
      <c r="A10" s="9" t="s">
        <v>16</v>
      </c>
      <c r="B10" s="5" t="str">
        <f>IF(Occurrences!B10="","",Occurrences!B10/Occurrences!B$31)</f>
        <v/>
      </c>
      <c r="C10" s="5" t="str">
        <f>IF(Occurrences!C10="","",Occurrences!C10/Occurrences!C$31)</f>
        <v/>
      </c>
      <c r="D10" s="5">
        <f>IF(Occurrences!D10="","",Occurrences!D10/Occurrences!D$31)</f>
        <v>5.8104135502844968E-2</v>
      </c>
      <c r="E10" s="5">
        <f>IF(Occurrences!E10="","",Occurrences!E10/Occurrences!E$31)</f>
        <v>0.13355260844688652</v>
      </c>
      <c r="F10" s="5" t="str">
        <f>IF(Occurrences!F10="","",Occurrences!F10/Occurrences!F$31)</f>
        <v/>
      </c>
      <c r="G10" s="5">
        <f>IF(Occurrences!G10="","",Occurrences!G10/Occurrences!G$31)</f>
        <v>1.0924290529216788E-2</v>
      </c>
      <c r="H10" s="5">
        <f>IF(Occurrences!H10="","",Occurrences!H10/Occurrences!H$31)</f>
        <v>2.2206118651865478E-3</v>
      </c>
      <c r="I10" s="5">
        <f>IF(Occurrences!I10="","",Occurrences!I10/Occurrences!I$31)</f>
        <v>3.5971038043422367E-2</v>
      </c>
      <c r="J10" s="22">
        <f>SUM(B10:I10)/COUNTIF(Occurrences!B10:I10,"&gt;-0.0001")</f>
        <v>4.8154536877511436E-2</v>
      </c>
    </row>
    <row r="11" spans="1:10" x14ac:dyDescent="0.25">
      <c r="A11" s="9" t="s">
        <v>17</v>
      </c>
      <c r="B11" s="5">
        <f>IF(Occurrences!B11="","",Occurrences!B11/Occurrences!B$31)</f>
        <v>8.7595717567499325E-3</v>
      </c>
      <c r="C11" s="5" t="str">
        <f>IF(Occurrences!C11="","",Occurrences!C11/Occurrences!C$31)</f>
        <v/>
      </c>
      <c r="D11" s="5">
        <f>IF(Occurrences!D11="","",Occurrences!D11/Occurrences!D$31)</f>
        <v>1.1619057582748629E-2</v>
      </c>
      <c r="E11" s="5">
        <f>IF(Occurrences!E11="","",Occurrences!E11/Occurrences!E$31)</f>
        <v>2.7239978392131665E-3</v>
      </c>
      <c r="F11" s="5">
        <f>IF(Occurrences!F11="","",Occurrences!F11/Occurrences!F$31)</f>
        <v>2.6531770803656031E-3</v>
      </c>
      <c r="G11" s="5" t="str">
        <f>IF(Occurrences!G11="","",Occurrences!G11/Occurrences!G$31)</f>
        <v/>
      </c>
      <c r="H11" s="5">
        <f>IF(Occurrences!H11="","",Occurrences!H11/Occurrences!H$31)</f>
        <v>9.5862331281890286E-4</v>
      </c>
      <c r="I11" s="5">
        <f>IF(Occurrences!I11="","",Occurrences!I11/Occurrences!I$31)</f>
        <v>1.8855440480230929E-5</v>
      </c>
      <c r="J11" s="22">
        <f>SUM(B11:I11)/COUNTIF(Occurrences!B11:I11,"&gt;-0.0001")</f>
        <v>4.4555471687294105E-3</v>
      </c>
    </row>
    <row r="12" spans="1:10" x14ac:dyDescent="0.25">
      <c r="A12" s="9" t="s">
        <v>18</v>
      </c>
      <c r="B12" s="5">
        <f>IF(Occurrences!B12="","",Occurrences!B12/Occurrences!B$31)</f>
        <v>4.8638182781594437E-2</v>
      </c>
      <c r="C12" s="5">
        <f>IF(Occurrences!C12="","",Occurrences!C12/Occurrences!C$31)</f>
        <v>4.1046831013617282E-6</v>
      </c>
      <c r="D12" s="5">
        <f>IF(Occurrences!D12="","",Occurrences!D12/Occurrences!D$31)</f>
        <v>2.7129502161683328E-3</v>
      </c>
      <c r="E12" s="5">
        <f>IF(Occurrences!E12="","",Occurrences!E12/Occurrences!E$31)</f>
        <v>4.2739468561510509E-3</v>
      </c>
      <c r="F12" s="5">
        <f>IF(Occurrences!F12="","",Occurrences!F12/Occurrences!F$31)</f>
        <v>7.2052793412219554E-2</v>
      </c>
      <c r="G12" s="5">
        <f>IF(Occurrences!G12="","",Occurrences!G12/Occurrences!G$31)</f>
        <v>2.5662452050202972E-3</v>
      </c>
      <c r="H12" s="5">
        <f>IF(Occurrences!H12="","",Occurrences!H12/Occurrences!H$31)</f>
        <v>7.7337803294074779E-3</v>
      </c>
      <c r="I12" s="5">
        <f>IF(Occurrences!I12="","",Occurrences!I12/Occurrences!I$31)</f>
        <v>1.279255930036031E-2</v>
      </c>
      <c r="J12" s="22">
        <f>SUM(B12:I12)/COUNTIF(Occurrences!B12:I12,"&gt;-0.0001")</f>
        <v>1.8846820348002852E-2</v>
      </c>
    </row>
    <row r="13" spans="1:10" x14ac:dyDescent="0.25">
      <c r="A13" s="9" t="s">
        <v>19</v>
      </c>
      <c r="B13" s="5">
        <f>IF(Occurrences!B13="","",Occurrences!B13/Occurrences!B$31)</f>
        <v>2.1480245691017846E-2</v>
      </c>
      <c r="C13" s="5" t="str">
        <f>IF(Occurrences!C13="","",Occurrences!C13/Occurrences!C$31)</f>
        <v/>
      </c>
      <c r="D13" s="5">
        <f>IF(Occurrences!D13="","",Occurrences!D13/Occurrences!D$31)</f>
        <v>1.6096403330853422E-4</v>
      </c>
      <c r="E13" s="5">
        <f>IF(Occurrences!E13="","",Occurrences!E13/Occurrences!E$31)</f>
        <v>4.0501967402804548E-3</v>
      </c>
      <c r="F13" s="5">
        <f>IF(Occurrences!F13="","",Occurrences!F13/Occurrences!F$31)</f>
        <v>7.7159082995143999E-2</v>
      </c>
      <c r="G13" s="5">
        <f>IF(Occurrences!G13="","",Occurrences!G13/Occurrences!G$31)</f>
        <v>9.1877397489851409E-2</v>
      </c>
      <c r="H13" s="5" t="str">
        <f>IF(Occurrences!H13="","",Occurrences!H13/Occurrences!H$31)</f>
        <v/>
      </c>
      <c r="I13" s="5" t="str">
        <f>IF(Occurrences!I13="","",Occurrences!I13/Occurrences!I$31)</f>
        <v/>
      </c>
      <c r="J13" s="22">
        <f>SUM(B13:I13)/COUNTIF(Occurrences!B13:I13,"&gt;-0.0001")</f>
        <v>3.8945577389920452E-2</v>
      </c>
    </row>
    <row r="14" spans="1:10" x14ac:dyDescent="0.25">
      <c r="A14" s="9" t="s">
        <v>20</v>
      </c>
      <c r="B14" s="5" t="str">
        <f>IF(Occurrences!B14="","",Occurrences!B14/Occurrences!B$31)</f>
        <v/>
      </c>
      <c r="C14" s="5" t="str">
        <f>IF(Occurrences!C14="","",Occurrences!C14/Occurrences!C$31)</f>
        <v/>
      </c>
      <c r="D14" s="5">
        <f>IF(Occurrences!D14="","",Occurrences!D14/Occurrences!D$31)</f>
        <v>4.0202203111774699E-5</v>
      </c>
      <c r="E14" s="5">
        <f>IF(Occurrences!E14="","",Occurrences!E14/Occurrences!E$31)</f>
        <v>6.2467835920843604E-3</v>
      </c>
      <c r="F14" s="5" t="str">
        <f>IF(Occurrences!F14="","",Occurrences!F14/Occurrences!F$31)</f>
        <v/>
      </c>
      <c r="G14" s="5" t="str">
        <f>IF(Occurrences!G14="","",Occurrences!G14/Occurrences!G$31)</f>
        <v/>
      </c>
      <c r="H14" s="5" t="str">
        <f>IF(Occurrences!H14="","",Occurrences!H14/Occurrences!H$31)</f>
        <v/>
      </c>
      <c r="I14" s="5" t="str">
        <f>IF(Occurrences!I14="","",Occurrences!I14/Occurrences!I$31)</f>
        <v/>
      </c>
      <c r="J14" s="22">
        <f>SUM(B14:I14)/COUNTIF(Occurrences!B14:I14,"&gt;-0.0001")</f>
        <v>3.1434928975980674E-3</v>
      </c>
    </row>
    <row r="15" spans="1:10" x14ac:dyDescent="0.25">
      <c r="A15" s="9" t="s">
        <v>21</v>
      </c>
      <c r="B15" s="5">
        <f>IF(Occurrences!B15="","",Occurrences!B15/Occurrences!B$31)</f>
        <v>1.2272831655110662E-2</v>
      </c>
      <c r="C15" s="5">
        <f>IF(Occurrences!C15="","",Occurrences!C15/Occurrences!C$31)</f>
        <v>7.6141871530260061E-4</v>
      </c>
      <c r="D15" s="5">
        <f>IF(Occurrences!D15="","",Occurrences!D15/Occurrences!D$31)</f>
        <v>1.1894574611796506E-2</v>
      </c>
      <c r="E15" s="5">
        <f>IF(Occurrences!E15="","",Occurrences!E15/Occurrences!E$31)</f>
        <v>4.0629824611873458E-3</v>
      </c>
      <c r="F15" s="5">
        <f>IF(Occurrences!F15="","",Occurrences!F15/Occurrences!F$31)</f>
        <v>4.6335631543515101E-3</v>
      </c>
      <c r="G15" s="5">
        <f>IF(Occurrences!G15="","",Occurrences!G15/Occurrences!G$31)</f>
        <v>2.4291460280808908E-2</v>
      </c>
      <c r="H15" s="5">
        <f>IF(Occurrences!H15="","",Occurrences!H15/Occurrences!H$31)</f>
        <v>2.8055998132636487E-2</v>
      </c>
      <c r="I15" s="5">
        <f>IF(Occurrences!I15="","",Occurrences!I15/Occurrences!I$31)</f>
        <v>5.6189212631088167E-3</v>
      </c>
      <c r="J15" s="22">
        <f>SUM(B15:I15)/COUNTIF(Occurrences!B15:I15,"&gt;-0.0001")</f>
        <v>1.1448968784287854E-2</v>
      </c>
    </row>
    <row r="16" spans="1:10" x14ac:dyDescent="0.25">
      <c r="A16" s="9" t="s">
        <v>22</v>
      </c>
      <c r="B16" s="5">
        <f>IF(Occurrences!B16="","",Occurrences!B16/Occurrences!B$31)</f>
        <v>8.6472624001388457E-2</v>
      </c>
      <c r="C16" s="5" t="str">
        <f>IF(Occurrences!C16="","",Occurrences!C16/Occurrences!C$31)</f>
        <v/>
      </c>
      <c r="D16" s="5">
        <f>IF(Occurrences!D16="","",Occurrences!D16/Occurrences!D$31)</f>
        <v>2.060805288933544E-2</v>
      </c>
      <c r="E16" s="5">
        <f>IF(Occurrences!E16="","",Occurrences!E16/Occurrences!E$31)</f>
        <v>6.0684227854332284E-3</v>
      </c>
      <c r="F16" s="5">
        <f>IF(Occurrences!F16="","",Occurrences!F16/Occurrences!F$31)</f>
        <v>9.9669302538583134E-3</v>
      </c>
      <c r="G16" s="5">
        <f>IF(Occurrences!G16="","",Occurrences!G16/Occurrences!G$31)</f>
        <v>1.0239958474544709E-2</v>
      </c>
      <c r="H16" s="5">
        <f>IF(Occurrences!H16="","",Occurrences!H16/Occurrences!H$31)</f>
        <v>5.2054655626232339E-3</v>
      </c>
      <c r="I16" s="5">
        <f>IF(Occurrences!I16="","",Occurrences!I16/Occurrences!I$31)</f>
        <v>3.6510989293538071E-4</v>
      </c>
      <c r="J16" s="22">
        <f>SUM(B16:I16)/COUNTIF(Occurrences!B16:I16,"&gt;-0.0001")</f>
        <v>1.9846651980016967E-2</v>
      </c>
    </row>
    <row r="17" spans="1:10" ht="24" x14ac:dyDescent="0.25">
      <c r="A17" s="9" t="s">
        <v>23</v>
      </c>
      <c r="B17" s="5">
        <f>IF(Occurrences!B17="","",Occurrences!B17/Occurrences!B$31)</f>
        <v>2.1490848810399761E-3</v>
      </c>
      <c r="C17" s="5" t="str">
        <f>IF(Occurrences!C17="","",Occurrences!C17/Occurrences!C$31)</f>
        <v/>
      </c>
      <c r="D17" s="5">
        <f>IF(Occurrences!D17="","",Occurrences!D17/Occurrences!D$31)</f>
        <v>2.5397237348064E-3</v>
      </c>
      <c r="E17" s="5">
        <f>IF(Occurrences!E17="","",Occurrences!E17/Occurrences!E$31)</f>
        <v>1.4042557272038587E-2</v>
      </c>
      <c r="F17" s="5">
        <f>IF(Occurrences!F17="","",Occurrences!F17/Occurrences!F$31)</f>
        <v>1.0657448501309493E-3</v>
      </c>
      <c r="G17" s="5">
        <f>IF(Occurrences!G17="","",Occurrences!G17/Occurrences!G$31)</f>
        <v>1.1064532047223567E-2</v>
      </c>
      <c r="H17" s="5">
        <f>IF(Occurrences!H17="","",Occurrences!H17/Occurrences!H$31)</f>
        <v>3.9066068828394772E-4</v>
      </c>
      <c r="I17" s="5" t="str">
        <f>IF(Occurrences!I17="","",Occurrences!I17/Occurrences!I$31)</f>
        <v/>
      </c>
      <c r="J17" s="22">
        <f>SUM(B17:I17)/COUNTIF(Occurrences!B17:I17,"&gt;-0.0001")</f>
        <v>5.208717245587237E-3</v>
      </c>
    </row>
    <row r="18" spans="1:10" x14ac:dyDescent="0.25">
      <c r="A18" s="9" t="s">
        <v>24</v>
      </c>
      <c r="B18" s="5" t="str">
        <f>IF(Occurrences!B18="","",Occurrences!B18/Occurrences!B$31)</f>
        <v/>
      </c>
      <c r="C18" s="5" t="str">
        <f>IF(Occurrences!C18="","",Occurrences!C18/Occurrences!C$31)</f>
        <v/>
      </c>
      <c r="D18" s="5" t="str">
        <f>IF(Occurrences!D18="","",Occurrences!D18/Occurrences!D$31)</f>
        <v/>
      </c>
      <c r="E18" s="5">
        <f>IF(Occurrences!E18="","",Occurrences!E18/Occurrences!E$31)</f>
        <v>3.1964302267227959E-7</v>
      </c>
      <c r="F18" s="5" t="str">
        <f>IF(Occurrences!F18="","",Occurrences!F18/Occurrences!F$31)</f>
        <v/>
      </c>
      <c r="G18" s="5" t="str">
        <f>IF(Occurrences!G18="","",Occurrences!G18/Occurrences!G$31)</f>
        <v/>
      </c>
      <c r="H18" s="5" t="str">
        <f>IF(Occurrences!H18="","",Occurrences!H18/Occurrences!H$31)</f>
        <v/>
      </c>
      <c r="I18" s="5">
        <f>IF(Occurrences!I18="","",Occurrences!I18/Occurrences!I$31)</f>
        <v>2.0415299647231848E-3</v>
      </c>
      <c r="J18" s="22">
        <f>SUM(B18:I18)/COUNTIF(Occurrences!B18:I18,"&gt;-0.0001")</f>
        <v>1.0209248038729286E-3</v>
      </c>
    </row>
    <row r="19" spans="1:10" x14ac:dyDescent="0.25">
      <c r="A19" s="9" t="s">
        <v>25</v>
      </c>
      <c r="B19" s="5">
        <f>IF(Occurrences!B19="","",Occurrences!B19/Occurrences!B$31)</f>
        <v>1.5449861057281678E-2</v>
      </c>
      <c r="C19" s="5" t="str">
        <f>IF(Occurrences!C19="","",Occurrences!C19/Occurrences!C$31)</f>
        <v/>
      </c>
      <c r="D19" s="5">
        <f>IF(Occurrences!D19="","",Occurrences!D19/Occurrences!D$31)</f>
        <v>4.2077271117914612E-3</v>
      </c>
      <c r="E19" s="5">
        <f>IF(Occurrences!E19="","",Occurrences!E19/Occurrences!E$31)</f>
        <v>1.1508107745270082E-2</v>
      </c>
      <c r="F19" s="5">
        <f>IF(Occurrences!F19="","",Occurrences!F19/Occurrences!F$31)</f>
        <v>7.7214797181368667E-3</v>
      </c>
      <c r="G19" s="5">
        <f>IF(Occurrences!G19="","",Occurrences!G19/Occurrences!G$31)</f>
        <v>4.227961714647499E-2</v>
      </c>
      <c r="H19" s="5" t="str">
        <f>IF(Occurrences!H19="","",Occurrences!H19/Occurrences!H$31)</f>
        <v/>
      </c>
      <c r="I19" s="5" t="str">
        <f>IF(Occurrences!I19="","",Occurrences!I19/Occurrences!I$31)</f>
        <v/>
      </c>
      <c r="J19" s="22">
        <f>SUM(B19:I19)/COUNTIF(Occurrences!B19:I19,"&gt;-0.0001")</f>
        <v>1.6233358555791017E-2</v>
      </c>
    </row>
    <row r="20" spans="1:10" x14ac:dyDescent="0.25">
      <c r="A20" s="9" t="s">
        <v>26</v>
      </c>
      <c r="B20" s="5">
        <f>IF(Occurrences!B20="","",Occurrences!B20/Occurrences!B$31)</f>
        <v>1.174714015733355E-4</v>
      </c>
      <c r="C20" s="5" t="str">
        <f>IF(Occurrences!C20="","",Occurrences!C20/Occurrences!C$31)</f>
        <v/>
      </c>
      <c r="D20" s="5">
        <f>IF(Occurrences!D20="","",Occurrences!D20/Occurrences!D$31)</f>
        <v>3.4303810377228606E-5</v>
      </c>
      <c r="E20" s="5">
        <f>IF(Occurrences!E20="","",Occurrences!E20/Occurrences!E$31)</f>
        <v>5.4339313854287529E-4</v>
      </c>
      <c r="F20" s="5">
        <f>IF(Occurrences!F20="","",Occurrences!F20/Occurrences!F$31)</f>
        <v>1.087186370284079E-2</v>
      </c>
      <c r="G20" s="5" t="str">
        <f>IF(Occurrences!G20="","",Occurrences!G20/Occurrences!G$31)</f>
        <v/>
      </c>
      <c r="H20" s="5" t="str">
        <f>IF(Occurrences!H20="","",Occurrences!H20/Occurrences!H$31)</f>
        <v/>
      </c>
      <c r="I20" s="5">
        <f>IF(Occurrences!I20="","",Occurrences!I20/Occurrences!I$31)</f>
        <v>5.0710850106104703E-2</v>
      </c>
      <c r="J20" s="22">
        <f>SUM(B20:I20)/COUNTIF(Occurrences!B20:I20,"&gt;-0.0001")</f>
        <v>1.2455576431887787E-2</v>
      </c>
    </row>
    <row r="21" spans="1:10" x14ac:dyDescent="0.25">
      <c r="A21" s="9" t="s">
        <v>27</v>
      </c>
      <c r="B21" s="5">
        <f>IF(Occurrences!B21="","",Occurrences!B21/Occurrences!B$31)</f>
        <v>0.28835127353229806</v>
      </c>
      <c r="C21" s="5">
        <f>IF(Occurrences!C21="","",Occurrences!C21/Occurrences!C$31)</f>
        <v>0.64399946639119687</v>
      </c>
      <c r="D21" s="5">
        <f>IF(Occurrences!D21="","",Occurrences!D21/Occurrences!D$31)</f>
        <v>0.29555464527143704</v>
      </c>
      <c r="E21" s="5">
        <f>IF(Occurrences!E21="","",Occurrences!E21/Occurrences!E$31)</f>
        <v>0.28243018197277281</v>
      </c>
      <c r="F21" s="5">
        <f>IF(Occurrences!F21="","",Occurrences!F21/Occurrences!F$31)</f>
        <v>0.29872469383577399</v>
      </c>
      <c r="G21" s="5">
        <f>IF(Occurrences!G21="","",Occurrences!G21/Occurrences!G$31)</f>
        <v>9.089046962869167E-2</v>
      </c>
      <c r="H21" s="5">
        <f>IF(Occurrences!H21="","",Occurrences!H21/Occurrences!H$31)</f>
        <v>0.44704731277769511</v>
      </c>
      <c r="I21" s="5">
        <f>IF(Occurrences!I21="","",Occurrences!I21/Occurrences!I$31)</f>
        <v>0.10956210810681093</v>
      </c>
      <c r="J21" s="22">
        <f>SUM(B21:I21)/COUNTIF(Occurrences!B21:I21,"&gt;-0.0001")</f>
        <v>0.30707001893958458</v>
      </c>
    </row>
    <row r="22" spans="1:10" x14ac:dyDescent="0.25">
      <c r="A22" s="9" t="s">
        <v>28</v>
      </c>
      <c r="B22" s="5">
        <f>IF(Occurrences!B22="","",Occurrences!B22/Occurrences!B$31)</f>
        <v>8.3043910028625628E-2</v>
      </c>
      <c r="C22" s="5">
        <f>IF(Occurrences!C22="","",Occurrences!C22/Occurrences!C$31)</f>
        <v>4.7207960348761242E-2</v>
      </c>
      <c r="D22" s="5">
        <f>IF(Occurrences!D22="","",Occurrences!D22/Occurrences!D$31)</f>
        <v>0.36680583251700094</v>
      </c>
      <c r="E22" s="5">
        <f>IF(Occurrences!E22="","",Occurrences!E22/Occurrences!E$31)</f>
        <v>0.29749943263363476</v>
      </c>
      <c r="F22" s="5">
        <f>IF(Occurrences!F22="","",Occurrences!F22/Occurrences!F$31)</f>
        <v>0.10016861982876329</v>
      </c>
      <c r="G22" s="5">
        <f>IF(Occurrences!G22="","",Occurrences!G22/Occurrences!G$31)</f>
        <v>0.10105070574652714</v>
      </c>
      <c r="H22" s="5">
        <f>IF(Occurrences!H22="","",Occurrences!H22/Occurrences!H$31)</f>
        <v>0.24322897731755183</v>
      </c>
      <c r="I22" s="5">
        <f>IF(Occurrences!I22="","",Occurrences!I22/Occurrences!I$31)</f>
        <v>0.38570689046360385</v>
      </c>
      <c r="J22" s="22">
        <f>SUM(B22:I22)/COUNTIF(Occurrences!B22:I22,"&gt;-0.0001")</f>
        <v>0.20308904111055856</v>
      </c>
    </row>
    <row r="23" spans="1:10" x14ac:dyDescent="0.25">
      <c r="A23" s="9" t="s">
        <v>29</v>
      </c>
      <c r="B23" s="5">
        <f>IF(Occurrences!B23="","",Occurrences!B23/Occurrences!B$31)</f>
        <v>1.4652115838521189E-2</v>
      </c>
      <c r="C23" s="5" t="str">
        <f>IF(Occurrences!C23="","",Occurrences!C23/Occurrences!C$31)</f>
        <v/>
      </c>
      <c r="D23" s="5">
        <f>IF(Occurrences!D23="","",Occurrences!D23/Occurrences!D$31)</f>
        <v>1.0890295638309316E-2</v>
      </c>
      <c r="E23" s="5">
        <f>IF(Occurrences!E23="","",Occurrences!E23/Occurrences!E$31)</f>
        <v>5.7634833418038732E-3</v>
      </c>
      <c r="F23" s="5">
        <f>IF(Occurrences!F23="","",Occurrences!F23/Occurrences!F$31)</f>
        <v>3.0518289658898336E-2</v>
      </c>
      <c r="G23" s="5">
        <f>IF(Occurrences!G23="","",Occurrences!G23/Occurrences!G$31)</f>
        <v>1.1580108748277531E-3</v>
      </c>
      <c r="H23" s="5">
        <f>IF(Occurrences!H23="","",Occurrences!H23/Occurrences!H$31)</f>
        <v>1.676750375411095E-2</v>
      </c>
      <c r="I23" s="5">
        <f>IF(Occurrences!I23="","",Occurrences!I23/Occurrences!I$31)</f>
        <v>2.4097252933735127E-2</v>
      </c>
      <c r="J23" s="22">
        <f>SUM(B23:I23)/COUNTIF(Occurrences!B23:I23,"&gt;-0.0001")</f>
        <v>1.483527886288665E-2</v>
      </c>
    </row>
    <row r="24" spans="1:10" x14ac:dyDescent="0.25">
      <c r="A24" s="9" t="s">
        <v>30</v>
      </c>
      <c r="B24" s="5">
        <f>IF(Occurrences!B24="","",Occurrences!B24/Occurrences!B$31)</f>
        <v>1.2277296126429364E-4</v>
      </c>
      <c r="C24" s="5" t="str">
        <f>IF(Occurrences!C24="","",Occurrences!C24/Occurrences!C$31)</f>
        <v/>
      </c>
      <c r="D24" s="5">
        <f>IF(Occurrences!D24="","",Occurrences!D24/Occurrences!D$31)</f>
        <v>1.4034449407545255E-2</v>
      </c>
      <c r="E24" s="5">
        <f>IF(Occurrences!E24="","",Occurrences!E24/Occurrences!E$31)</f>
        <v>3.1654248535235847E-3</v>
      </c>
      <c r="F24" s="5">
        <f>IF(Occurrences!F24="","",Occurrences!F24/Occurrences!F$31)</f>
        <v>3.2829162155716932E-3</v>
      </c>
      <c r="G24" s="5" t="str">
        <f>IF(Occurrences!G24="","",Occurrences!G24/Occurrences!G$31)</f>
        <v/>
      </c>
      <c r="H24" s="5">
        <f>IF(Occurrences!H24="","",Occurrences!H24/Occurrences!H$31)</f>
        <v>2.1929592696244642E-3</v>
      </c>
      <c r="I24" s="5">
        <f>IF(Occurrences!I24="","",Occurrences!I24/Occurrences!I$31)</f>
        <v>3.3312420935709804E-2</v>
      </c>
      <c r="J24" s="22">
        <f>SUM(B24:I24)/COUNTIF(Occurrences!B24:I24,"&gt;-0.0001")</f>
        <v>9.3518239405398496E-3</v>
      </c>
    </row>
    <row r="25" spans="1:10" x14ac:dyDescent="0.25">
      <c r="A25" s="9" t="s">
        <v>31</v>
      </c>
      <c r="B25" s="5">
        <f>IF(Occurrences!B25="","",Occurrences!B25/Occurrences!B$31)</f>
        <v>4.1017609270028246E-2</v>
      </c>
      <c r="C25" s="5" t="str">
        <f>IF(Occurrences!C25="","",Occurrences!C25/Occurrences!C$31)</f>
        <v/>
      </c>
      <c r="D25" s="5">
        <f>IF(Occurrences!D25="","",Occurrences!D25/Occurrences!D$31)</f>
        <v>1.0156566626304068E-2</v>
      </c>
      <c r="E25" s="5">
        <f>IF(Occurrences!E25="","",Occurrences!E25/Occurrences!E$31)</f>
        <v>5.0346972501110763E-3</v>
      </c>
      <c r="F25" s="5">
        <f>IF(Occurrences!F25="","",Occurrences!F25/Occurrences!F$31)</f>
        <v>0.11185171584920871</v>
      </c>
      <c r="G25" s="5">
        <f>IF(Occurrences!G25="","",Occurrences!G25/Occurrences!G$31)</f>
        <v>0.12932479237272354</v>
      </c>
      <c r="H25" s="5">
        <f>IF(Occurrences!H25="","",Occurrences!H25/Occurrences!H$31)</f>
        <v>2.7110387805964448E-7</v>
      </c>
      <c r="I25" s="5" t="str">
        <f>IF(Occurrences!I25="","",Occurrences!I25/Occurrences!I$31)</f>
        <v/>
      </c>
      <c r="J25" s="22">
        <f>SUM(B25:I25)/COUNTIF(Occurrences!B25:I25,"&gt;-0.0001")</f>
        <v>4.9564275412042287E-2</v>
      </c>
    </row>
    <row r="26" spans="1:10" x14ac:dyDescent="0.25">
      <c r="A26" s="9" t="s">
        <v>32</v>
      </c>
      <c r="B26" s="5" t="str">
        <f>IF(Occurrences!B26="","",Occurrences!B26/Occurrences!B$31)</f>
        <v/>
      </c>
      <c r="C26" s="5">
        <f>IF(Occurrences!C26="","",Occurrences!C26/Occurrences!C$31)</f>
        <v>0</v>
      </c>
      <c r="D26" s="5">
        <f>IF(Occurrences!D26="","",Occurrences!D26/Occurrences!D$31)</f>
        <v>8.1351563920028347E-2</v>
      </c>
      <c r="E26" s="5">
        <f>IF(Occurrences!E26="","",Occurrences!E26/Occurrences!E$31)</f>
        <v>1.5541043762326233E-3</v>
      </c>
      <c r="F26" s="5">
        <f>IF(Occurrences!F26="","",Occurrences!F26/Occurrences!F$31)</f>
        <v>1.0001118504496177E-2</v>
      </c>
      <c r="G26" s="5" t="str">
        <f>IF(Occurrences!G26="","",Occurrences!G26/Occurrences!G$31)</f>
        <v/>
      </c>
      <c r="H26" s="5">
        <f>IF(Occurrences!H26="","",Occurrences!H26/Occurrences!H$31)</f>
        <v>1.852371467618133E-2</v>
      </c>
      <c r="I26" s="5">
        <f>IF(Occurrences!I26="","",Occurrences!I26/Occurrences!I$31)</f>
        <v>0.20418556496042073</v>
      </c>
      <c r="J26" s="22">
        <f>SUM(B26:I26)/COUNTIF(Occurrences!B26:I26,"&gt;-0.0001")</f>
        <v>5.2602677739559865E-2</v>
      </c>
    </row>
    <row r="27" spans="1:10" x14ac:dyDescent="0.25">
      <c r="A27" s="9" t="s">
        <v>33</v>
      </c>
      <c r="B27" s="5">
        <f>IF(Occurrences!B27="","",Occurrences!B27/Occurrences!B$31)</f>
        <v>0.2316164929847809</v>
      </c>
      <c r="C27" s="5" t="str">
        <f>IF(Occurrences!C27="","",Occurrences!C27/Occurrences!C$31)</f>
        <v/>
      </c>
      <c r="D27" s="5">
        <f>IF(Occurrences!D27="","",Occurrences!D27/Occurrences!D$31)</f>
        <v>2.1061918688172622E-2</v>
      </c>
      <c r="E27" s="5">
        <f>IF(Occurrences!E27="","",Occurrences!E27/Occurrences!E$31)</f>
        <v>5.5777707456312788E-4</v>
      </c>
      <c r="F27" s="5">
        <f>IF(Occurrences!F27="","",Occurrences!F27/Occurrences!F$31)</f>
        <v>7.6902460076775842E-2</v>
      </c>
      <c r="G27" s="5">
        <f>IF(Occurrences!G27="","",Occurrences!G27/Occurrences!G$31)</f>
        <v>1.4728268965774087E-3</v>
      </c>
      <c r="H27" s="5">
        <f>IF(Occurrences!H27="","",Occurrences!H27/Occurrences!H$31)</f>
        <v>5.2930050048486929E-2</v>
      </c>
      <c r="I27" s="5" t="str">
        <f>IF(Occurrences!I27="","",Occurrences!I27/Occurrences!I$31)</f>
        <v/>
      </c>
      <c r="J27" s="22">
        <f>SUM(B27:I27)/COUNTIF(Occurrences!B27:I27,"&gt;-0.0001")</f>
        <v>6.4090254294892804E-2</v>
      </c>
    </row>
    <row r="28" spans="1:10" x14ac:dyDescent="0.25">
      <c r="A28" s="9" t="s">
        <v>34</v>
      </c>
      <c r="B28" s="5">
        <f>IF(Occurrences!B28="","",Occurrences!B28/Occurrences!B$31)</f>
        <v>9.2088091831942793E-3</v>
      </c>
      <c r="C28" s="5" t="str">
        <f>IF(Occurrences!C28="","",Occurrences!C28/Occurrences!C$31)</f>
        <v/>
      </c>
      <c r="D28" s="5">
        <f>IF(Occurrences!D28="","",Occurrences!D28/Occurrences!D$31)</f>
        <v>8.2999699026749668E-3</v>
      </c>
      <c r="E28" s="5">
        <f>IF(Occurrences!E28="","",Occurrences!E28/Occurrences!E$31)</f>
        <v>3.8804343309392073E-2</v>
      </c>
      <c r="F28" s="5">
        <f>IF(Occurrences!F28="","",Occurrences!F28/Occurrences!F$31)</f>
        <v>3.3566530968857033E-2</v>
      </c>
      <c r="G28" s="5">
        <f>IF(Occurrences!G28="","",Occurrences!G28/Occurrences!G$31)</f>
        <v>8.3062548880861054E-3</v>
      </c>
      <c r="H28" s="5">
        <f>IF(Occurrences!H28="","",Occurrences!H28/Occurrences!H$31)</f>
        <v>1.0739509025454756E-2</v>
      </c>
      <c r="I28" s="5">
        <f>IF(Occurrences!I28="","",Occurrences!I28/Occurrences!I$31)</f>
        <v>8.7626374304491366E-3</v>
      </c>
      <c r="J28" s="22">
        <f>SUM(B28:I28)/COUNTIF(Occurrences!B28:I28,"&gt;-0.0001")</f>
        <v>1.6812579244015479E-2</v>
      </c>
    </row>
    <row r="29" spans="1:10" x14ac:dyDescent="0.25">
      <c r="A29" s="9" t="s">
        <v>35</v>
      </c>
      <c r="B29" s="5">
        <f>IF(Occurrences!B29="","",Occurrences!B29/Occurrences!B$31)</f>
        <v>4.4644713187015869E-6</v>
      </c>
      <c r="C29" s="5" t="str">
        <f>IF(Occurrences!C29="","",Occurrences!C29/Occurrences!C$31)</f>
        <v/>
      </c>
      <c r="D29" s="5">
        <f>IF(Occurrences!D29="","",Occurrences!D29/Occurrences!D$31)</f>
        <v>7.8603844230898487E-4</v>
      </c>
      <c r="E29" s="5">
        <f>IF(Occurrences!E29="","",Occurrences!E29/Occurrences!E$31)</f>
        <v>4.3356379595268007E-3</v>
      </c>
      <c r="F29" s="5">
        <f>IF(Occurrences!F29="","",Occurrences!F29/Occurrences!F$31)</f>
        <v>1.3022768952847649E-2</v>
      </c>
      <c r="G29" s="5">
        <f>IF(Occurrences!G29="","",Occurrences!G29/Occurrences!G$31)</f>
        <v>5.6410841309448437E-3</v>
      </c>
      <c r="H29" s="5">
        <f>IF(Occurrences!H29="","",Occurrences!H29/Occurrences!H$31)</f>
        <v>9.4832136545263638E-4</v>
      </c>
      <c r="I29" s="5">
        <f>IF(Occurrences!I29="","",Occurrences!I29/Occurrences!I$31)</f>
        <v>5.5177875368966692E-3</v>
      </c>
      <c r="J29" s="22">
        <f>SUM(B29:I29)/COUNTIF(Occurrences!B29:I29,"&gt;-0.0001")</f>
        <v>4.322300408470898E-3</v>
      </c>
    </row>
    <row r="30" spans="1:10" x14ac:dyDescent="0.25">
      <c r="A30" s="9" t="s">
        <v>36</v>
      </c>
      <c r="B30" s="5">
        <f>IF(Occurrences!B30="","",Occurrences!B30/Occurrences!B$31)</f>
        <v>1.5454883587515218E-2</v>
      </c>
      <c r="C30" s="5" t="str">
        <f>IF(Occurrences!C30="","",Occurrences!C30/Occurrences!C$31)</f>
        <v/>
      </c>
      <c r="D30" s="5">
        <f>IF(Occurrences!D30="","",Occurrences!D30/Occurrences!D$31)</f>
        <v>1.5676996563254907E-2</v>
      </c>
      <c r="E30" s="5">
        <f>IF(Occurrences!E30="","",Occurrences!E30/Occurrences!E$31)</f>
        <v>4.6496872293023149E-2</v>
      </c>
      <c r="F30" s="5">
        <f>IF(Occurrences!F30="","",Occurrences!F30/Occurrences!F$31)</f>
        <v>1.1021701097611676E-2</v>
      </c>
      <c r="G30" s="5">
        <f>IF(Occurrences!G30="","",Occurrences!G30/Occurrences!G$31)</f>
        <v>0.14140592994674314</v>
      </c>
      <c r="H30" s="5">
        <f>IF(Occurrences!H30="","",Occurrences!H30/Occurrences!H$31)</f>
        <v>0</v>
      </c>
      <c r="I30" s="5">
        <f>IF(Occurrences!I30="","",Occurrences!I30/Occurrences!I$31)</f>
        <v>1.726129869417504E-3</v>
      </c>
      <c r="J30" s="47">
        <f>SUM(B30:I30)/COUNTIF(Occurrences!B30:I30,"&gt;-0.0001")</f>
        <v>3.3111787622509374E-2</v>
      </c>
    </row>
    <row r="31" spans="1:10" x14ac:dyDescent="0.25">
      <c r="A31" s="9" t="s">
        <v>37</v>
      </c>
      <c r="B31" s="23">
        <f>SUM(B3:B30)</f>
        <v>1.0000000000000002</v>
      </c>
      <c r="C31" s="24">
        <f t="shared" ref="C31:I31" si="0">SUM(C3:C30)</f>
        <v>1</v>
      </c>
      <c r="D31" s="24">
        <f t="shared" si="0"/>
        <v>1</v>
      </c>
      <c r="E31" s="24">
        <f t="shared" si="0"/>
        <v>1.0000000000000002</v>
      </c>
      <c r="F31" s="24">
        <f t="shared" si="0"/>
        <v>0.99999999999999967</v>
      </c>
      <c r="G31" s="24">
        <f t="shared" si="0"/>
        <v>1</v>
      </c>
      <c r="H31" s="24">
        <f t="shared" si="0"/>
        <v>1</v>
      </c>
      <c r="I31" s="24">
        <f t="shared" si="0"/>
        <v>1</v>
      </c>
      <c r="J31" s="46"/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conditionalFormatting sqref="B3:I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5" x14ac:dyDescent="0.25"/>
  <cols>
    <col min="1" max="1" width="41.42578125" style="7" customWidth="1"/>
  </cols>
  <sheetData>
    <row r="1" spans="1:10" ht="26.25" x14ac:dyDescent="0.25">
      <c r="A1" s="12" t="s">
        <v>44</v>
      </c>
      <c r="B1" s="52" t="s">
        <v>59</v>
      </c>
      <c r="C1" s="52"/>
      <c r="D1" s="52"/>
      <c r="E1" s="52"/>
      <c r="F1" s="52"/>
      <c r="G1" s="52"/>
      <c r="H1" s="52"/>
      <c r="I1" s="52"/>
      <c r="J1" s="52"/>
    </row>
    <row r="2" spans="1:10" s="7" customFormat="1" ht="48" x14ac:dyDescent="0.25">
      <c r="A2" s="51" t="s">
        <v>58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3" t="s">
        <v>56</v>
      </c>
    </row>
    <row r="3" spans="1:10" x14ac:dyDescent="0.25">
      <c r="A3" s="9" t="s">
        <v>9</v>
      </c>
      <c r="B3" s="1">
        <v>1603</v>
      </c>
      <c r="C3" s="1"/>
      <c r="D3" s="1">
        <v>265</v>
      </c>
      <c r="E3" s="1">
        <v>2595</v>
      </c>
      <c r="F3" s="1">
        <v>4481</v>
      </c>
      <c r="G3" s="1">
        <v>1879</v>
      </c>
      <c r="H3" s="1">
        <v>4788</v>
      </c>
      <c r="I3" s="1">
        <v>1526</v>
      </c>
      <c r="J3" s="16">
        <v>17137</v>
      </c>
    </row>
    <row r="4" spans="1:10" x14ac:dyDescent="0.25">
      <c r="A4" s="9" t="s">
        <v>10</v>
      </c>
      <c r="B4" s="1"/>
      <c r="C4" s="1"/>
      <c r="D4" s="1"/>
      <c r="E4" s="1"/>
      <c r="F4" s="1">
        <v>2640</v>
      </c>
      <c r="G4" s="1">
        <v>6237</v>
      </c>
      <c r="H4" s="1"/>
      <c r="I4" s="1"/>
      <c r="J4" s="17">
        <v>8877</v>
      </c>
    </row>
    <row r="5" spans="1:10" x14ac:dyDescent="0.25">
      <c r="A5" s="9" t="s">
        <v>11</v>
      </c>
      <c r="B5" s="1">
        <v>2534</v>
      </c>
      <c r="C5" s="1">
        <v>53</v>
      </c>
      <c r="D5" s="1">
        <v>5529</v>
      </c>
      <c r="E5" s="1">
        <v>4432</v>
      </c>
      <c r="F5" s="1">
        <v>1982</v>
      </c>
      <c r="G5" s="1">
        <v>3311</v>
      </c>
      <c r="H5" s="1">
        <v>4721</v>
      </c>
      <c r="I5" s="1">
        <v>2925</v>
      </c>
      <c r="J5" s="17">
        <v>25487</v>
      </c>
    </row>
    <row r="6" spans="1:10" x14ac:dyDescent="0.25">
      <c r="A6" s="9" t="s">
        <v>12</v>
      </c>
      <c r="B6" s="1">
        <v>5194</v>
      </c>
      <c r="C6" s="1">
        <v>3160</v>
      </c>
      <c r="D6" s="1">
        <v>5412</v>
      </c>
      <c r="E6" s="1">
        <v>5002</v>
      </c>
      <c r="F6" s="1">
        <v>3915</v>
      </c>
      <c r="G6" s="1">
        <v>2834</v>
      </c>
      <c r="H6" s="1">
        <v>3192</v>
      </c>
      <c r="I6" s="1">
        <v>1530</v>
      </c>
      <c r="J6" s="17">
        <v>30239</v>
      </c>
    </row>
    <row r="7" spans="1:10" x14ac:dyDescent="0.25">
      <c r="A7" s="9" t="s">
        <v>13</v>
      </c>
      <c r="B7" s="1">
        <v>1182</v>
      </c>
      <c r="C7" s="1">
        <v>598</v>
      </c>
      <c r="D7" s="1">
        <v>930</v>
      </c>
      <c r="E7" s="1">
        <v>172</v>
      </c>
      <c r="F7" s="1">
        <v>2337</v>
      </c>
      <c r="G7" s="1">
        <v>79</v>
      </c>
      <c r="H7" s="1"/>
      <c r="I7" s="1">
        <v>1672</v>
      </c>
      <c r="J7" s="17">
        <v>6970</v>
      </c>
    </row>
    <row r="8" spans="1:10" x14ac:dyDescent="0.25">
      <c r="A8" s="9" t="s">
        <v>14</v>
      </c>
      <c r="B8" s="1">
        <v>3545</v>
      </c>
      <c r="C8" s="1">
        <v>0</v>
      </c>
      <c r="D8" s="1">
        <v>7480</v>
      </c>
      <c r="E8" s="1">
        <v>3857</v>
      </c>
      <c r="F8" s="1">
        <v>2502</v>
      </c>
      <c r="G8" s="1">
        <v>961</v>
      </c>
      <c r="H8" s="1">
        <v>1035</v>
      </c>
      <c r="I8" s="1">
        <v>2068</v>
      </c>
      <c r="J8" s="17">
        <v>21448</v>
      </c>
    </row>
    <row r="9" spans="1:10" x14ac:dyDescent="0.25">
      <c r="A9" s="9" t="s">
        <v>15</v>
      </c>
      <c r="B9" s="1">
        <v>2289</v>
      </c>
      <c r="C9" s="1"/>
      <c r="D9" s="1">
        <v>2287</v>
      </c>
      <c r="E9" s="1">
        <v>5882</v>
      </c>
      <c r="F9" s="1">
        <v>2817</v>
      </c>
      <c r="G9" s="1">
        <v>4091</v>
      </c>
      <c r="H9" s="1">
        <v>1251</v>
      </c>
      <c r="I9" s="1"/>
      <c r="J9" s="17">
        <v>18617</v>
      </c>
    </row>
    <row r="10" spans="1:10" x14ac:dyDescent="0.25">
      <c r="A10" s="9" t="s">
        <v>16</v>
      </c>
      <c r="B10" s="1"/>
      <c r="C10" s="1"/>
      <c r="D10" s="1">
        <v>9571</v>
      </c>
      <c r="E10" s="1">
        <v>17025</v>
      </c>
      <c r="F10" s="1"/>
      <c r="G10" s="1">
        <v>2397</v>
      </c>
      <c r="H10" s="1">
        <v>1195</v>
      </c>
      <c r="I10" s="1">
        <v>2523</v>
      </c>
      <c r="J10" s="17">
        <v>32711</v>
      </c>
    </row>
    <row r="11" spans="1:10" x14ac:dyDescent="0.25">
      <c r="A11" s="9" t="s">
        <v>17</v>
      </c>
      <c r="B11" s="1">
        <v>2018</v>
      </c>
      <c r="C11" s="1"/>
      <c r="D11" s="1">
        <v>3647</v>
      </c>
      <c r="E11" s="1">
        <v>1001</v>
      </c>
      <c r="F11" s="1">
        <v>745</v>
      </c>
      <c r="G11" s="1"/>
      <c r="H11" s="1">
        <v>182</v>
      </c>
      <c r="I11" s="1">
        <v>11</v>
      </c>
      <c r="J11" s="17">
        <v>7604</v>
      </c>
    </row>
    <row r="12" spans="1:10" x14ac:dyDescent="0.25">
      <c r="A12" s="9" t="s">
        <v>18</v>
      </c>
      <c r="B12" s="1">
        <v>4809</v>
      </c>
      <c r="C12" s="1">
        <v>6</v>
      </c>
      <c r="D12" s="1">
        <v>1603</v>
      </c>
      <c r="E12" s="1">
        <v>2131</v>
      </c>
      <c r="F12" s="1">
        <v>10156</v>
      </c>
      <c r="G12" s="1">
        <v>588</v>
      </c>
      <c r="H12" s="1">
        <v>3000</v>
      </c>
      <c r="I12" s="1">
        <v>1449</v>
      </c>
      <c r="J12" s="17">
        <v>23742</v>
      </c>
    </row>
    <row r="13" spans="1:10" x14ac:dyDescent="0.25">
      <c r="A13" s="9" t="s">
        <v>19</v>
      </c>
      <c r="B13" s="1">
        <v>3093</v>
      </c>
      <c r="C13" s="1"/>
      <c r="D13" s="1">
        <v>338</v>
      </c>
      <c r="E13" s="1">
        <v>1243</v>
      </c>
      <c r="F13" s="1">
        <v>7193</v>
      </c>
      <c r="G13" s="1">
        <v>3708</v>
      </c>
      <c r="H13" s="1"/>
      <c r="I13" s="1"/>
      <c r="J13" s="17">
        <v>15575</v>
      </c>
    </row>
    <row r="14" spans="1:10" x14ac:dyDescent="0.25">
      <c r="A14" s="9" t="s">
        <v>20</v>
      </c>
      <c r="B14" s="1"/>
      <c r="C14" s="1"/>
      <c r="D14" s="1">
        <v>130</v>
      </c>
      <c r="E14" s="1">
        <v>693</v>
      </c>
      <c r="F14" s="1"/>
      <c r="G14" s="1"/>
      <c r="H14" s="1"/>
      <c r="I14" s="1"/>
      <c r="J14" s="17">
        <v>823</v>
      </c>
    </row>
    <row r="15" spans="1:10" x14ac:dyDescent="0.25">
      <c r="A15" s="9" t="s">
        <v>21</v>
      </c>
      <c r="B15" s="1">
        <v>2916</v>
      </c>
      <c r="C15" s="1">
        <v>134</v>
      </c>
      <c r="D15" s="1">
        <v>4941</v>
      </c>
      <c r="E15" s="1">
        <v>1929</v>
      </c>
      <c r="F15" s="1">
        <v>1822</v>
      </c>
      <c r="G15" s="1">
        <v>2515</v>
      </c>
      <c r="H15" s="1">
        <v>4101</v>
      </c>
      <c r="I15" s="1">
        <v>654</v>
      </c>
      <c r="J15" s="17">
        <v>19012</v>
      </c>
    </row>
    <row r="16" spans="1:10" x14ac:dyDescent="0.25">
      <c r="A16" s="9" t="s">
        <v>22</v>
      </c>
      <c r="B16" s="1">
        <v>5677</v>
      </c>
      <c r="C16" s="1"/>
      <c r="D16" s="1">
        <v>3553</v>
      </c>
      <c r="E16" s="1">
        <v>1391</v>
      </c>
      <c r="F16" s="1">
        <v>2643</v>
      </c>
      <c r="G16" s="1">
        <v>1437</v>
      </c>
      <c r="H16" s="1">
        <v>1078</v>
      </c>
      <c r="I16" s="1">
        <v>74</v>
      </c>
      <c r="J16" s="17">
        <v>15853</v>
      </c>
    </row>
    <row r="17" spans="1:10" ht="24" x14ac:dyDescent="0.25">
      <c r="A17" s="9" t="s">
        <v>23</v>
      </c>
      <c r="B17" s="1">
        <v>448</v>
      </c>
      <c r="C17" s="1"/>
      <c r="D17" s="1">
        <v>1421</v>
      </c>
      <c r="E17" s="1">
        <v>2985</v>
      </c>
      <c r="F17" s="1">
        <v>501</v>
      </c>
      <c r="G17" s="1">
        <v>1831</v>
      </c>
      <c r="H17" s="1">
        <v>141</v>
      </c>
      <c r="I17" s="1"/>
      <c r="J17" s="17">
        <v>7327</v>
      </c>
    </row>
    <row r="18" spans="1:10" x14ac:dyDescent="0.25">
      <c r="A18" s="9" t="s">
        <v>24</v>
      </c>
      <c r="B18" s="1"/>
      <c r="C18" s="1"/>
      <c r="D18" s="1"/>
      <c r="E18" s="1">
        <v>1</v>
      </c>
      <c r="F18" s="1"/>
      <c r="G18" s="1"/>
      <c r="H18" s="1"/>
      <c r="I18" s="1">
        <v>212</v>
      </c>
      <c r="J18" s="17">
        <v>213</v>
      </c>
    </row>
    <row r="19" spans="1:10" x14ac:dyDescent="0.25">
      <c r="A19" s="9" t="s">
        <v>25</v>
      </c>
      <c r="B19" s="1">
        <v>2379</v>
      </c>
      <c r="C19" s="1"/>
      <c r="D19" s="1">
        <v>1607</v>
      </c>
      <c r="E19" s="1">
        <v>2013</v>
      </c>
      <c r="F19" s="1">
        <v>1910</v>
      </c>
      <c r="G19" s="1">
        <v>2463</v>
      </c>
      <c r="H19" s="1"/>
      <c r="I19" s="1"/>
      <c r="J19" s="17">
        <v>10372</v>
      </c>
    </row>
    <row r="20" spans="1:10" x14ac:dyDescent="0.25">
      <c r="A20" s="9" t="s">
        <v>26</v>
      </c>
      <c r="B20" s="1">
        <v>118</v>
      </c>
      <c r="C20" s="1"/>
      <c r="D20" s="1">
        <v>209</v>
      </c>
      <c r="E20" s="1">
        <v>291</v>
      </c>
      <c r="F20" s="1">
        <v>3277</v>
      </c>
      <c r="G20" s="1"/>
      <c r="H20" s="1"/>
      <c r="I20" s="1">
        <v>3562</v>
      </c>
      <c r="J20" s="17">
        <v>7457</v>
      </c>
    </row>
    <row r="21" spans="1:10" x14ac:dyDescent="0.25">
      <c r="A21" s="9" t="s">
        <v>27</v>
      </c>
      <c r="B21" s="1">
        <v>9831</v>
      </c>
      <c r="C21" s="1">
        <v>3392</v>
      </c>
      <c r="D21" s="1">
        <v>18712</v>
      </c>
      <c r="E21" s="1">
        <v>20506</v>
      </c>
      <c r="F21" s="1">
        <v>18845</v>
      </c>
      <c r="G21" s="1">
        <v>5254</v>
      </c>
      <c r="H21" s="1">
        <v>14895</v>
      </c>
      <c r="I21" s="1">
        <v>4190</v>
      </c>
      <c r="J21" s="17">
        <v>95625</v>
      </c>
    </row>
    <row r="22" spans="1:10" x14ac:dyDescent="0.25">
      <c r="A22" s="9" t="s">
        <v>28</v>
      </c>
      <c r="B22" s="1">
        <v>4783</v>
      </c>
      <c r="C22" s="1">
        <v>3830</v>
      </c>
      <c r="D22" s="1">
        <v>24760</v>
      </c>
      <c r="E22" s="1">
        <v>17087</v>
      </c>
      <c r="F22" s="1">
        <v>7454</v>
      </c>
      <c r="G22" s="1">
        <v>6037</v>
      </c>
      <c r="H22" s="1">
        <v>13630</v>
      </c>
      <c r="I22" s="1">
        <v>7560</v>
      </c>
      <c r="J22" s="17">
        <v>85141</v>
      </c>
    </row>
    <row r="23" spans="1:10" x14ac:dyDescent="0.25">
      <c r="A23" s="9" t="s">
        <v>29</v>
      </c>
      <c r="B23" s="1">
        <v>2306</v>
      </c>
      <c r="C23" s="1"/>
      <c r="D23" s="1">
        <v>2926</v>
      </c>
      <c r="E23" s="1">
        <v>863</v>
      </c>
      <c r="F23" s="1">
        <v>3771</v>
      </c>
      <c r="G23" s="1">
        <v>468</v>
      </c>
      <c r="H23" s="1">
        <v>2504</v>
      </c>
      <c r="I23" s="1">
        <v>1854</v>
      </c>
      <c r="J23" s="17">
        <v>14692</v>
      </c>
    </row>
    <row r="24" spans="1:10" x14ac:dyDescent="0.25">
      <c r="A24" s="9" t="s">
        <v>30</v>
      </c>
      <c r="B24" s="1">
        <v>212</v>
      </c>
      <c r="C24" s="1"/>
      <c r="D24" s="1">
        <v>5526</v>
      </c>
      <c r="E24" s="1">
        <v>984</v>
      </c>
      <c r="F24" s="1">
        <v>1516</v>
      </c>
      <c r="G24" s="1"/>
      <c r="H24" s="1">
        <v>1315</v>
      </c>
      <c r="I24" s="1">
        <v>3137</v>
      </c>
      <c r="J24" s="17">
        <v>12690</v>
      </c>
    </row>
    <row r="25" spans="1:10" x14ac:dyDescent="0.25">
      <c r="A25" s="9" t="s">
        <v>31</v>
      </c>
      <c r="B25" s="1">
        <v>3961</v>
      </c>
      <c r="C25" s="1"/>
      <c r="D25" s="1">
        <v>3654</v>
      </c>
      <c r="E25" s="1">
        <v>2131</v>
      </c>
      <c r="F25" s="1">
        <v>10745</v>
      </c>
      <c r="G25" s="1">
        <v>3827</v>
      </c>
      <c r="H25" s="1">
        <v>1</v>
      </c>
      <c r="I25" s="1"/>
      <c r="J25" s="17">
        <v>24319</v>
      </c>
    </row>
    <row r="26" spans="1:10" x14ac:dyDescent="0.25">
      <c r="A26" s="9" t="s">
        <v>32</v>
      </c>
      <c r="B26" s="1"/>
      <c r="C26" s="1">
        <v>0</v>
      </c>
      <c r="D26" s="1">
        <v>12360</v>
      </c>
      <c r="E26" s="1">
        <v>795</v>
      </c>
      <c r="F26" s="1">
        <v>2047</v>
      </c>
      <c r="G26" s="1"/>
      <c r="H26" s="1">
        <v>5199</v>
      </c>
      <c r="I26" s="1">
        <v>5743</v>
      </c>
      <c r="J26" s="17">
        <v>26144</v>
      </c>
    </row>
    <row r="27" spans="1:10" x14ac:dyDescent="0.25">
      <c r="A27" s="9" t="s">
        <v>33</v>
      </c>
      <c r="B27" s="1">
        <v>8637</v>
      </c>
      <c r="C27" s="1"/>
      <c r="D27" s="1">
        <v>4483</v>
      </c>
      <c r="E27" s="1">
        <v>265</v>
      </c>
      <c r="F27" s="1">
        <v>8343</v>
      </c>
      <c r="G27" s="1">
        <v>544</v>
      </c>
      <c r="H27" s="1">
        <v>4711</v>
      </c>
      <c r="I27" s="1"/>
      <c r="J27" s="17">
        <v>26983</v>
      </c>
    </row>
    <row r="28" spans="1:10" x14ac:dyDescent="0.25">
      <c r="A28" s="9" t="s">
        <v>34</v>
      </c>
      <c r="B28" s="1">
        <v>2167</v>
      </c>
      <c r="C28" s="1"/>
      <c r="D28" s="1">
        <v>3152</v>
      </c>
      <c r="E28" s="1">
        <v>5013</v>
      </c>
      <c r="F28" s="1">
        <v>4849</v>
      </c>
      <c r="G28" s="1">
        <v>2078</v>
      </c>
      <c r="H28" s="1">
        <v>899</v>
      </c>
      <c r="I28" s="1">
        <v>956</v>
      </c>
      <c r="J28" s="17">
        <v>19114</v>
      </c>
    </row>
    <row r="29" spans="1:10" x14ac:dyDescent="0.25">
      <c r="A29" s="9" t="s">
        <v>35</v>
      </c>
      <c r="B29" s="1">
        <v>14</v>
      </c>
      <c r="C29" s="1"/>
      <c r="D29" s="1">
        <v>1320</v>
      </c>
      <c r="E29" s="1">
        <v>1529</v>
      </c>
      <c r="F29" s="1">
        <v>3534</v>
      </c>
      <c r="G29" s="1">
        <v>1503</v>
      </c>
      <c r="H29" s="1">
        <v>262</v>
      </c>
      <c r="I29" s="1">
        <v>628</v>
      </c>
      <c r="J29" s="17">
        <v>8790</v>
      </c>
    </row>
    <row r="30" spans="1:10" x14ac:dyDescent="0.25">
      <c r="A30" s="9" t="s">
        <v>36</v>
      </c>
      <c r="B30" s="1">
        <v>3339</v>
      </c>
      <c r="C30" s="1"/>
      <c r="D30" s="1">
        <v>4503</v>
      </c>
      <c r="E30" s="1">
        <v>6367</v>
      </c>
      <c r="F30" s="1">
        <v>2597</v>
      </c>
      <c r="G30" s="1">
        <v>7038</v>
      </c>
      <c r="H30" s="1">
        <v>0</v>
      </c>
      <c r="I30" s="1">
        <v>384</v>
      </c>
      <c r="J30" s="17">
        <v>24228</v>
      </c>
    </row>
    <row r="31" spans="1:10" x14ac:dyDescent="0.25">
      <c r="A31" s="3" t="s">
        <v>40</v>
      </c>
      <c r="B31" s="15">
        <v>73055</v>
      </c>
      <c r="C31" s="18">
        <v>11173</v>
      </c>
      <c r="D31" s="18">
        <v>130319</v>
      </c>
      <c r="E31" s="18">
        <v>108183</v>
      </c>
      <c r="F31" s="18">
        <v>112622</v>
      </c>
      <c r="G31" s="18">
        <v>61080</v>
      </c>
      <c r="H31" s="18">
        <v>68100</v>
      </c>
      <c r="I31" s="19">
        <v>42658</v>
      </c>
      <c r="J31" s="14">
        <f>SUM(J3:J30)</f>
        <v>607190</v>
      </c>
    </row>
    <row r="33" spans="1:1" x14ac:dyDescent="0.25">
      <c r="A33" s="25" t="s">
        <v>47</v>
      </c>
    </row>
    <row r="34" spans="1:1" x14ac:dyDescent="0.25">
      <c r="A34" s="25" t="s">
        <v>48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Area</vt:lpstr>
      <vt:lpstr>AreaTot%</vt:lpstr>
      <vt:lpstr>AreaRow%</vt:lpstr>
      <vt:lpstr>AreaCol%</vt:lpstr>
      <vt:lpstr>Occurrences</vt:lpstr>
      <vt:lpstr>OccurTot%</vt:lpstr>
      <vt:lpstr>OccurRow%</vt:lpstr>
      <vt:lpstr>OccurCol%</vt:lpstr>
      <vt:lpstr>Species</vt:lpstr>
      <vt:lpstr>STot%</vt:lpstr>
      <vt:lpstr>SRow%</vt:lpstr>
      <vt:lpstr>SCol%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2011-12-20T03:11:42Z</dcterms:created>
  <dcterms:modified xsi:type="dcterms:W3CDTF">2012-01-05T04:48:41Z</dcterms:modified>
</cp:coreProperties>
</file>