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70" windowHeight="9370"/>
  </bookViews>
  <sheets>
    <sheet name="ptlog" sheetId="11" r:id="rId1"/>
    <sheet name="w" sheetId="1" r:id="rId2"/>
    <sheet name="wgrp" sheetId="4" r:id="rId3"/>
    <sheet name="alpgrp" sheetId="8" r:id="rId4"/>
    <sheet name="wA" sheetId="5" r:id="rId5"/>
    <sheet name="WAGrp" sheetId="6" r:id="rId6"/>
    <sheet name="alpbig" sheetId="7" r:id="rId7"/>
    <sheet name="alpdetail" sheetId="9" r:id="rId8"/>
    <sheet name="wchlist" sheetId="10" r:id="rId9"/>
    <sheet name="ref" sheetId="12" r:id="rId10"/>
  </sheets>
  <calcPr calcId="144525"/>
  <pivotCaches>
    <pivotCache cacheId="0" r:id="rId11"/>
    <pivotCache cacheId="1" r:id="rId12"/>
    <pivotCache cacheId="2" r:id="rId13"/>
    <pivotCache cacheId="3" r:id="rId14"/>
    <pivotCache cacheId="4" r:id="rId15"/>
  </pivotCaches>
</workbook>
</file>

<file path=xl/sharedStrings.xml><?xml version="1.0" encoding="utf-8"?>
<sst xmlns="http://schemas.openxmlformats.org/spreadsheetml/2006/main" count="452" uniqueCount="132">
  <si>
    <t>acc</t>
  </si>
  <si>
    <t>date</t>
  </si>
  <si>
    <t>cyar</t>
  </si>
  <si>
    <t>cyarPeso</t>
  </si>
  <si>
    <t>cate</t>
  </si>
  <si>
    <t>demo</t>
  </si>
  <si>
    <t>ptren</t>
  </si>
  <si>
    <t>cash</t>
  </si>
  <si>
    <t>tb4pm</t>
  </si>
  <si>
    <t>ptrh</t>
  </si>
  <si>
    <t>19cc k thin</t>
  </si>
  <si>
    <t>tb3pm</t>
  </si>
  <si>
    <t>18cc renyao yash</t>
  </si>
  <si>
    <t>tb2pm</t>
  </si>
  <si>
    <t>polen htl</t>
  </si>
  <si>
    <t>tb1pm</t>
  </si>
  <si>
    <t>Tb1 1600 ptrh one month mom,23ag</t>
  </si>
  <si>
    <t>ta30pm</t>
  </si>
  <si>
    <t>Peo cc 1200 rh</t>
  </si>
  <si>
    <t xml:space="preserve">ta29pm9   </t>
  </si>
  <si>
    <t>Spa 1100.29ag</t>
  </si>
  <si>
    <t>w</t>
  </si>
  <si>
    <t>1112pm23</t>
  </si>
  <si>
    <t>urbar deca</t>
  </si>
  <si>
    <t>1112am1</t>
  </si>
  <si>
    <t>1109pm</t>
  </si>
  <si>
    <t>4000jeff intro</t>
  </si>
  <si>
    <t>1111pm</t>
  </si>
  <si>
    <t>3800  pt univers</t>
  </si>
  <si>
    <t>1110pm</t>
  </si>
  <si>
    <t>feolin</t>
  </si>
  <si>
    <t>1031pm23</t>
  </si>
  <si>
    <r>
      <rPr>
        <sz val="10.5"/>
        <color theme="1"/>
        <rFont val="宋体"/>
        <charset val="134"/>
      </rPr>
      <t>19cc ks ok..</t>
    </r>
    <r>
      <rPr>
        <sz val="10.5"/>
        <color theme="1"/>
        <rFont val="Arial"/>
        <charset val="134"/>
      </rPr>
      <t xml:space="preserve">	</t>
    </r>
  </si>
  <si>
    <t>1021 am1</t>
  </si>
  <si>
    <t>3000p</t>
  </si>
  <si>
    <t>fmcc 19/20swi ？？ cash should</t>
  </si>
  <si>
    <t>jd</t>
  </si>
  <si>
    <t>d715</t>
  </si>
  <si>
    <t>trafic</t>
  </si>
  <si>
    <t>air</t>
  </si>
  <si>
    <t>d712</t>
  </si>
  <si>
    <t>htl</t>
  </si>
  <si>
    <t>leijyo</t>
  </si>
  <si>
    <t>kunmin</t>
  </si>
  <si>
    <t>w2</t>
  </si>
  <si>
    <t>mtr tweicyar，syingeto syvjo</t>
  </si>
  <si>
    <t>chendo2syinge</t>
  </si>
  <si>
    <t>d72</t>
  </si>
  <si>
    <t>求和项:cya</t>
  </si>
  <si>
    <t>bejya</t>
  </si>
  <si>
    <t>ch</t>
  </si>
  <si>
    <t>commu</t>
  </si>
  <si>
    <t>das</t>
  </si>
  <si>
    <t>ems</t>
  </si>
  <si>
    <t>entertrmt</t>
  </si>
  <si>
    <t>gift</t>
  </si>
  <si>
    <t>home</t>
  </si>
  <si>
    <t>it</t>
  </si>
  <si>
    <t>jyecyar</t>
  </si>
  <si>
    <t>none</t>
  </si>
  <si>
    <t>pato_it</t>
  </si>
  <si>
    <t>pato_ngemo</t>
  </si>
  <si>
    <t>redpkg</t>
  </si>
  <si>
    <t>taxi</t>
  </si>
  <si>
    <t>un</t>
  </si>
  <si>
    <t>UTIL</t>
  </si>
  <si>
    <t>(空白)</t>
  </si>
  <si>
    <t>总计</t>
  </si>
  <si>
    <t>求和项:cyar</t>
  </si>
  <si>
    <t>loanHc</t>
  </si>
  <si>
    <t>didi</t>
  </si>
  <si>
    <t>tkt</t>
  </si>
  <si>
    <t>gft</t>
  </si>
  <si>
    <t>shen</t>
  </si>
  <si>
    <t>traffic</t>
  </si>
  <si>
    <t>diary</t>
  </si>
  <si>
    <t>ptgift</t>
  </si>
  <si>
    <t>gft tkt</t>
  </si>
  <si>
    <t>isho</t>
  </si>
  <si>
    <t>ptother</t>
  </si>
  <si>
    <t>sum</t>
  </si>
  <si>
    <t>cateFive</t>
  </si>
  <si>
    <t>updtT81</t>
  </si>
  <si>
    <t>five5grp</t>
  </si>
  <si>
    <t>求和项:sum</t>
  </si>
  <si>
    <t>pt</t>
  </si>
  <si>
    <t>other</t>
  </si>
  <si>
    <t>helth</t>
  </si>
  <si>
    <t>alp</t>
  </si>
  <si>
    <t>ptparty</t>
  </si>
  <si>
    <t>pttx</t>
  </si>
  <si>
    <t>shwa</t>
  </si>
  <si>
    <t>riyong</t>
  </si>
  <si>
    <t>txdidi</t>
  </si>
  <si>
    <t>交通</t>
  </si>
  <si>
    <t>还款型本息</t>
  </si>
  <si>
    <t>转移支出</t>
  </si>
  <si>
    <t>住宿</t>
  </si>
  <si>
    <t>餐饮</t>
  </si>
  <si>
    <t>total</t>
  </si>
  <si>
    <t>1102pm23</t>
  </si>
  <si>
    <t>hero htl in</t>
  </si>
  <si>
    <t>d75pm23</t>
  </si>
  <si>
    <t>d71-d77am</t>
  </si>
  <si>
    <t>d72pm23</t>
  </si>
  <si>
    <t>d76pm3</t>
  </si>
  <si>
    <t>d72pm22</t>
  </si>
  <si>
    <t>d74</t>
  </si>
  <si>
    <t>d72pm5</t>
  </si>
  <si>
    <t>d75pm2347</t>
  </si>
  <si>
    <t>d72pm2309</t>
  </si>
  <si>
    <t>d76am1144</t>
  </si>
  <si>
    <t>d77am1</t>
  </si>
  <si>
    <t>d76am0009</t>
  </si>
  <si>
    <t>d71pm9</t>
  </si>
  <si>
    <t>d73pm23</t>
  </si>
  <si>
    <t>d73pm21</t>
  </si>
  <si>
    <t>d73pm2319</t>
  </si>
  <si>
    <t>d71pm1</t>
  </si>
  <si>
    <t>d73</t>
  </si>
  <si>
    <t>bus</t>
  </si>
  <si>
    <t>d76</t>
  </si>
  <si>
    <t>on wacc pay</t>
  </si>
  <si>
    <t>74pm6</t>
  </si>
  <si>
    <t>73pm9</t>
  </si>
  <si>
    <t>on 71 prepay</t>
  </si>
  <si>
    <t>71pm2</t>
  </si>
  <si>
    <t>71pm1</t>
  </si>
  <si>
    <t>cyar&gt;50</t>
  </si>
  <si>
    <t>d28</t>
  </si>
  <si>
    <t>Cash Flow Statement t0-tb 2019 cashlog frm ta.docx</t>
  </si>
  <si>
    <r>
      <rPr>
        <sz val="10.5"/>
        <color theme="1"/>
        <rFont val="Calibri"/>
        <charset val="134"/>
      </rPr>
      <t>cashlog frm ta</t>
    </r>
    <r>
      <rPr>
        <sz val="10.5"/>
        <color theme="1"/>
        <rFont val="SimSun"/>
        <charset val="134"/>
      </rPr>
      <t>，</t>
    </r>
    <r>
      <rPr>
        <sz val="10.5"/>
        <color theme="1"/>
        <rFont val="Calibri"/>
        <charset val="134"/>
      </rPr>
      <t>v4 ta29</t>
    </r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</si>
</sst>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  <numFmt numFmtId="180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rgb="FF000000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Arial"/>
      <charset val="134"/>
    </font>
    <font>
      <sz val="10.5"/>
      <color theme="1"/>
      <name val="Arial"/>
      <charset val="134"/>
    </font>
    <font>
      <sz val="10.5"/>
      <color theme="1"/>
      <name val="SimSun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21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76" fontId="0" fillId="0" borderId="0" xfId="0" applyNumberFormat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176" fontId="2" fillId="0" borderId="0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justify" vertical="center"/>
    </xf>
    <xf numFmtId="58" fontId="0" fillId="0" borderId="0" xfId="0" applyNumberFormat="1">
      <alignment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t>2019.</a:t>
            </a:r>
            <a:r>
              <a:rPr lang="en-US" altLang="zh-CN"/>
              <a:t>7</a:t>
            </a:r>
            <a:r>
              <a:rPr altLang="en-US"/>
              <a:t>总</a:t>
            </a:r>
            <a:r>
              <a:t>支出表</a:t>
            </a:r>
            <a:r>
              <a:rPr lang="en-US" altLang="zh-CN"/>
              <a:t>total 41395</a:t>
            </a:r>
            <a:endParaRPr lang="en-US" altLang="zh-CN"/>
          </a:p>
        </c:rich>
      </c:tx>
      <c:layout>
        <c:manualLayout>
          <c:xMode val="edge"/>
          <c:yMode val="edge"/>
          <c:x val="0.163405797101449"/>
          <c:y val="0.0374639769452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WAGrp!$A$1:$A$6</c:f>
              <c:strCache>
                <c:ptCount val="6"/>
                <c:pt idx="0">
                  <c:v>交通</c:v>
                </c:pt>
                <c:pt idx="1">
                  <c:v>还款型本息</c:v>
                </c:pt>
                <c:pt idx="2">
                  <c:v>转移支出</c:v>
                </c:pt>
                <c:pt idx="3">
                  <c:v>住宿</c:v>
                </c:pt>
                <c:pt idx="4">
                  <c:v>餐饮</c:v>
                </c:pt>
                <c:pt idx="5">
                  <c:v>other</c:v>
                </c:pt>
              </c:strCache>
            </c:strRef>
          </c:cat>
          <c:val>
            <c:numRef>
              <c:f>WAGrp!$B$1:$B$6</c:f>
              <c:numCache>
                <c:formatCode>0.00_ </c:formatCode>
                <c:ptCount val="6"/>
                <c:pt idx="0">
                  <c:v>6566</c:v>
                </c:pt>
                <c:pt idx="1">
                  <c:v>21000</c:v>
                </c:pt>
                <c:pt idx="2">
                  <c:v>5410</c:v>
                </c:pt>
                <c:pt idx="3">
                  <c:v>4446</c:v>
                </c:pt>
                <c:pt idx="4">
                  <c:v>3530</c:v>
                </c:pt>
                <c:pt idx="5">
                  <c:v>443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10"/>
        <c:axId val="163809712"/>
        <c:axId val="558489697"/>
      </c:barChart>
      <c:catAx>
        <c:axId val="1638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58489697"/>
        <c:crosses val="autoZero"/>
        <c:auto val="1"/>
        <c:lblAlgn val="ctr"/>
        <c:lblOffset val="100"/>
        <c:noMultiLvlLbl val="0"/>
      </c:catAx>
      <c:valAx>
        <c:axId val="558489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16380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25400</xdr:colOff>
      <xdr:row>0</xdr:row>
      <xdr:rowOff>6985</xdr:rowOff>
    </xdr:from>
    <xdr:to>
      <xdr:col>9</xdr:col>
      <xdr:colOff>292100</xdr:colOff>
      <xdr:row>19</xdr:row>
      <xdr:rowOff>45085</xdr:rowOff>
    </xdr:to>
    <xdr:graphicFrame>
      <xdr:nvGraphicFramePr>
        <xdr:cNvPr id="2" name="图表 1"/>
        <xdr:cNvGraphicFramePr/>
      </xdr:nvGraphicFramePr>
      <xdr:xfrm>
        <a:off x="2453640" y="6985"/>
        <a:ext cx="4038600" cy="3425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85.9029282407" refreshedBy="Administrator" recordCount="49">
  <cacheSource type="worksheet">
    <worksheetSource ref="C1:D59" sheet="w"/>
  </cacheSource>
  <cacheFields count="2">
    <cacheField name="cyar" numFmtId="0">
      <sharedItems containsString="0" containsBlank="1" containsNumber="1" containsInteger="1" minValue="0" maxValue="1400" count="28">
        <m/>
        <n v="200"/>
        <n v="150"/>
        <n v="40"/>
        <n v="750"/>
        <n v="102"/>
        <n v="100"/>
        <n v="90"/>
        <n v="140"/>
        <n v="60"/>
        <n v="95"/>
        <n v="900"/>
        <n v="650"/>
        <n v="1400"/>
        <n v="834"/>
        <n v="336"/>
        <n v="80"/>
        <n v="153"/>
        <n v="69"/>
        <n v="53"/>
        <n v="55"/>
        <n v="50"/>
        <n v="10"/>
        <n v="1133"/>
        <n v="920"/>
        <n v="111"/>
        <n v="154"/>
        <n v="263"/>
      </sharedItems>
    </cacheField>
    <cacheField name="cate" numFmtId="0">
      <sharedItems containsBlank="1" count="38">
        <m/>
        <s v="ptrh"/>
        <s v="htl"/>
        <s v="tkt"/>
        <s v="gft"/>
        <s v="das"/>
        <s v="feolin"/>
        <s v="loanHc"/>
        <s v="didi"/>
        <s v="ch"/>
        <s v="it"/>
        <s v="trafic"/>
        <s v="pttx" u="1"/>
        <s v="pt" u="1"/>
        <s v="ptparty" u="1"/>
        <s v="ptgift" u="1"/>
        <s v="txdidi" u="1"/>
        <s v="fencyila" u="1"/>
        <s v="leitsaiTrans" u="1"/>
        <s v="tx" u="1"/>
        <s v="redpkg" u="1"/>
        <s v="logis" u="1"/>
        <s v="util" u="1"/>
        <s v="unk" u="1"/>
        <s v="taxi" u="1"/>
        <s v="bejya" u="1"/>
        <s v="pato_ngemo" u="1"/>
        <s v="jyecyar" u="1"/>
        <s v="un" u="1"/>
        <s v="home" u="1"/>
        <s v="ems" u="1"/>
        <s v="pato_it" u="1"/>
        <s v="gift" u="1"/>
        <s v="none"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D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60:D71" sheet="w"/>
  </cacheSource>
  <cacheFields count="2">
    <cacheField name="cyar" numFmtId="0">
      <sharedItems containsSemiMixedTypes="0" containsString="0" containsNumber="1" containsInteger="1" minValue="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25.6489583333" refreshedBy="Administrator" recordCount="20">
  <cacheSource type="worksheet">
    <worksheetSource ref="C1:D22" sheet="wA"/>
  </cacheSource>
  <cacheFields count="2">
    <cacheField name="cate" numFmtId="0">
      <sharedItems count="17">
        <s v="feolin"/>
        <s v="pt"/>
        <s v="das"/>
        <s v="ch"/>
        <s v="txdidi"/>
        <s v="pttx"/>
        <s v="ptparty"/>
        <s v="ptgift"/>
        <s v="it"/>
        <s v="shwa"/>
        <s v="helth"/>
        <s v="traffic"/>
        <s v="diary"/>
        <s v="commu"/>
        <s v="isho"/>
        <s v="ptother"/>
        <s v="fencyila" u="1"/>
      </sharedItems>
    </cacheField>
    <cacheField name="sum" numFmtId="0">
      <sharedItems containsSemiMixedTypes="0" containsString="0" containsNumber="1" containsInteger="1" minValue="0" maxValue="2550" count="19">
        <n v="2550"/>
        <n v="760"/>
        <n v="404"/>
        <n v="334"/>
        <n v="319"/>
        <n v="212"/>
        <n v="100"/>
        <n v="52"/>
        <n v="15"/>
        <n v="88"/>
        <n v="50"/>
        <n v="60"/>
        <n v="1132"/>
        <n v="564"/>
        <n v="134"/>
        <n v="80"/>
        <n v="706"/>
        <n v="55"/>
        <n v="1137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85.9093634259" refreshedBy="Administrator" recordCount="17">
  <cacheSource type="worksheet">
    <worksheetSource ref="D1:E22" sheet="wA"/>
  </cacheSource>
  <cacheFields count="2">
    <cacheField name="sum" numFmtId="0">
      <sharedItems containsString="0" containsBlank="1" containsNumber="1" containsInteger="1" minValue="0" maxValue="4374" count="17">
        <n v="2550"/>
        <n v="1600"/>
        <n v="330"/>
        <n v="1521"/>
        <n v="834"/>
        <n v="657"/>
        <n v="1358"/>
        <n v="340"/>
        <n v="646"/>
        <n v="100"/>
        <n v="343"/>
        <n v="2009"/>
        <n v="1239"/>
        <n v="4374"/>
        <n v="1468"/>
        <n v="1026"/>
        <m/>
      </sharedItems>
    </cacheField>
    <cacheField name="cateFive" numFmtId="0">
      <sharedItems containsBlank="1" count="7">
        <s v="shen"/>
        <s v="pt"/>
        <s v="ch"/>
        <s v="trafic"/>
        <s v="other"/>
        <m/>
        <s v="feolin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</r>
  <r>
    <x v="1"/>
    <x v="1"/>
  </r>
  <r>
    <x v="2"/>
    <x v="1"/>
  </r>
  <r>
    <x v="3"/>
    <x v="2"/>
  </r>
  <r>
    <x v="4"/>
    <x v="1"/>
  </r>
  <r>
    <x v="3"/>
    <x v="3"/>
  </r>
  <r>
    <x v="5"/>
    <x v="2"/>
  </r>
  <r>
    <x v="6"/>
    <x v="4"/>
  </r>
  <r>
    <x v="7"/>
    <x v="4"/>
  </r>
  <r>
    <x v="8"/>
    <x v="1"/>
  </r>
  <r>
    <x v="9"/>
    <x v="1"/>
  </r>
  <r>
    <x v="10"/>
    <x v="2"/>
  </r>
  <r>
    <x v="2"/>
    <x v="1"/>
  </r>
  <r>
    <x v="10"/>
    <x v="2"/>
  </r>
  <r>
    <x v="2"/>
    <x v="1"/>
  </r>
  <r>
    <x v="2"/>
    <x v="5"/>
  </r>
  <r>
    <x v="6"/>
    <x v="5"/>
  </r>
  <r>
    <x v="11"/>
    <x v="6"/>
  </r>
  <r>
    <x v="11"/>
    <x v="6"/>
  </r>
  <r>
    <x v="12"/>
    <x v="6"/>
  </r>
  <r>
    <x v="13"/>
    <x v="7"/>
  </r>
  <r>
    <x v="14"/>
    <x v="8"/>
  </r>
  <r>
    <x v="15"/>
    <x v="3"/>
  </r>
  <r>
    <x v="6"/>
    <x v="6"/>
  </r>
  <r>
    <x v="16"/>
    <x v="5"/>
  </r>
  <r>
    <x v="17"/>
    <x v="9"/>
  </r>
  <r>
    <x v="6"/>
    <x v="10"/>
  </r>
  <r>
    <x v="6"/>
    <x v="3"/>
  </r>
  <r>
    <x v="7"/>
    <x v="3"/>
  </r>
  <r>
    <x v="16"/>
    <x v="3"/>
  </r>
  <r>
    <x v="9"/>
    <x v="2"/>
  </r>
  <r>
    <x v="9"/>
    <x v="11"/>
  </r>
  <r>
    <x v="18"/>
    <x v="9"/>
  </r>
  <r>
    <x v="19"/>
    <x v="9"/>
  </r>
  <r>
    <x v="19"/>
    <x v="9"/>
  </r>
  <r>
    <x v="20"/>
    <x v="11"/>
  </r>
  <r>
    <x v="9"/>
    <x v="9"/>
  </r>
  <r>
    <x v="21"/>
    <x v="4"/>
  </r>
  <r>
    <x v="21"/>
    <x v="4"/>
  </r>
  <r>
    <x v="21"/>
    <x v="4"/>
  </r>
  <r>
    <x v="22"/>
    <x v="11"/>
  </r>
  <r>
    <x v="23"/>
    <x v="9"/>
  </r>
  <r>
    <x v="0"/>
    <x v="0"/>
  </r>
  <r>
    <x v="24"/>
    <x v="11"/>
  </r>
  <r>
    <x v="25"/>
    <x v="2"/>
  </r>
  <r>
    <x v="26"/>
    <x v="2"/>
  </r>
  <r>
    <x v="0"/>
    <x v="0"/>
  </r>
  <r>
    <x v="21"/>
    <x v="11"/>
  </r>
  <r>
    <x v="27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">
  <r>
    <x v="0"/>
    <x v="0"/>
  </r>
  <r>
    <x v="1"/>
    <x v="1"/>
  </r>
  <r>
    <x v="2"/>
    <x v="1"/>
  </r>
  <r>
    <x v="3"/>
    <x v="2"/>
  </r>
  <r>
    <x v="4"/>
    <x v="3"/>
  </r>
  <r>
    <x v="5"/>
    <x v="0"/>
  </r>
  <r>
    <x v="6"/>
    <x v="3"/>
  </r>
  <r>
    <x v="7"/>
    <x v="1"/>
  </r>
  <r>
    <x v="8"/>
    <x v="1"/>
  </r>
  <r>
    <x v="9"/>
    <x v="4"/>
  </r>
  <r>
    <x v="10"/>
    <x v="4"/>
  </r>
  <r>
    <x v="11"/>
    <x v="2"/>
  </r>
  <r>
    <x v="12"/>
    <x v="0"/>
  </r>
  <r>
    <x v="13"/>
    <x v="3"/>
  </r>
  <r>
    <x v="14"/>
    <x v="1"/>
  </r>
  <r>
    <x v="15"/>
    <x v="1"/>
  </r>
  <r>
    <x v="1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11:J133" firstHeaderRow="1" firstDataRow="1" firstDataCol="1"/>
  <pivotFields count="2">
    <pivotField dataField="1" compact="0" showAll="0">
      <items count="34">
        <item x="24"/>
        <item x="19"/>
        <item x="20"/>
        <item x="18"/>
        <item x="21"/>
        <item x="2"/>
        <item x="15"/>
        <item x="17"/>
        <item x="16"/>
        <item x="11"/>
        <item x="5"/>
        <item x="13"/>
        <item x="28"/>
        <item x="1"/>
        <item x="26"/>
        <item x="29"/>
        <item x="31"/>
        <item x="27"/>
        <item x="8"/>
        <item x="6"/>
        <item x="9"/>
        <item x="10"/>
        <item x="25"/>
        <item x="12"/>
        <item x="7"/>
        <item x="30"/>
        <item x="14"/>
        <item x="22"/>
        <item x="0"/>
        <item x="23"/>
        <item x="3"/>
        <item x="4"/>
        <item x="32"/>
        <item t="default"/>
      </items>
    </pivotField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43:J148" firstHeaderRow="1" firstDataRow="1" firstDataCol="1"/>
  <pivotFields count="2">
    <pivotField dataField="1" compact="0" showAll="0">
      <items count="10">
        <item x="3"/>
        <item x="4"/>
        <item x="1"/>
        <item x="5"/>
        <item x="7"/>
        <item x="2"/>
        <item x="0"/>
        <item x="8"/>
        <item x="6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2">
    <pivotField dataField="1" compact="0" showAll="0">
      <items count="29">
        <item x="9"/>
        <item x="6"/>
        <item x="1"/>
        <item x="12"/>
        <item x="0"/>
        <item x="11"/>
        <item x="2"/>
        <item x="3"/>
        <item x="4"/>
        <item x="5"/>
        <item x="7"/>
        <item x="8"/>
        <item x="1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compact="0" sortType="descending" showAll="0">
      <items count="39">
        <item x="9"/>
        <item m="1" x="29"/>
        <item x="2"/>
        <item x="10"/>
        <item m="1" x="37"/>
        <item m="1" x="34"/>
        <item m="1" x="24"/>
        <item m="1" x="36"/>
        <item m="1" x="20"/>
        <item m="1" x="35"/>
        <item x="0"/>
        <item x="5"/>
        <item m="1" x="25"/>
        <item m="1" x="27"/>
        <item m="1" x="22"/>
        <item x="11"/>
        <item m="1" x="30"/>
        <item m="1" x="32"/>
        <item x="1"/>
        <item m="1" x="33"/>
        <item m="1" x="26"/>
        <item m="1" x="28"/>
        <item m="1" x="31"/>
        <item m="1" x="13"/>
        <item m="1" x="21"/>
        <item x="6"/>
        <item m="1" x="23"/>
        <item m="1" x="18"/>
        <item m="1" x="12"/>
        <item m="1" x="15"/>
        <item m="1" x="16"/>
        <item m="1" x="19"/>
        <item m="1" x="17"/>
        <item m="1" x="14"/>
        <item x="3"/>
        <item x="4"/>
        <item x="7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25"/>
    </i>
    <i>
      <x v="18"/>
    </i>
    <i>
      <x/>
    </i>
    <i>
      <x v="36"/>
    </i>
    <i>
      <x v="15"/>
    </i>
    <i>
      <x v="37"/>
    </i>
    <i>
      <x v="2"/>
    </i>
    <i>
      <x v="34"/>
    </i>
    <i>
      <x v="35"/>
    </i>
    <i>
      <x v="11"/>
    </i>
    <i>
      <x v="3"/>
    </i>
    <i>
      <x v="10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M1:N18" firstHeaderRow="1" firstDataRow="1" firstDataCol="1"/>
  <pivotFields count="2">
    <pivotField axis="axisRow" compact="0" sortType="ascending" showAll="0">
      <items count="18">
        <item x="3"/>
        <item x="13"/>
        <item x="2"/>
        <item x="12"/>
        <item m="1" x="16"/>
        <item x="0"/>
        <item x="10"/>
        <item x="14"/>
        <item x="8"/>
        <item x="1"/>
        <item x="7"/>
        <item x="15"/>
        <item x="6"/>
        <item x="5"/>
        <item x="9"/>
        <item x="11"/>
        <item x="4"/>
        <item t="default"/>
      </items>
    </pivotField>
    <pivotField dataField="1" compact="0" showAll="0">
      <items count="20">
        <item x="8"/>
        <item x="10"/>
        <item x="7"/>
        <item x="17"/>
        <item x="11"/>
        <item x="15"/>
        <item x="9"/>
        <item x="6"/>
        <item x="14"/>
        <item x="5"/>
        <item x="4"/>
        <item x="3"/>
        <item x="2"/>
        <item x="13"/>
        <item x="16"/>
        <item x="1"/>
        <item x="12"/>
        <item x="18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sum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2:I9" firstHeaderRow="1" firstDataRow="1" firstDataCol="1"/>
  <pivotFields count="2">
    <pivotField dataField="1" compact="0" showAll="0">
      <items count="18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t="default"/>
      </items>
    </pivotField>
    <pivotField axis="axisRow" compact="0" sortType="descending" showAll="0">
      <items count="8">
        <item x="2"/>
        <item m="1" x="6"/>
        <item x="4"/>
        <item x="1"/>
        <item x="3"/>
        <item x="0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4"/>
    </i>
    <i>
      <x v="3"/>
    </i>
    <i>
      <x v="5"/>
    </i>
    <i>
      <x/>
    </i>
    <i>
      <x v="2"/>
    </i>
    <i>
      <x v="6"/>
    </i>
    <i t="grand">
      <x/>
    </i>
  </rowItems>
  <colItems count="1">
    <i/>
  </colItems>
  <dataFields count="1">
    <dataField name="求和项:sum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G7" sqref="G7"/>
    </sheetView>
  </sheetViews>
  <sheetFormatPr defaultColWidth="8.72727272727273" defaultRowHeight="14" outlineLevelCol="6"/>
  <cols>
    <col min="6" max="6" width="22.272727272727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4" spans="1:6">
      <c r="A4" t="s">
        <v>7</v>
      </c>
      <c r="B4" t="s">
        <v>8</v>
      </c>
      <c r="D4">
        <v>1300</v>
      </c>
      <c r="E4" t="s">
        <v>9</v>
      </c>
      <c r="F4" t="s">
        <v>10</v>
      </c>
    </row>
    <row r="5" spans="1:6">
      <c r="A5" t="s">
        <v>7</v>
      </c>
      <c r="B5" t="s">
        <v>11</v>
      </c>
      <c r="D5">
        <v>1500</v>
      </c>
      <c r="E5" t="s">
        <v>9</v>
      </c>
      <c r="F5" t="s">
        <v>12</v>
      </c>
    </row>
    <row r="6" spans="1:7">
      <c r="A6" t="s">
        <v>7</v>
      </c>
      <c r="B6" t="s">
        <v>13</v>
      </c>
      <c r="E6" t="s">
        <v>9</v>
      </c>
      <c r="G6" t="s">
        <v>14</v>
      </c>
    </row>
    <row r="7" ht="27" spans="1:6">
      <c r="A7" t="s">
        <v>7</v>
      </c>
      <c r="B7" t="s">
        <v>15</v>
      </c>
      <c r="D7">
        <v>1600</v>
      </c>
      <c r="E7" t="s">
        <v>9</v>
      </c>
      <c r="F7" s="14" t="s">
        <v>16</v>
      </c>
    </row>
    <row r="8" spans="1:6">
      <c r="A8" t="s">
        <v>7</v>
      </c>
      <c r="B8" t="s">
        <v>17</v>
      </c>
      <c r="D8">
        <v>1200</v>
      </c>
      <c r="E8" t="s">
        <v>9</v>
      </c>
      <c r="F8" s="14" t="s">
        <v>18</v>
      </c>
    </row>
    <row r="9" spans="1:6">
      <c r="A9" t="s">
        <v>7</v>
      </c>
      <c r="B9" s="14" t="s">
        <v>19</v>
      </c>
      <c r="D9">
        <v>1100</v>
      </c>
      <c r="E9" t="s">
        <v>9</v>
      </c>
      <c r="F9" s="14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8.72727272727273" defaultRowHeight="14" outlineLevelRow="1"/>
  <sheetData>
    <row r="1" ht="98" spans="1:1">
      <c r="A1" s="1" t="s">
        <v>130</v>
      </c>
    </row>
    <row r="2" ht="42" spans="1:1">
      <c r="A2" s="1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8"/>
  <sheetViews>
    <sheetView zoomScale="145" zoomScaleNormal="145" workbookViewId="0">
      <selection activeCell="A1" sqref="$A1:$XFD9"/>
    </sheetView>
  </sheetViews>
  <sheetFormatPr defaultColWidth="9" defaultRowHeight="14"/>
  <cols>
    <col min="2" max="2" width="9.12727272727273"/>
    <col min="5" max="5" width="43.8818181818182" customWidth="1"/>
    <col min="6" max="6" width="13.3545454545455" customWidth="1"/>
    <col min="7" max="7" width="14.0454545454545" customWidth="1"/>
    <col min="8" max="8" width="6.29090909090909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3" spans="1:5">
      <c r="A3" t="s">
        <v>21</v>
      </c>
      <c r="B3" t="s">
        <v>22</v>
      </c>
      <c r="C3">
        <v>416</v>
      </c>
      <c r="D3" t="s">
        <v>9</v>
      </c>
      <c r="E3" s="1" t="s">
        <v>23</v>
      </c>
    </row>
    <row r="4" spans="1:5">
      <c r="A4" t="s">
        <v>21</v>
      </c>
      <c r="B4" t="s">
        <v>24</v>
      </c>
      <c r="C4">
        <v>417</v>
      </c>
      <c r="D4" t="s">
        <v>9</v>
      </c>
      <c r="E4" s="1" t="s">
        <v>23</v>
      </c>
    </row>
    <row r="5" spans="1:5">
      <c r="A5" t="s">
        <v>21</v>
      </c>
      <c r="B5" t="s">
        <v>25</v>
      </c>
      <c r="D5" t="s">
        <v>9</v>
      </c>
      <c r="E5" s="1" t="s">
        <v>26</v>
      </c>
    </row>
    <row r="6" spans="1:5">
      <c r="A6" t="s">
        <v>7</v>
      </c>
      <c r="B6" t="s">
        <v>27</v>
      </c>
      <c r="C6">
        <v>533</v>
      </c>
      <c r="D6" t="s">
        <v>9</v>
      </c>
      <c r="E6" s="1" t="s">
        <v>28</v>
      </c>
    </row>
    <row r="7" spans="1:5">
      <c r="A7" t="s">
        <v>21</v>
      </c>
      <c r="B7" t="s">
        <v>29</v>
      </c>
      <c r="C7">
        <v>1800</v>
      </c>
      <c r="D7" t="s">
        <v>30</v>
      </c>
      <c r="E7" s="1"/>
    </row>
    <row r="8" spans="1:5">
      <c r="A8" t="s">
        <v>21</v>
      </c>
      <c r="B8" t="s">
        <v>31</v>
      </c>
      <c r="C8">
        <v>415</v>
      </c>
      <c r="D8" t="s">
        <v>9</v>
      </c>
      <c r="E8" s="9" t="s">
        <v>32</v>
      </c>
    </row>
    <row r="9" spans="2:5">
      <c r="B9" t="s">
        <v>33</v>
      </c>
      <c r="C9" t="s">
        <v>34</v>
      </c>
      <c r="D9" t="s">
        <v>9</v>
      </c>
      <c r="E9" s="9" t="s">
        <v>35</v>
      </c>
    </row>
    <row r="10" spans="1:1">
      <c r="A10" t="s">
        <v>21</v>
      </c>
    </row>
    <row r="11" spans="1:2">
      <c r="A11" t="s">
        <v>21</v>
      </c>
      <c r="B11" s="10"/>
    </row>
    <row r="12" spans="1:6">
      <c r="A12" t="s">
        <v>21</v>
      </c>
      <c r="B12" s="10"/>
      <c r="F12" s="9"/>
    </row>
    <row r="13" spans="1:2">
      <c r="A13" t="s">
        <v>21</v>
      </c>
      <c r="B13" s="10"/>
    </row>
    <row r="14" spans="1:2">
      <c r="A14" t="s">
        <v>21</v>
      </c>
      <c r="B14" s="10"/>
    </row>
    <row r="15" spans="1:2">
      <c r="A15" t="s">
        <v>21</v>
      </c>
      <c r="B15" s="10"/>
    </row>
    <row r="16" spans="1:2">
      <c r="A16" t="s">
        <v>21</v>
      </c>
      <c r="B16" s="10"/>
    </row>
    <row r="17" ht="20" spans="1:5">
      <c r="A17" t="s">
        <v>21</v>
      </c>
      <c r="B17" s="10"/>
      <c r="E17" s="11"/>
    </row>
    <row r="18" ht="20" spans="1:5">
      <c r="A18" t="s">
        <v>21</v>
      </c>
      <c r="B18" s="10"/>
      <c r="E18" s="11"/>
    </row>
    <row r="19" spans="1:6">
      <c r="A19" t="s">
        <v>21</v>
      </c>
      <c r="B19" s="10"/>
      <c r="F19" s="12"/>
    </row>
    <row r="20" spans="1:6">
      <c r="A20" t="s">
        <v>21</v>
      </c>
      <c r="F20" s="9"/>
    </row>
    <row r="21" spans="1:1">
      <c r="A21" t="s">
        <v>21</v>
      </c>
    </row>
    <row r="22" customFormat="1" spans="1:1">
      <c r="A22" t="s">
        <v>21</v>
      </c>
    </row>
    <row r="23" spans="1:1">
      <c r="A23" t="s">
        <v>21</v>
      </c>
    </row>
    <row r="24" spans="1:5">
      <c r="A24" t="s">
        <v>21</v>
      </c>
      <c r="E24" s="13"/>
    </row>
    <row r="25" spans="1:1">
      <c r="A25" t="s">
        <v>21</v>
      </c>
    </row>
    <row r="26" spans="1:1">
      <c r="A26" t="s">
        <v>21</v>
      </c>
    </row>
    <row r="27" spans="1:1">
      <c r="A27" t="s">
        <v>21</v>
      </c>
    </row>
    <row r="36" spans="5:5">
      <c r="E36" s="13"/>
    </row>
    <row r="50" spans="1:1">
      <c r="A50" t="s">
        <v>21</v>
      </c>
    </row>
    <row r="51" spans="1:1">
      <c r="A51" t="s">
        <v>21</v>
      </c>
    </row>
    <row r="52" spans="1:1">
      <c r="A52" t="s">
        <v>21</v>
      </c>
    </row>
    <row r="53" spans="1:1">
      <c r="A53" t="s">
        <v>21</v>
      </c>
    </row>
    <row r="54" s="8" customFormat="1" spans="1:5">
      <c r="A54" s="8" t="s">
        <v>36</v>
      </c>
      <c r="B54" s="8" t="s">
        <v>37</v>
      </c>
      <c r="C54" s="8">
        <v>920</v>
      </c>
      <c r="D54" s="8" t="s">
        <v>38</v>
      </c>
      <c r="E54" s="8" t="s">
        <v>39</v>
      </c>
    </row>
    <row r="55" s="8" customFormat="1" spans="1:5">
      <c r="A55" s="8" t="s">
        <v>36</v>
      </c>
      <c r="B55" s="8" t="s">
        <v>40</v>
      </c>
      <c r="C55" s="8">
        <v>111</v>
      </c>
      <c r="D55" s="8" t="s">
        <v>41</v>
      </c>
      <c r="E55" s="8" t="s">
        <v>42</v>
      </c>
    </row>
    <row r="56" s="8" customFormat="1" spans="1:5">
      <c r="A56" s="8" t="s">
        <v>36</v>
      </c>
      <c r="B56" s="8">
        <v>711</v>
      </c>
      <c r="C56" s="8">
        <v>154</v>
      </c>
      <c r="D56" s="8" t="s">
        <v>41</v>
      </c>
      <c r="E56" s="8" t="s">
        <v>43</v>
      </c>
    </row>
    <row r="57" spans="1:1">
      <c r="A57" t="s">
        <v>44</v>
      </c>
    </row>
    <row r="58" spans="1:6">
      <c r="A58" s="8" t="s">
        <v>36</v>
      </c>
      <c r="B58" s="8">
        <v>75</v>
      </c>
      <c r="C58" s="8">
        <v>50</v>
      </c>
      <c r="D58" s="8" t="s">
        <v>38</v>
      </c>
      <c r="E58" s="8" t="s">
        <v>45</v>
      </c>
      <c r="F58" s="8"/>
    </row>
    <row r="59" spans="1:6">
      <c r="A59" s="8" t="s">
        <v>36</v>
      </c>
      <c r="B59" s="8">
        <v>73</v>
      </c>
      <c r="C59" s="8">
        <v>263</v>
      </c>
      <c r="D59" s="8" t="s">
        <v>38</v>
      </c>
      <c r="E59" s="8" t="s">
        <v>46</v>
      </c>
      <c r="F59" s="8"/>
    </row>
    <row r="60" spans="1:4">
      <c r="A60" s="8" t="s">
        <v>36</v>
      </c>
      <c r="B60" t="s">
        <v>47</v>
      </c>
      <c r="C60">
        <v>74</v>
      </c>
      <c r="D60" t="s">
        <v>41</v>
      </c>
    </row>
    <row r="64" spans="1:1">
      <c r="A64" t="s">
        <v>36</v>
      </c>
    </row>
    <row r="65" spans="1:1">
      <c r="A65" t="s">
        <v>36</v>
      </c>
    </row>
    <row r="66" spans="1:1">
      <c r="A66" t="s">
        <v>36</v>
      </c>
    </row>
    <row r="67" spans="1:1">
      <c r="A67" t="s">
        <v>36</v>
      </c>
    </row>
    <row r="68" spans="1:1">
      <c r="A68" t="s">
        <v>36</v>
      </c>
    </row>
    <row r="69" spans="1:1">
      <c r="A69" t="s">
        <v>36</v>
      </c>
    </row>
    <row r="70" spans="1:1">
      <c r="A70" t="s">
        <v>36</v>
      </c>
    </row>
    <row r="71" spans="1:1">
      <c r="A71" t="s">
        <v>36</v>
      </c>
    </row>
    <row r="72" spans="1:1">
      <c r="A72" t="s">
        <v>36</v>
      </c>
    </row>
    <row r="73" spans="1:1">
      <c r="A73" t="s">
        <v>36</v>
      </c>
    </row>
    <row r="74" spans="1:1">
      <c r="A74" t="s">
        <v>36</v>
      </c>
    </row>
    <row r="75" spans="1:1">
      <c r="A75" t="s">
        <v>36</v>
      </c>
    </row>
    <row r="76" spans="1:1">
      <c r="A76" t="s">
        <v>36</v>
      </c>
    </row>
    <row r="77" spans="1:1">
      <c r="A77" t="s">
        <v>36</v>
      </c>
    </row>
    <row r="111" spans="9:10">
      <c r="I111" t="s">
        <v>4</v>
      </c>
      <c r="J111" t="s">
        <v>48</v>
      </c>
    </row>
    <row r="112" spans="9:10">
      <c r="I112" t="s">
        <v>49</v>
      </c>
      <c r="J112">
        <v>1201</v>
      </c>
    </row>
    <row r="113" spans="9:10">
      <c r="I113" t="s">
        <v>50</v>
      </c>
      <c r="J113">
        <v>517</v>
      </c>
    </row>
    <row r="114" spans="9:10">
      <c r="I114" t="s">
        <v>51</v>
      </c>
      <c r="J114">
        <v>30</v>
      </c>
    </row>
    <row r="115" spans="9:10">
      <c r="I115" t="s">
        <v>52</v>
      </c>
      <c r="J115">
        <v>190</v>
      </c>
    </row>
    <row r="116" spans="9:10">
      <c r="I116" t="s">
        <v>53</v>
      </c>
      <c r="J116">
        <v>20</v>
      </c>
    </row>
    <row r="117" spans="9:10">
      <c r="I117" t="s">
        <v>54</v>
      </c>
      <c r="J117">
        <v>225</v>
      </c>
    </row>
    <row r="118" spans="9:10">
      <c r="I118" t="s">
        <v>55</v>
      </c>
      <c r="J118">
        <v>20</v>
      </c>
    </row>
    <row r="119" spans="9:10">
      <c r="I119" t="s">
        <v>56</v>
      </c>
      <c r="J119">
        <v>28</v>
      </c>
    </row>
    <row r="120" spans="9:10">
      <c r="I120" t="s">
        <v>41</v>
      </c>
      <c r="J120">
        <v>628</v>
      </c>
    </row>
    <row r="121" spans="9:10">
      <c r="I121" t="s">
        <v>57</v>
      </c>
      <c r="J121">
        <v>29</v>
      </c>
    </row>
    <row r="122" spans="9:10">
      <c r="I122" t="s">
        <v>58</v>
      </c>
      <c r="J122">
        <v>350</v>
      </c>
    </row>
    <row r="123" spans="9:10">
      <c r="I123" t="s">
        <v>59</v>
      </c>
      <c r="J123">
        <v>0</v>
      </c>
    </row>
    <row r="124" spans="9:10">
      <c r="I124" t="s">
        <v>60</v>
      </c>
      <c r="J124">
        <v>418</v>
      </c>
    </row>
    <row r="125" spans="9:10">
      <c r="I125" t="s">
        <v>61</v>
      </c>
      <c r="J125">
        <v>178</v>
      </c>
    </row>
    <row r="126" spans="9:10">
      <c r="I126" t="s">
        <v>9</v>
      </c>
      <c r="J126">
        <v>530</v>
      </c>
    </row>
    <row r="127" spans="9:10">
      <c r="I127" t="s">
        <v>62</v>
      </c>
      <c r="J127">
        <v>9</v>
      </c>
    </row>
    <row r="128" spans="9:10">
      <c r="I128" t="s">
        <v>63</v>
      </c>
      <c r="J128">
        <v>92</v>
      </c>
    </row>
    <row r="129" spans="9:10">
      <c r="I129" t="s">
        <v>38</v>
      </c>
      <c r="J129">
        <v>533</v>
      </c>
    </row>
    <row r="130" spans="9:10">
      <c r="I130" t="s">
        <v>64</v>
      </c>
      <c r="J130">
        <v>100</v>
      </c>
    </row>
    <row r="131" spans="9:10">
      <c r="I131" t="s">
        <v>65</v>
      </c>
      <c r="J131">
        <v>15</v>
      </c>
    </row>
    <row r="132" spans="9:9">
      <c r="I132" t="s">
        <v>66</v>
      </c>
    </row>
    <row r="133" spans="9:10">
      <c r="I133" t="s">
        <v>67</v>
      </c>
      <c r="J133">
        <v>5113</v>
      </c>
    </row>
    <row r="143" spans="9:10">
      <c r="I143" t="s">
        <v>4</v>
      </c>
      <c r="J143" t="s">
        <v>68</v>
      </c>
    </row>
    <row r="144" spans="9:10">
      <c r="I144" t="s">
        <v>51</v>
      </c>
      <c r="J144">
        <v>30</v>
      </c>
    </row>
    <row r="145" spans="9:10">
      <c r="I145" t="s">
        <v>54</v>
      </c>
      <c r="J145">
        <v>225</v>
      </c>
    </row>
    <row r="146" spans="9:10">
      <c r="I146" t="s">
        <v>41</v>
      </c>
      <c r="J146">
        <v>241</v>
      </c>
    </row>
    <row r="147" spans="9:10">
      <c r="I147" t="s">
        <v>38</v>
      </c>
      <c r="J147">
        <v>491</v>
      </c>
    </row>
    <row r="148" spans="9:10">
      <c r="I148" t="s">
        <v>67</v>
      </c>
      <c r="J148">
        <v>987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B12" sqref="A11:B12"/>
    </sheetView>
  </sheetViews>
  <sheetFormatPr defaultColWidth="9" defaultRowHeight="14" outlineLevelCol="1"/>
  <cols>
    <col min="1" max="1" width="7.88181818181818"/>
    <col min="2" max="2" width="13.3818181818182"/>
  </cols>
  <sheetData>
    <row r="3" spans="1:2">
      <c r="A3" t="s">
        <v>4</v>
      </c>
      <c r="B3" t="s">
        <v>68</v>
      </c>
    </row>
    <row r="4" spans="1:2">
      <c r="A4" t="s">
        <v>30</v>
      </c>
      <c r="B4">
        <v>2550</v>
      </c>
    </row>
    <row r="5" spans="1:2">
      <c r="A5" t="s">
        <v>9</v>
      </c>
      <c r="B5">
        <v>1600</v>
      </c>
    </row>
    <row r="6" spans="1:2">
      <c r="A6" t="s">
        <v>50</v>
      </c>
      <c r="B6">
        <v>1521</v>
      </c>
    </row>
    <row r="7" spans="1:2">
      <c r="A7" t="s">
        <v>69</v>
      </c>
      <c r="B7">
        <v>1400</v>
      </c>
    </row>
    <row r="8" spans="1:2">
      <c r="A8" t="s">
        <v>38</v>
      </c>
      <c r="B8">
        <v>1358</v>
      </c>
    </row>
    <row r="9" spans="1:2">
      <c r="A9" t="s">
        <v>70</v>
      </c>
      <c r="B9">
        <v>834</v>
      </c>
    </row>
    <row r="10" spans="1:2">
      <c r="A10" t="s">
        <v>41</v>
      </c>
      <c r="B10">
        <v>657</v>
      </c>
    </row>
    <row r="11" spans="1:2">
      <c r="A11" t="s">
        <v>71</v>
      </c>
      <c r="B11">
        <v>646</v>
      </c>
    </row>
    <row r="12" spans="1:2">
      <c r="A12" t="s">
        <v>72</v>
      </c>
      <c r="B12">
        <v>340</v>
      </c>
    </row>
    <row r="13" spans="1:2">
      <c r="A13" t="s">
        <v>52</v>
      </c>
      <c r="B13">
        <v>330</v>
      </c>
    </row>
    <row r="14" spans="1:2">
      <c r="A14" t="s">
        <v>57</v>
      </c>
      <c r="B14">
        <v>100</v>
      </c>
    </row>
    <row r="15" spans="1:1">
      <c r="A15" t="s">
        <v>66</v>
      </c>
    </row>
    <row r="16" spans="1:2">
      <c r="A16" t="s">
        <v>67</v>
      </c>
      <c r="B16">
        <v>11336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4" sqref="D14"/>
    </sheetView>
  </sheetViews>
  <sheetFormatPr defaultColWidth="9" defaultRowHeight="14" outlineLevelCol="3"/>
  <sheetData>
    <row r="1" spans="1:2">
      <c r="A1" t="s">
        <v>57</v>
      </c>
      <c r="B1">
        <v>343</v>
      </c>
    </row>
    <row r="2" spans="1:2">
      <c r="A2" t="s">
        <v>50</v>
      </c>
      <c r="B2">
        <v>2009</v>
      </c>
    </row>
    <row r="3" spans="1:2">
      <c r="A3" t="s">
        <v>73</v>
      </c>
      <c r="B3">
        <v>1239</v>
      </c>
    </row>
    <row r="4" spans="1:2">
      <c r="A4" t="s">
        <v>74</v>
      </c>
      <c r="B4">
        <v>4374</v>
      </c>
    </row>
    <row r="5" spans="1:1">
      <c r="A5" t="s">
        <v>75</v>
      </c>
    </row>
    <row r="6" spans="1:1">
      <c r="A6" t="s">
        <v>51</v>
      </c>
    </row>
    <row r="7" spans="1:4">
      <c r="A7" t="s">
        <v>76</v>
      </c>
      <c r="B7">
        <v>1468</v>
      </c>
      <c r="D7" t="s">
        <v>77</v>
      </c>
    </row>
    <row r="8" spans="1:1">
      <c r="A8" t="s">
        <v>78</v>
      </c>
    </row>
    <row r="9" spans="1:2">
      <c r="A9" t="s">
        <v>9</v>
      </c>
      <c r="B9">
        <v>1026</v>
      </c>
    </row>
    <row r="10" spans="1:1">
      <c r="A10" t="s">
        <v>79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1"/>
  <sheetViews>
    <sheetView topLeftCell="B1" workbookViewId="0">
      <selection activeCell="I7" sqref="H3:I7"/>
    </sheetView>
  </sheetViews>
  <sheetFormatPr defaultColWidth="9" defaultRowHeight="14"/>
  <cols>
    <col min="8" max="8" width="12.3818181818182"/>
    <col min="9" max="10" width="12.1272727272727"/>
    <col min="13" max="13" width="8.38181818181818"/>
    <col min="14" max="14" width="12.1272727272727"/>
  </cols>
  <sheetData>
    <row r="1" spans="2:14">
      <c r="B1" t="s">
        <v>21</v>
      </c>
      <c r="C1" t="s">
        <v>4</v>
      </c>
      <c r="D1" t="s">
        <v>80</v>
      </c>
      <c r="E1" t="s">
        <v>81</v>
      </c>
      <c r="F1" t="s">
        <v>82</v>
      </c>
      <c r="H1" t="s">
        <v>83</v>
      </c>
      <c r="M1" t="s">
        <v>4</v>
      </c>
      <c r="N1" t="s">
        <v>84</v>
      </c>
    </row>
    <row r="2" spans="2:14">
      <c r="B2" t="s">
        <v>21</v>
      </c>
      <c r="C2" t="s">
        <v>30</v>
      </c>
      <c r="D2">
        <v>2550</v>
      </c>
      <c r="E2" t="s">
        <v>73</v>
      </c>
      <c r="H2" t="s">
        <v>81</v>
      </c>
      <c r="I2" t="s">
        <v>84</v>
      </c>
      <c r="M2" t="s">
        <v>50</v>
      </c>
      <c r="N2">
        <v>1466</v>
      </c>
    </row>
    <row r="3" spans="2:14">
      <c r="B3" t="s">
        <v>21</v>
      </c>
      <c r="C3" t="s">
        <v>9</v>
      </c>
      <c r="D3">
        <v>1600</v>
      </c>
      <c r="E3" t="s">
        <v>85</v>
      </c>
      <c r="H3" t="s">
        <v>38</v>
      </c>
      <c r="I3">
        <v>6566</v>
      </c>
      <c r="M3" t="s">
        <v>51</v>
      </c>
      <c r="N3">
        <v>80</v>
      </c>
    </row>
    <row r="4" spans="2:14">
      <c r="B4" t="s">
        <v>21</v>
      </c>
      <c r="C4" t="s">
        <v>52</v>
      </c>
      <c r="D4">
        <v>330</v>
      </c>
      <c r="E4" t="s">
        <v>85</v>
      </c>
      <c r="H4" t="s">
        <v>85</v>
      </c>
      <c r="I4">
        <v>5410</v>
      </c>
      <c r="M4" t="s">
        <v>52</v>
      </c>
      <c r="N4">
        <v>404</v>
      </c>
    </row>
    <row r="5" spans="2:14">
      <c r="B5" t="s">
        <v>21</v>
      </c>
      <c r="C5" t="s">
        <v>50</v>
      </c>
      <c r="D5">
        <v>1521</v>
      </c>
      <c r="E5" t="s">
        <v>50</v>
      </c>
      <c r="H5" t="s">
        <v>73</v>
      </c>
      <c r="I5">
        <v>4446</v>
      </c>
      <c r="M5" t="s">
        <v>75</v>
      </c>
      <c r="N5">
        <v>134</v>
      </c>
    </row>
    <row r="6" spans="2:14">
      <c r="B6" t="s">
        <v>21</v>
      </c>
      <c r="C6" t="s">
        <v>70</v>
      </c>
      <c r="D6">
        <v>834</v>
      </c>
      <c r="E6" t="s">
        <v>38</v>
      </c>
      <c r="H6" t="s">
        <v>50</v>
      </c>
      <c r="I6">
        <v>3530</v>
      </c>
      <c r="M6" t="s">
        <v>30</v>
      </c>
      <c r="N6">
        <v>2550</v>
      </c>
    </row>
    <row r="7" spans="2:14">
      <c r="B7" t="s">
        <v>21</v>
      </c>
      <c r="C7" t="s">
        <v>41</v>
      </c>
      <c r="D7">
        <v>657</v>
      </c>
      <c r="E7" t="s">
        <v>73</v>
      </c>
      <c r="H7" t="s">
        <v>86</v>
      </c>
      <c r="I7">
        <v>443</v>
      </c>
      <c r="M7" t="s">
        <v>87</v>
      </c>
      <c r="N7">
        <v>60</v>
      </c>
    </row>
    <row r="8" spans="2:14">
      <c r="B8" t="s">
        <v>21</v>
      </c>
      <c r="C8" t="s">
        <v>38</v>
      </c>
      <c r="D8">
        <v>1358</v>
      </c>
      <c r="E8" t="s">
        <v>38</v>
      </c>
      <c r="H8" t="s">
        <v>66</v>
      </c>
      <c r="M8" t="s">
        <v>78</v>
      </c>
      <c r="N8">
        <v>55</v>
      </c>
    </row>
    <row r="9" spans="2:14">
      <c r="B9" t="s">
        <v>21</v>
      </c>
      <c r="C9" t="s">
        <v>76</v>
      </c>
      <c r="D9">
        <v>340</v>
      </c>
      <c r="E9" t="s">
        <v>85</v>
      </c>
      <c r="H9" t="s">
        <v>67</v>
      </c>
      <c r="I9">
        <v>20395</v>
      </c>
      <c r="M9" t="s">
        <v>57</v>
      </c>
      <c r="N9">
        <v>103</v>
      </c>
    </row>
    <row r="10" spans="2:14">
      <c r="B10" t="s">
        <v>21</v>
      </c>
      <c r="C10" t="s">
        <v>71</v>
      </c>
      <c r="D10">
        <v>646</v>
      </c>
      <c r="E10" t="s">
        <v>85</v>
      </c>
      <c r="M10" t="s">
        <v>85</v>
      </c>
      <c r="N10">
        <v>1466</v>
      </c>
    </row>
    <row r="11" spans="2:14">
      <c r="B11" t="s">
        <v>21</v>
      </c>
      <c r="C11" t="s">
        <v>57</v>
      </c>
      <c r="D11">
        <v>100</v>
      </c>
      <c r="E11" t="s">
        <v>86</v>
      </c>
      <c r="M11" t="s">
        <v>76</v>
      </c>
      <c r="N11">
        <v>758</v>
      </c>
    </row>
    <row r="12" spans="2:14">
      <c r="B12" t="s">
        <v>88</v>
      </c>
      <c r="C12" t="s">
        <v>57</v>
      </c>
      <c r="D12">
        <v>343</v>
      </c>
      <c r="E12" t="s">
        <v>86</v>
      </c>
      <c r="M12" t="s">
        <v>79</v>
      </c>
      <c r="N12">
        <v>1137</v>
      </c>
    </row>
    <row r="13" spans="2:14">
      <c r="B13" t="s">
        <v>88</v>
      </c>
      <c r="C13" t="s">
        <v>50</v>
      </c>
      <c r="D13">
        <v>2009</v>
      </c>
      <c r="E13" t="s">
        <v>50</v>
      </c>
      <c r="M13" t="s">
        <v>89</v>
      </c>
      <c r="N13">
        <v>100</v>
      </c>
    </row>
    <row r="14" spans="2:14">
      <c r="B14" t="s">
        <v>88</v>
      </c>
      <c r="C14" t="s">
        <v>73</v>
      </c>
      <c r="D14">
        <v>1239</v>
      </c>
      <c r="E14" t="s">
        <v>73</v>
      </c>
      <c r="M14" t="s">
        <v>90</v>
      </c>
      <c r="N14">
        <v>212</v>
      </c>
    </row>
    <row r="15" spans="2:14">
      <c r="B15" t="s">
        <v>88</v>
      </c>
      <c r="C15" t="s">
        <v>74</v>
      </c>
      <c r="D15">
        <v>4374</v>
      </c>
      <c r="E15" t="s">
        <v>38</v>
      </c>
      <c r="M15" t="s">
        <v>91</v>
      </c>
      <c r="N15">
        <v>50</v>
      </c>
    </row>
    <row r="16" spans="2:14">
      <c r="B16" t="s">
        <v>88</v>
      </c>
      <c r="C16" t="s">
        <v>76</v>
      </c>
      <c r="D16">
        <v>1468</v>
      </c>
      <c r="E16" t="s">
        <v>85</v>
      </c>
      <c r="F16" t="s">
        <v>92</v>
      </c>
      <c r="M16" t="s">
        <v>74</v>
      </c>
      <c r="N16">
        <v>564</v>
      </c>
    </row>
    <row r="17" spans="2:14">
      <c r="B17" t="s">
        <v>88</v>
      </c>
      <c r="C17" t="s">
        <v>9</v>
      </c>
      <c r="D17">
        <v>1026</v>
      </c>
      <c r="E17" t="s">
        <v>85</v>
      </c>
      <c r="M17" t="s">
        <v>93</v>
      </c>
      <c r="N17">
        <v>319</v>
      </c>
    </row>
    <row r="18" spans="13:14">
      <c r="M18" t="s">
        <v>67</v>
      </c>
      <c r="N18">
        <v>9458</v>
      </c>
    </row>
    <row r="21" spans="5:5">
      <c r="E21" s="7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4" sqref="A4"/>
    </sheetView>
  </sheetViews>
  <sheetFormatPr defaultColWidth="9" defaultRowHeight="14" outlineLevelCol="2"/>
  <cols>
    <col min="1" max="1" width="11.7545454545455" customWidth="1"/>
    <col min="2" max="2" width="10.3818181818182" style="2"/>
    <col min="3" max="3" width="12.6272727272727"/>
  </cols>
  <sheetData>
    <row r="1" spans="1:3">
      <c r="A1" t="s">
        <v>94</v>
      </c>
      <c r="B1" s="2">
        <v>6566</v>
      </c>
      <c r="C1">
        <f>B1/B10</f>
        <v>0.15861819060273</v>
      </c>
    </row>
    <row r="2" spans="1:3">
      <c r="A2" s="3" t="s">
        <v>95</v>
      </c>
      <c r="B2" s="4">
        <v>21000</v>
      </c>
      <c r="C2">
        <f>B2/B10</f>
        <v>0.507307645850948</v>
      </c>
    </row>
    <row r="3" spans="1:3">
      <c r="A3" s="3" t="s">
        <v>96</v>
      </c>
      <c r="B3" s="4">
        <v>5410</v>
      </c>
      <c r="C3">
        <f>B3/B10</f>
        <v>0.130692112573982</v>
      </c>
    </row>
    <row r="4" spans="1:3">
      <c r="A4" s="3" t="s">
        <v>97</v>
      </c>
      <c r="B4" s="4">
        <v>4446</v>
      </c>
      <c r="C4">
        <f>B4/B10</f>
        <v>0.107404275878729</v>
      </c>
    </row>
    <row r="5" spans="1:3">
      <c r="A5" s="3" t="s">
        <v>98</v>
      </c>
      <c r="B5" s="4">
        <v>3530</v>
      </c>
      <c r="C5">
        <f>B5/B1</f>
        <v>0.537618032287542</v>
      </c>
    </row>
    <row r="6" spans="1:3">
      <c r="A6" s="3" t="s">
        <v>86</v>
      </c>
      <c r="B6" s="4">
        <v>443</v>
      </c>
      <c r="C6">
        <f>B6/B10</f>
        <v>0.0107017755767605</v>
      </c>
    </row>
    <row r="8" spans="2:2">
      <c r="B8" s="4"/>
    </row>
    <row r="9" ht="14.75" spans="1:2">
      <c r="A9" s="5"/>
      <c r="B9" s="6"/>
    </row>
    <row r="10" spans="1:2">
      <c r="A10" s="3" t="s">
        <v>99</v>
      </c>
      <c r="B10" s="2">
        <f>SUM(B1:B6)</f>
        <v>41395</v>
      </c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2" sqref="$A2:$XFD2"/>
    </sheetView>
  </sheetViews>
  <sheetFormatPr defaultColWidth="9" defaultRowHeight="14" outlineLevelRow="1" outlineLevelCol="4"/>
  <cols>
    <col min="2" max="2" width="11.8818181818182" customWidth="1"/>
    <col min="5" max="5" width="48.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>
      <c r="A2" t="s">
        <v>88</v>
      </c>
      <c r="B2" t="s">
        <v>100</v>
      </c>
      <c r="C2">
        <v>352</v>
      </c>
      <c r="D2" t="s">
        <v>9</v>
      </c>
      <c r="E2" t="s">
        <v>101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opLeftCell="A12" workbookViewId="0">
      <selection activeCell="A29" sqref="A29:A36"/>
    </sheetView>
  </sheetViews>
  <sheetFormatPr defaultColWidth="9" defaultRowHeight="14" outlineLevelCol="5"/>
  <cols>
    <col min="5" max="5" width="19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6">
      <c r="A2" t="s">
        <v>88</v>
      </c>
      <c r="B2" t="s">
        <v>102</v>
      </c>
      <c r="C2">
        <v>29</v>
      </c>
      <c r="D2" t="s">
        <v>38</v>
      </c>
      <c r="E2" t="s">
        <v>70</v>
      </c>
      <c r="F2" t="s">
        <v>103</v>
      </c>
    </row>
    <row r="3" spans="1:6">
      <c r="A3" t="s">
        <v>88</v>
      </c>
      <c r="B3" t="s">
        <v>104</v>
      </c>
      <c r="C3">
        <v>29</v>
      </c>
      <c r="D3" t="s">
        <v>38</v>
      </c>
      <c r="E3" t="s">
        <v>70</v>
      </c>
      <c r="F3" t="s">
        <v>103</v>
      </c>
    </row>
    <row r="4" spans="1:6">
      <c r="A4" t="s">
        <v>88</v>
      </c>
      <c r="B4" t="s">
        <v>105</v>
      </c>
      <c r="C4">
        <v>20</v>
      </c>
      <c r="D4" t="s">
        <v>38</v>
      </c>
      <c r="E4" t="s">
        <v>70</v>
      </c>
      <c r="F4" t="s">
        <v>103</v>
      </c>
    </row>
    <row r="5" spans="1:6">
      <c r="A5" t="s">
        <v>88</v>
      </c>
      <c r="B5" t="s">
        <v>106</v>
      </c>
      <c r="C5">
        <v>20</v>
      </c>
      <c r="D5" t="s">
        <v>38</v>
      </c>
      <c r="E5" t="s">
        <v>70</v>
      </c>
      <c r="F5" t="s">
        <v>103</v>
      </c>
    </row>
    <row r="6" spans="1:6">
      <c r="A6" t="s">
        <v>88</v>
      </c>
      <c r="B6" t="s">
        <v>107</v>
      </c>
      <c r="C6">
        <v>19</v>
      </c>
      <c r="D6" t="s">
        <v>38</v>
      </c>
      <c r="E6" t="s">
        <v>70</v>
      </c>
      <c r="F6" t="s">
        <v>103</v>
      </c>
    </row>
    <row r="7" spans="1:6">
      <c r="A7" t="s">
        <v>88</v>
      </c>
      <c r="B7" t="s">
        <v>108</v>
      </c>
      <c r="C7">
        <v>19</v>
      </c>
      <c r="D7" t="s">
        <v>38</v>
      </c>
      <c r="E7" t="s">
        <v>70</v>
      </c>
      <c r="F7" t="s">
        <v>103</v>
      </c>
    </row>
    <row r="8" spans="1:6">
      <c r="A8" t="s">
        <v>88</v>
      </c>
      <c r="B8" t="s">
        <v>109</v>
      </c>
      <c r="C8">
        <v>18</v>
      </c>
      <c r="D8" t="s">
        <v>38</v>
      </c>
      <c r="E8" t="s">
        <v>70</v>
      </c>
      <c r="F8" t="s">
        <v>103</v>
      </c>
    </row>
    <row r="9" spans="1:6">
      <c r="A9" t="s">
        <v>88</v>
      </c>
      <c r="B9" t="s">
        <v>110</v>
      </c>
      <c r="C9">
        <v>17</v>
      </c>
      <c r="D9" t="s">
        <v>38</v>
      </c>
      <c r="E9" t="s">
        <v>70</v>
      </c>
      <c r="F9" t="s">
        <v>103</v>
      </c>
    </row>
    <row r="10" spans="1:6">
      <c r="A10" t="s">
        <v>88</v>
      </c>
      <c r="B10" t="s">
        <v>111</v>
      </c>
      <c r="C10">
        <v>17</v>
      </c>
      <c r="D10" t="s">
        <v>38</v>
      </c>
      <c r="E10" t="s">
        <v>70</v>
      </c>
      <c r="F10" t="s">
        <v>103</v>
      </c>
    </row>
    <row r="11" spans="1:6">
      <c r="A11" t="s">
        <v>88</v>
      </c>
      <c r="B11" t="s">
        <v>112</v>
      </c>
      <c r="C11">
        <v>17</v>
      </c>
      <c r="D11" t="s">
        <v>38</v>
      </c>
      <c r="E11" t="s">
        <v>70</v>
      </c>
      <c r="F11" t="s">
        <v>103</v>
      </c>
    </row>
    <row r="12" spans="1:6">
      <c r="A12" t="s">
        <v>88</v>
      </c>
      <c r="B12" t="s">
        <v>113</v>
      </c>
      <c r="C12">
        <v>16</v>
      </c>
      <c r="D12" t="s">
        <v>38</v>
      </c>
      <c r="E12" t="s">
        <v>70</v>
      </c>
      <c r="F12" t="s">
        <v>103</v>
      </c>
    </row>
    <row r="13" spans="1:6">
      <c r="A13" t="s">
        <v>88</v>
      </c>
      <c r="B13" t="s">
        <v>114</v>
      </c>
      <c r="C13">
        <v>16</v>
      </c>
      <c r="D13" t="s">
        <v>38</v>
      </c>
      <c r="E13" t="s">
        <v>70</v>
      </c>
      <c r="F13" t="s">
        <v>103</v>
      </c>
    </row>
    <row r="14" spans="1:6">
      <c r="A14" t="s">
        <v>88</v>
      </c>
      <c r="B14" t="s">
        <v>115</v>
      </c>
      <c r="C14">
        <v>14</v>
      </c>
      <c r="D14" t="s">
        <v>38</v>
      </c>
      <c r="E14" t="s">
        <v>70</v>
      </c>
      <c r="F14" t="s">
        <v>103</v>
      </c>
    </row>
    <row r="15" spans="1:6">
      <c r="A15" t="s">
        <v>88</v>
      </c>
      <c r="B15" t="s">
        <v>106</v>
      </c>
      <c r="C15">
        <v>13</v>
      </c>
      <c r="D15" t="s">
        <v>38</v>
      </c>
      <c r="E15" t="s">
        <v>70</v>
      </c>
      <c r="F15" t="s">
        <v>103</v>
      </c>
    </row>
    <row r="16" spans="1:6">
      <c r="A16" t="s">
        <v>88</v>
      </c>
      <c r="B16" t="s">
        <v>116</v>
      </c>
      <c r="C16">
        <v>11</v>
      </c>
      <c r="D16" t="s">
        <v>38</v>
      </c>
      <c r="E16" t="s">
        <v>70</v>
      </c>
      <c r="F16" t="s">
        <v>103</v>
      </c>
    </row>
    <row r="17" spans="1:6">
      <c r="A17" t="s">
        <v>88</v>
      </c>
      <c r="B17" t="s">
        <v>114</v>
      </c>
      <c r="C17">
        <v>9</v>
      </c>
      <c r="D17" t="s">
        <v>38</v>
      </c>
      <c r="E17" t="s">
        <v>70</v>
      </c>
      <c r="F17" t="s">
        <v>103</v>
      </c>
    </row>
    <row r="18" spans="1:6">
      <c r="A18" t="s">
        <v>88</v>
      </c>
      <c r="B18" t="s">
        <v>117</v>
      </c>
      <c r="C18">
        <v>9</v>
      </c>
      <c r="D18" t="s">
        <v>38</v>
      </c>
      <c r="E18" t="s">
        <v>70</v>
      </c>
      <c r="F18" t="s">
        <v>103</v>
      </c>
    </row>
    <row r="19" spans="1:6">
      <c r="A19" t="s">
        <v>88</v>
      </c>
      <c r="B19" t="s">
        <v>118</v>
      </c>
      <c r="C19">
        <v>9</v>
      </c>
      <c r="D19" t="s">
        <v>38</v>
      </c>
      <c r="E19" t="s">
        <v>70</v>
      </c>
      <c r="F19" t="s">
        <v>103</v>
      </c>
    </row>
    <row r="20" spans="1:6">
      <c r="A20" t="s">
        <v>88</v>
      </c>
      <c r="B20" t="s">
        <v>119</v>
      </c>
      <c r="C20">
        <v>4</v>
      </c>
      <c r="D20" t="s">
        <v>38</v>
      </c>
      <c r="E20" t="s">
        <v>120</v>
      </c>
      <c r="F20" t="s">
        <v>103</v>
      </c>
    </row>
    <row r="21" spans="1:6">
      <c r="A21" t="s">
        <v>88</v>
      </c>
      <c r="B21" t="s">
        <v>47</v>
      </c>
      <c r="C21">
        <v>4</v>
      </c>
      <c r="D21" t="s">
        <v>38</v>
      </c>
      <c r="E21" t="s">
        <v>120</v>
      </c>
      <c r="F21" t="s">
        <v>103</v>
      </c>
    </row>
    <row r="22" spans="1:6">
      <c r="A22" t="s">
        <v>88</v>
      </c>
      <c r="B22" t="s">
        <v>121</v>
      </c>
      <c r="C22">
        <v>3</v>
      </c>
      <c r="D22" t="s">
        <v>38</v>
      </c>
      <c r="E22" t="s">
        <v>120</v>
      </c>
      <c r="F22" t="s">
        <v>103</v>
      </c>
    </row>
    <row r="23" spans="1:6">
      <c r="A23" t="s">
        <v>88</v>
      </c>
      <c r="B23">
        <v>74</v>
      </c>
      <c r="C23">
        <v>3</v>
      </c>
      <c r="D23" t="s">
        <v>38</v>
      </c>
      <c r="E23" t="s">
        <v>120</v>
      </c>
      <c r="F23" t="s">
        <v>103</v>
      </c>
    </row>
    <row r="24" spans="1:6">
      <c r="A24" t="s">
        <v>88</v>
      </c>
      <c r="B24">
        <v>75</v>
      </c>
      <c r="C24">
        <v>2</v>
      </c>
      <c r="D24" t="s">
        <v>38</v>
      </c>
      <c r="E24" t="s">
        <v>120</v>
      </c>
      <c r="F24" t="s">
        <v>103</v>
      </c>
    </row>
    <row r="25" spans="1:6">
      <c r="A25" t="s">
        <v>88</v>
      </c>
      <c r="B25">
        <v>75</v>
      </c>
      <c r="C25">
        <v>2</v>
      </c>
      <c r="D25" t="s">
        <v>38</v>
      </c>
      <c r="E25" t="s">
        <v>120</v>
      </c>
      <c r="F25" t="s">
        <v>103</v>
      </c>
    </row>
    <row r="26" spans="1:6">
      <c r="A26" t="s">
        <v>88</v>
      </c>
      <c r="B26">
        <v>73</v>
      </c>
      <c r="C26">
        <v>2</v>
      </c>
      <c r="D26" t="s">
        <v>38</v>
      </c>
      <c r="E26" t="s">
        <v>120</v>
      </c>
      <c r="F26" t="s">
        <v>103</v>
      </c>
    </row>
    <row r="27" spans="1:6">
      <c r="A27" t="s">
        <v>88</v>
      </c>
      <c r="B27">
        <v>76</v>
      </c>
      <c r="C27">
        <v>2</v>
      </c>
      <c r="D27" t="s">
        <v>38</v>
      </c>
      <c r="E27" t="s">
        <v>120</v>
      </c>
      <c r="F27" t="s">
        <v>103</v>
      </c>
    </row>
    <row r="28" spans="1:6">
      <c r="A28" t="s">
        <v>88</v>
      </c>
      <c r="B28">
        <v>71</v>
      </c>
      <c r="C28">
        <v>1</v>
      </c>
      <c r="D28" t="s">
        <v>38</v>
      </c>
      <c r="E28" t="s">
        <v>120</v>
      </c>
      <c r="F28" t="s">
        <v>103</v>
      </c>
    </row>
    <row r="29" spans="1:6">
      <c r="A29" t="s">
        <v>88</v>
      </c>
      <c r="B29">
        <v>71</v>
      </c>
      <c r="C29">
        <v>1</v>
      </c>
      <c r="D29" t="s">
        <v>38</v>
      </c>
      <c r="E29" t="s">
        <v>120</v>
      </c>
      <c r="F29" t="s">
        <v>103</v>
      </c>
    </row>
    <row r="30" spans="1:6">
      <c r="A30" t="s">
        <v>88</v>
      </c>
      <c r="B30">
        <v>76</v>
      </c>
      <c r="C30">
        <v>0</v>
      </c>
      <c r="D30" t="s">
        <v>41</v>
      </c>
      <c r="E30" t="s">
        <v>122</v>
      </c>
      <c r="F30" t="s">
        <v>103</v>
      </c>
    </row>
    <row r="31" spans="1:6">
      <c r="A31" t="s">
        <v>88</v>
      </c>
      <c r="B31">
        <v>75</v>
      </c>
      <c r="C31">
        <v>0</v>
      </c>
      <c r="D31" t="s">
        <v>41</v>
      </c>
      <c r="E31" t="s">
        <v>122</v>
      </c>
      <c r="F31" t="s">
        <v>103</v>
      </c>
    </row>
    <row r="32" spans="1:6">
      <c r="A32" t="s">
        <v>88</v>
      </c>
      <c r="B32" t="s">
        <v>123</v>
      </c>
      <c r="C32">
        <v>89</v>
      </c>
      <c r="D32" t="s">
        <v>41</v>
      </c>
      <c r="F32" t="s">
        <v>103</v>
      </c>
    </row>
    <row r="33" spans="1:6">
      <c r="A33" t="s">
        <v>88</v>
      </c>
      <c r="B33" t="s">
        <v>124</v>
      </c>
      <c r="C33">
        <v>100</v>
      </c>
      <c r="D33" t="s">
        <v>41</v>
      </c>
      <c r="F33" t="s">
        <v>103</v>
      </c>
    </row>
    <row r="34" spans="1:6">
      <c r="A34" t="s">
        <v>88</v>
      </c>
      <c r="B34">
        <v>72</v>
      </c>
      <c r="C34">
        <v>0</v>
      </c>
      <c r="D34" t="s">
        <v>41</v>
      </c>
      <c r="E34" t="s">
        <v>125</v>
      </c>
      <c r="F34" t="s">
        <v>103</v>
      </c>
    </row>
    <row r="35" spans="1:6">
      <c r="A35" t="s">
        <v>88</v>
      </c>
      <c r="B35" t="s">
        <v>126</v>
      </c>
      <c r="C35">
        <v>100</v>
      </c>
      <c r="D35" t="s">
        <v>41</v>
      </c>
      <c r="F35" t="s">
        <v>103</v>
      </c>
    </row>
    <row r="36" spans="1:6">
      <c r="A36" t="s">
        <v>88</v>
      </c>
      <c r="B36" t="s">
        <v>127</v>
      </c>
      <c r="C36">
        <v>100</v>
      </c>
      <c r="D36" t="s">
        <v>41</v>
      </c>
      <c r="F36" t="s">
        <v>103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9" workbookViewId="0">
      <selection activeCell="C1" sqref="C$1:C$1048576"/>
    </sheetView>
  </sheetViews>
  <sheetFormatPr defaultColWidth="9" defaultRowHeight="14" outlineLevelCol="5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128</v>
      </c>
    </row>
    <row r="2" spans="2:3">
      <c r="B2" t="s">
        <v>129</v>
      </c>
      <c r="C2">
        <v>7</v>
      </c>
    </row>
    <row r="3" spans="3:3">
      <c r="C3">
        <v>24</v>
      </c>
    </row>
    <row r="4" spans="3:3">
      <c r="C4">
        <v>2</v>
      </c>
    </row>
    <row r="5" spans="2:3">
      <c r="B5">
        <v>719</v>
      </c>
      <c r="C5">
        <v>10</v>
      </c>
    </row>
    <row r="6" spans="3:3">
      <c r="C6">
        <v>11</v>
      </c>
    </row>
    <row r="7" spans="2:3">
      <c r="B7">
        <v>717</v>
      </c>
      <c r="C7">
        <v>6</v>
      </c>
    </row>
    <row r="8" spans="3:3">
      <c r="C8">
        <v>15</v>
      </c>
    </row>
    <row r="9" spans="3:3">
      <c r="C9">
        <v>15</v>
      </c>
    </row>
    <row r="10" spans="2:3">
      <c r="B10">
        <v>717</v>
      </c>
      <c r="C10">
        <v>33</v>
      </c>
    </row>
    <row r="11" spans="2:3">
      <c r="B11">
        <v>716</v>
      </c>
      <c r="C11">
        <v>37</v>
      </c>
    </row>
    <row r="12" spans="3:3">
      <c r="C12">
        <v>14</v>
      </c>
    </row>
    <row r="13" spans="3:3">
      <c r="C13">
        <v>26</v>
      </c>
    </row>
    <row r="14" spans="2:3">
      <c r="B14">
        <v>715</v>
      </c>
      <c r="C14">
        <v>60</v>
      </c>
    </row>
    <row r="15" spans="3:3">
      <c r="C15">
        <v>96</v>
      </c>
    </row>
    <row r="16" spans="2:3">
      <c r="B16">
        <v>714</v>
      </c>
      <c r="C16">
        <v>55</v>
      </c>
    </row>
    <row r="17" spans="3:3">
      <c r="C17">
        <v>41</v>
      </c>
    </row>
    <row r="18" spans="2:3">
      <c r="B18">
        <v>713</v>
      </c>
      <c r="C18">
        <v>28</v>
      </c>
    </row>
    <row r="19" spans="2:3">
      <c r="B19">
        <v>712</v>
      </c>
      <c r="C19">
        <v>52</v>
      </c>
    </row>
    <row r="20" spans="3:3">
      <c r="C20">
        <v>22</v>
      </c>
    </row>
    <row r="21" spans="2:3">
      <c r="B21">
        <v>711</v>
      </c>
      <c r="C21">
        <v>34</v>
      </c>
    </row>
    <row r="22" spans="3:3">
      <c r="C22">
        <v>44</v>
      </c>
    </row>
    <row r="23" spans="2:3">
      <c r="B23">
        <v>710</v>
      </c>
      <c r="C23">
        <v>60</v>
      </c>
    </row>
    <row r="24" spans="2:3">
      <c r="B24">
        <v>79</v>
      </c>
      <c r="C24">
        <v>98</v>
      </c>
    </row>
    <row r="25" spans="3:3">
      <c r="C25">
        <v>37</v>
      </c>
    </row>
    <row r="26" spans="3:3">
      <c r="C26">
        <v>47</v>
      </c>
    </row>
    <row r="27" spans="2:3">
      <c r="B27">
        <v>78</v>
      </c>
      <c r="C27">
        <v>68</v>
      </c>
    </row>
    <row r="28" spans="3:3">
      <c r="C28">
        <v>29</v>
      </c>
    </row>
    <row r="29" spans="3:3">
      <c r="C29">
        <v>31</v>
      </c>
    </row>
    <row r="30" spans="2:3">
      <c r="B30">
        <v>77</v>
      </c>
      <c r="C30">
        <v>26</v>
      </c>
    </row>
    <row r="31" spans="3:3">
      <c r="C31">
        <v>14</v>
      </c>
    </row>
    <row r="32" spans="2:3">
      <c r="B32">
        <v>76</v>
      </c>
      <c r="C32">
        <v>72</v>
      </c>
    </row>
    <row r="33" spans="3:3">
      <c r="C33">
        <v>14</v>
      </c>
    </row>
    <row r="34" spans="2:3">
      <c r="B34">
        <v>75</v>
      </c>
      <c r="C34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ptlog</vt:lpstr>
      <vt:lpstr>w</vt:lpstr>
      <vt:lpstr>wgrp</vt:lpstr>
      <vt:lpstr>alpgrp</vt:lpstr>
      <vt:lpstr>wA</vt:lpstr>
      <vt:lpstr>WAGrp</vt:lpstr>
      <vt:lpstr>alpbig</vt:lpstr>
      <vt:lpstr>alpdetail</vt:lpstr>
      <vt:lpstr>wchlist</vt:lpstr>
      <vt:lpstr>ref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2019-12-05T14:47:05Z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